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ge_Regression" sheetId="1" r:id="rId4"/>
    <sheet state="visible" name="Ridge_Esempio_Finanza" sheetId="2" r:id="rId5"/>
    <sheet state="visible" name="Ridge_Plus" sheetId="3" r:id="rId6"/>
  </sheets>
  <definedNames>
    <definedName localSheetId="2" name="solver_cvg">0.0001</definedName>
    <definedName localSheetId="2" name="solver_drv">1</definedName>
    <definedName localSheetId="2" name="solver_eng">1</definedName>
    <definedName localSheetId="2" name="solver_est">1</definedName>
    <definedName localSheetId="2" name="solver_itr">2147483647</definedName>
    <definedName localSheetId="2" name="solver_mip">2147483647</definedName>
    <definedName localSheetId="2" name="solver_mni">30</definedName>
    <definedName localSheetId="2" name="solver_mrt">0.075</definedName>
    <definedName localSheetId="2" name="solver_msl">2</definedName>
    <definedName localSheetId="2" name="solver_neg">2</definedName>
    <definedName localSheetId="2" name="solver_nod">2147483647</definedName>
    <definedName localSheetId="2" name="solver_num">1</definedName>
    <definedName localSheetId="2" name="solver_nwt">1</definedName>
    <definedName localSheetId="2" name="solver_pre">0.000001</definedName>
    <definedName localSheetId="2" name="solver_rbv">1</definedName>
    <definedName localSheetId="2" name="solver_rel1">2</definedName>
    <definedName localSheetId="2" name="solver_rhs1">0</definedName>
    <definedName localSheetId="2" name="solver_rlx">2</definedName>
    <definedName localSheetId="2" name="solver_rsd">0</definedName>
    <definedName localSheetId="2" name="solver_scl">1</definedName>
    <definedName localSheetId="2" name="solver_sho">2</definedName>
    <definedName localSheetId="2" name="solver_ssz">100</definedName>
    <definedName localSheetId="2" name="solver_tim">2147483647</definedName>
    <definedName localSheetId="2" name="solver_tol">0.01</definedName>
    <definedName localSheetId="2" name="solver_typ">1</definedName>
    <definedName localSheetId="2" name="solver_val">0</definedName>
    <definedName localSheetId="2" name="solver_ver">3</definedName>
    <definedName localSheetId="2" name="solver_lhs1">Ridge_Plus!$I$29</definedName>
    <definedName localSheetId="2" name="solver_opt">Ridge_Plus!$G$29</definedName>
    <definedName localSheetId="2" name="solver_adj">Ridge_Plus!$G$29</definedName>
  </definedNames>
  <calcPr/>
  <extLst>
    <ext uri="GoogleSheetsCustomDataVersion2">
      <go:sheetsCustomData xmlns:go="http://customooxmlschemas.google.com/" r:id="rId7" roundtripDataChecksum="nI4vBKHDG3U9TZQYGJ+V0aFisb/qqqzKXfoPzX+CX9s="/>
    </ext>
  </extLst>
</workbook>
</file>

<file path=xl/sharedStrings.xml><?xml version="1.0" encoding="utf-8"?>
<sst xmlns="http://schemas.openxmlformats.org/spreadsheetml/2006/main" count="282" uniqueCount="215">
  <si>
    <t>Country</t>
  </si>
  <si>
    <t>Data (2019, in mln)</t>
  </si>
  <si>
    <t>Log data</t>
  </si>
  <si>
    <t>Predicted</t>
  </si>
  <si>
    <t>Residuals</t>
  </si>
  <si>
    <t>Real GDP</t>
  </si>
  <si>
    <t>Population</t>
  </si>
  <si>
    <t>Capital stock</t>
  </si>
  <si>
    <t>Constant</t>
  </si>
  <si>
    <t>OLS</t>
  </si>
  <si>
    <t>Ridge</t>
  </si>
  <si>
    <t>Identity matrix (I)</t>
  </si>
  <si>
    <t>Z matrix</t>
  </si>
  <si>
    <t>Aruba</t>
  </si>
  <si>
    <t>Angola</t>
  </si>
  <si>
    <t>Anguilla</t>
  </si>
  <si>
    <t>Albania</t>
  </si>
  <si>
    <t>United Arab Emirates</t>
  </si>
  <si>
    <t>k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</si>
  <si>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</si>
  <si>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</si>
  <si>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</si>
  <si>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</si>
  <si>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</si>
  <si>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</si>
  <si>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</si>
  <si>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</si>
  <si>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</si>
  <si>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</si>
  <si>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D.F.</t>
  </si>
  <si>
    <t>Bangladesh</t>
  </si>
  <si>
    <t>Bulgaria</t>
  </si>
  <si>
    <t>OLS regression</t>
  </si>
  <si>
    <t>Bahrain</t>
  </si>
  <si>
    <t>Coefficient</t>
  </si>
  <si>
    <t>Standard error</t>
  </si>
  <si>
    <t>t-stat</t>
  </si>
  <si>
    <t>p-value</t>
  </si>
  <si>
    <t>Covariance matrix (OLS)</t>
  </si>
  <si>
    <t>Bahamas</t>
  </si>
  <si>
    <t>Bosnia and Herzegovina</t>
  </si>
  <si>
    <t>Belarus</t>
  </si>
  <si>
    <t>Belize</t>
  </si>
  <si>
    <t>Bermuda</t>
  </si>
  <si>
    <t>Error</t>
  </si>
  <si>
    <t>Bolivia (Plurinational State of)</t>
  </si>
  <si>
    <t>Brazil</t>
  </si>
  <si>
    <t>Ridge regression</t>
  </si>
  <si>
    <t>Barbados</t>
  </si>
  <si>
    <t>Covariance matrix (Ridge)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</si>
  <si>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</si>
  <si>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</si>
  <si>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</si>
  <si>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</si>
  <si>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</si>
  <si>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</si>
  <si>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</si>
  <si>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Optimal k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</si>
  <si>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</si>
  <si>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</si>
  <si>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</si>
  <si>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</si>
  <si>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</si>
  <si>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</si>
  <si>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</si>
  <si>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</si>
  <si>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</si>
  <si>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</si>
  <si>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</si>
  <si>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</si>
  <si>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</si>
  <si>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</si>
  <si>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</si>
  <si>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</si>
  <si>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</si>
  <si>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</si>
  <si>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</si>
  <si>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</si>
  <si>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</si>
  <si>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</si>
  <si>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</si>
  <si>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</si>
  <si>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</si>
  <si>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</si>
  <si>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</si>
  <si>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</si>
  <si>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</si>
  <si>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</si>
  <si>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</si>
  <si>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</si>
  <si>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</si>
  <si>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</si>
  <si>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</si>
  <si>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</si>
  <si>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</si>
  <si>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</si>
  <si>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</si>
  <si>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</si>
  <si>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</si>
  <si>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</si>
  <si>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</si>
  <si>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</si>
  <si>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</si>
  <si>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</si>
  <si>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</si>
  <si>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</si>
  <si>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</si>
  <si>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</si>
  <si>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</si>
  <si>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</si>
  <si>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</si>
  <si>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</si>
  <si>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</si>
  <si>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</si>
  <si>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</si>
  <si>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</si>
  <si>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</si>
  <si>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</si>
  <si>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</si>
  <si>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</si>
  <si>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</si>
  <si>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</si>
  <si>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</si>
  <si>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</si>
  <si>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</si>
  <si>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</si>
  <si>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</si>
  <si>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China, Macao SAR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</si>
  <si>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</si>
  <si>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</si>
  <si>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</si>
  <si>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</si>
  <si>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</si>
  <si>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</si>
  <si>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</si>
  <si>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</si>
  <si>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</si>
  <si>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</si>
  <si>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</si>
  <si>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</si>
  <si>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</si>
  <si>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</si>
  <si>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</si>
  <si>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</si>
  <si>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</si>
  <si>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</si>
  <si>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</si>
  <si>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</si>
  <si>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</si>
  <si>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</si>
  <si>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</si>
  <si>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</si>
  <si>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</si>
  <si>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</si>
  <si>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</si>
  <si>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</si>
  <si>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</si>
  <si>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</si>
  <si>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</si>
  <si>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</si>
  <si>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</si>
  <si>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</si>
  <si>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</si>
  <si>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</si>
  <si>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</si>
  <si>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</si>
  <si>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</si>
  <si>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</si>
  <si>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</si>
  <si>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</si>
  <si>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</si>
  <si>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</si>
  <si>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</si>
  <si>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</si>
  <si>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</si>
  <si>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</si>
  <si>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</si>
  <si>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</si>
  <si>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</si>
  <si>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</si>
  <si>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</si>
  <si>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</si>
  <si>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</si>
  <si>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</si>
  <si>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</si>
  <si>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</si>
  <si>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</si>
  <si>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</si>
  <si>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</si>
  <si>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</si>
  <si>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</si>
  <si>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</si>
  <si>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</si>
  <si>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</si>
  <si>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</si>
  <si>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</si>
  <si>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</si>
  <si>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</si>
  <si>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</si>
  <si>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</si>
  <si>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 Nam</t>
  </si>
  <si>
    <t>Yemen</t>
  </si>
  <si>
    <t>South Africa</t>
  </si>
  <si>
    <t>Zambia</t>
  </si>
  <si>
    <t>Zimbabwe</t>
  </si>
  <si>
    <t>Date</t>
  </si>
  <si>
    <t>XOM</t>
  </si>
  <si>
    <t>Market</t>
  </si>
  <si>
    <t>Oil</t>
  </si>
  <si>
    <t>Coeffs</t>
  </si>
  <si>
    <t>Std errors</t>
  </si>
  <si>
    <t>t statistic</t>
  </si>
  <si>
    <t>p value</t>
  </si>
  <si>
    <t>Lower CI</t>
  </si>
  <si>
    <t>Upper 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</si>
</sst>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D/M/YYYY"/>
    <numFmt numFmtId="166" formatCode="0.0000%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0" xfId="0" applyAlignment="1" applyFont="1">
      <alignment horizontal="center" textRotation="90" vertical="center"/>
    </xf>
    <xf borderId="0" fillId="0" fontId="1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Constant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Ridge_Plus!$C$1:$GU$1</c:f>
            </c:numRef>
          </c:xVal>
          <c:yVal>
            <c:numRef>
              <c:f>Ridge_Plus!$C$2:$GU$2</c:f>
              <c:numCache/>
            </c:numRef>
          </c:yVal>
        </c:ser>
        <c:ser>
          <c:idx val="1"/>
          <c:order val="1"/>
          <c:tx>
            <c:v>Population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Ridge_Plus!$C$1:$GU$1</c:f>
            </c:numRef>
          </c:xVal>
          <c:yVal>
            <c:numRef>
              <c:f>Ridge_Plus!$C$3:$GU$3</c:f>
              <c:numCache/>
            </c:numRef>
          </c:yVal>
        </c:ser>
        <c:ser>
          <c:idx val="2"/>
          <c:order val="2"/>
          <c:tx>
            <c:v>Capital stock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Ridge_Plus!$C$1:$GU$1</c:f>
            </c:numRef>
          </c:xVal>
          <c:yVal>
            <c:numRef>
              <c:f>Ridge_Plus!$C$4:$GU$4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179797"/>
        <c:axId val="186641743"/>
      </c:scatterChart>
      <c:valAx>
        <c:axId val="2014179797"/>
        <c:scaling>
          <c:orientation val="minMax"/>
          <c:max val="2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6641743"/>
      </c:valAx>
      <c:valAx>
        <c:axId val="1866417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417979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38100</xdr:colOff>
      <xdr:row>9</xdr:row>
      <xdr:rowOff>76200</xdr:rowOff>
    </xdr:from>
    <xdr:ext cx="1085850" cy="190500"/>
    <xdr:sp>
      <xdr:nvSpPr>
        <xdr:cNvPr id="3" name="Shape 3"/>
        <xdr:cNvSpPr txBox="1"/>
      </xdr:nvSpPr>
      <xdr:spPr>
        <a:xfrm>
          <a:off x="4803223" y="3687507"/>
          <a:ext cx="1085554" cy="18498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0</xdr:colOff>
      <xdr:row>12</xdr:row>
      <xdr:rowOff>171450</xdr:rowOff>
    </xdr:from>
    <xdr:ext cx="1447800" cy="190500"/>
    <xdr:sp>
      <xdr:nvSpPr>
        <xdr:cNvPr id="4" name="Shape 4"/>
        <xdr:cNvSpPr txBox="1"/>
      </xdr:nvSpPr>
      <xdr:spPr>
        <a:xfrm>
          <a:off x="4623462" y="3687507"/>
          <a:ext cx="1445076" cy="18498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17</xdr:col>
      <xdr:colOff>457200</xdr:colOff>
      <xdr:row>12</xdr:row>
      <xdr:rowOff>161925</xdr:rowOff>
    </xdr:from>
    <xdr:ext cx="1438275" cy="180975"/>
    <xdr:sp>
      <xdr:nvSpPr>
        <xdr:cNvPr id="5" name="Shape 5"/>
        <xdr:cNvSpPr txBox="1"/>
      </xdr:nvSpPr>
      <xdr:spPr>
        <a:xfrm>
          <a:off x="4627823" y="3692284"/>
          <a:ext cx="1436355" cy="175433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38100</xdr:colOff>
      <xdr:row>12</xdr:row>
      <xdr:rowOff>152400</xdr:rowOff>
    </xdr:from>
    <xdr:ext cx="1685925" cy="200025"/>
    <xdr:sp>
      <xdr:nvSpPr>
        <xdr:cNvPr id="6" name="Shape 6"/>
        <xdr:cNvSpPr txBox="1"/>
      </xdr:nvSpPr>
      <xdr:spPr>
        <a:xfrm>
          <a:off x="4504616" y="3681319"/>
          <a:ext cx="1682768" cy="19736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47625</xdr:colOff>
      <xdr:row>9</xdr:row>
      <xdr:rowOff>57150</xdr:rowOff>
    </xdr:from>
    <xdr:ext cx="1352550" cy="200025"/>
    <xdr:sp>
      <xdr:nvSpPr>
        <xdr:cNvPr id="7" name="Shape 7"/>
        <xdr:cNvSpPr txBox="1"/>
      </xdr:nvSpPr>
      <xdr:spPr>
        <a:xfrm>
          <a:off x="4670880" y="3683980"/>
          <a:ext cx="1350241" cy="19204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15</xdr:col>
      <xdr:colOff>828675</xdr:colOff>
      <xdr:row>39</xdr:row>
      <xdr:rowOff>66675</xdr:rowOff>
    </xdr:from>
    <xdr:ext cx="895350" cy="390525"/>
    <xdr:sp>
      <xdr:nvSpPr>
        <xdr:cNvPr id="8" name="Shape 8"/>
        <xdr:cNvSpPr txBox="1"/>
      </xdr:nvSpPr>
      <xdr:spPr>
        <a:xfrm>
          <a:off x="4898602" y="3588954"/>
          <a:ext cx="894797" cy="38209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38100</xdr:colOff>
      <xdr:row>9</xdr:row>
      <xdr:rowOff>76200</xdr:rowOff>
    </xdr:from>
    <xdr:ext cx="1085850" cy="190500"/>
    <xdr:sp>
      <xdr:nvSpPr>
        <xdr:cNvPr id="9" name="Shape 9"/>
        <xdr:cNvSpPr txBox="1"/>
      </xdr:nvSpPr>
      <xdr:spPr>
        <a:xfrm>
          <a:off x="4803223" y="3687507"/>
          <a:ext cx="1085554" cy="18498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0</xdr:colOff>
      <xdr:row>12</xdr:row>
      <xdr:rowOff>171450</xdr:rowOff>
    </xdr:from>
    <xdr:ext cx="1447800" cy="190500"/>
    <xdr:sp>
      <xdr:nvSpPr>
        <xdr:cNvPr id="10" name="Shape 10"/>
        <xdr:cNvSpPr txBox="1"/>
      </xdr:nvSpPr>
      <xdr:spPr>
        <a:xfrm>
          <a:off x="4623462" y="3687507"/>
          <a:ext cx="1445076" cy="18498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457200</xdr:colOff>
      <xdr:row>12</xdr:row>
      <xdr:rowOff>161925</xdr:rowOff>
    </xdr:from>
    <xdr:ext cx="1438275" cy="180975"/>
    <xdr:sp>
      <xdr:nvSpPr>
        <xdr:cNvPr id="5" name="Shape 5"/>
        <xdr:cNvSpPr txBox="1"/>
      </xdr:nvSpPr>
      <xdr:spPr>
        <a:xfrm>
          <a:off x="4627823" y="3692284"/>
          <a:ext cx="1436355" cy="175433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38100</xdr:colOff>
      <xdr:row>12</xdr:row>
      <xdr:rowOff>152400</xdr:rowOff>
    </xdr:from>
    <xdr:ext cx="1685925" cy="200025"/>
    <xdr:sp>
      <xdr:nvSpPr>
        <xdr:cNvPr id="6" name="Shape 6"/>
        <xdr:cNvSpPr txBox="1"/>
      </xdr:nvSpPr>
      <xdr:spPr>
        <a:xfrm>
          <a:off x="4504616" y="3681319"/>
          <a:ext cx="1682768" cy="19736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47625</xdr:colOff>
      <xdr:row>9</xdr:row>
      <xdr:rowOff>57150</xdr:rowOff>
    </xdr:from>
    <xdr:ext cx="1352550" cy="200025"/>
    <xdr:sp>
      <xdr:nvSpPr>
        <xdr:cNvPr id="7" name="Shape 7"/>
        <xdr:cNvSpPr txBox="1"/>
      </xdr:nvSpPr>
      <xdr:spPr>
        <a:xfrm>
          <a:off x="4670880" y="3683980"/>
          <a:ext cx="1350241" cy="19204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142875</xdr:colOff>
      <xdr:row>37</xdr:row>
      <xdr:rowOff>114300</xdr:rowOff>
    </xdr:from>
    <xdr:ext cx="895350" cy="390525"/>
    <xdr:sp>
      <xdr:nvSpPr>
        <xdr:cNvPr id="8" name="Shape 8"/>
        <xdr:cNvSpPr txBox="1"/>
      </xdr:nvSpPr>
      <xdr:spPr>
        <a:xfrm>
          <a:off x="4898602" y="3588954"/>
          <a:ext cx="894797" cy="38209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25</xdr:row>
      <xdr:rowOff>9525</xdr:rowOff>
    </xdr:from>
    <xdr:ext cx="5143500" cy="3724275"/>
    <xdr:graphicFrame>
      <xdr:nvGraphicFramePr>
        <xdr:cNvPr id="985799978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12" width="13.43"/>
    <col customWidth="1" min="13" max="13" width="8.71"/>
    <col customWidth="1" min="14" max="19" width="13.43"/>
    <col customWidth="1" min="20" max="20" width="18.29"/>
    <col customWidth="1" min="21" max="21" width="20.86"/>
    <col customWidth="1" min="22" max="43" width="8.71"/>
  </cols>
  <sheetData>
    <row r="1">
      <c r="A1" s="1" t="s">
        <v>0</v>
      </c>
      <c r="B1" s="2" t="s">
        <v>1</v>
      </c>
      <c r="E1" s="2" t="s">
        <v>2</v>
      </c>
      <c r="I1" s="2" t="s">
        <v>3</v>
      </c>
      <c r="K1" s="2" t="s">
        <v>4</v>
      </c>
    </row>
    <row r="2">
      <c r="B2" s="2" t="s">
        <v>5</v>
      </c>
      <c r="C2" s="2" t="s">
        <v>6</v>
      </c>
      <c r="D2" s="2" t="s">
        <v>7</v>
      </c>
      <c r="E2" s="2" t="s">
        <v>5</v>
      </c>
      <c r="F2" s="2" t="s">
        <v>8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9</v>
      </c>
      <c r="L2" s="2" t="s">
        <v>10</v>
      </c>
      <c r="N2" s="3" t="s">
        <v>11</v>
      </c>
      <c r="R2" s="3" t="s">
        <v>12</v>
      </c>
    </row>
    <row r="3">
      <c r="A3" s="4" t="s">
        <v>13</v>
      </c>
      <c r="B3" s="5">
        <v>3467.299560546875</v>
      </c>
      <c r="C3" s="2">
        <v>0.10631399999999999</v>
      </c>
      <c r="D3" s="5">
        <v>18458.13671875</v>
      </c>
      <c r="E3" s="2">
        <f t="shared" ref="E3:E182" si="2">LN(B3)</f>
        <v>8.151131345</v>
      </c>
      <c r="F3" s="2">
        <v>1.0</v>
      </c>
      <c r="G3" s="2">
        <f t="shared" ref="G3:H3" si="1">LN(C3)</f>
        <v>-2.2413583</v>
      </c>
      <c r="H3" s="2">
        <f t="shared" si="1"/>
        <v>9.823260567</v>
      </c>
      <c r="I3" s="2">
        <f t="array" ref="I3">MMULT(F3:H3,O$21:O$23)</f>
        <v>8.074021408</v>
      </c>
      <c r="J3" s="2">
        <f t="array" ref="J3">MMULT(F3:H3,O$29:O$31)</f>
        <v>8.074571721</v>
      </c>
      <c r="K3" s="2">
        <f t="shared" ref="K3:K182" si="4">$E3-I3</f>
        <v>0.0771099374</v>
      </c>
      <c r="L3" s="2">
        <f t="shared" ref="L3:L182" si="5">E3-J3</f>
        <v>0.07655962434</v>
      </c>
      <c r="N3" s="3">
        <v>1.0</v>
      </c>
      <c r="O3" s="3">
        <v>0.0</v>
      </c>
      <c r="P3" s="3">
        <v>0.0</v>
      </c>
      <c r="R3" s="6">
        <f t="array" ref="R3:T5">N3:P5 - O7*MINVERSE(MMULT(TRANSPOSE(F3:H182),F3:H182) + O7*N3:P5)</f>
        <v>0.8588489851</v>
      </c>
      <c r="S3" s="6">
        <v>-0.009407998585548173</v>
      </c>
      <c r="T3" s="6">
        <v>0.012303031788307193</v>
      </c>
    </row>
    <row r="4">
      <c r="A4" s="4" t="s">
        <v>14</v>
      </c>
      <c r="B4" s="5">
        <v>227855.71875</v>
      </c>
      <c r="C4" s="2">
        <v>31.825294999999997</v>
      </c>
      <c r="D4" s="5">
        <v>1371321.375</v>
      </c>
      <c r="E4" s="2">
        <f t="shared" si="2"/>
        <v>12.3364679</v>
      </c>
      <c r="F4" s="2">
        <v>1.0</v>
      </c>
      <c r="G4" s="2">
        <f t="shared" ref="G4:H4" si="3">LN(C4)</f>
        <v>3.460261414</v>
      </c>
      <c r="H4" s="2">
        <f t="shared" si="3"/>
        <v>14.13128534</v>
      </c>
      <c r="I4" s="2">
        <f t="array" ref="I4">MMULT(F4:H4,O$21:O$23)</f>
        <v>12.79905224</v>
      </c>
      <c r="J4" s="2">
        <f t="array" ref="J4">MMULT(F4:H4,O$29:O$31)</f>
        <v>12.79892539</v>
      </c>
      <c r="K4" s="2">
        <f t="shared" si="4"/>
        <v>-0.4625843485</v>
      </c>
      <c r="L4" s="2">
        <f t="shared" si="5"/>
        <v>-0.4624574921</v>
      </c>
      <c r="N4" s="3">
        <v>0.0</v>
      </c>
      <c r="O4" s="3">
        <v>1.0</v>
      </c>
      <c r="P4" s="3">
        <v>0.0</v>
      </c>
      <c r="R4" s="6">
        <v>-0.009407998585548171</v>
      </c>
      <c r="S4" s="6">
        <v>0.9987137472332281</v>
      </c>
      <c r="T4" s="6">
        <v>9.319863296491038E-4</v>
      </c>
    </row>
    <row r="5">
      <c r="A5" s="4" t="s">
        <v>15</v>
      </c>
      <c r="B5" s="5">
        <v>225.68052673339844</v>
      </c>
      <c r="C5" s="2">
        <v>0.014868999999999999</v>
      </c>
      <c r="D5" s="5">
        <v>2385.742431640625</v>
      </c>
      <c r="E5" s="2">
        <f t="shared" si="2"/>
        <v>5.419120401</v>
      </c>
      <c r="F5" s="2">
        <v>1.0</v>
      </c>
      <c r="G5" s="2">
        <f t="shared" ref="G5:H5" si="6">LN(C5)</f>
        <v>-4.20847677</v>
      </c>
      <c r="H5" s="2">
        <f t="shared" si="6"/>
        <v>7.777265647</v>
      </c>
      <c r="I5" s="2">
        <f t="array" ref="I5">MMULT(F5:H5,O$21:O$23)</f>
        <v>5.991597984</v>
      </c>
      <c r="J5" s="2">
        <f t="array" ref="J5">MMULT(F5:H5,O$29:O$31)</f>
        <v>5.98846026</v>
      </c>
      <c r="K5" s="2">
        <f t="shared" si="4"/>
        <v>-0.5724775836</v>
      </c>
      <c r="L5" s="2">
        <f t="shared" si="5"/>
        <v>-0.5693398591</v>
      </c>
      <c r="N5" s="3">
        <v>0.0</v>
      </c>
      <c r="O5" s="3">
        <v>0.0</v>
      </c>
      <c r="P5" s="3">
        <v>1.0</v>
      </c>
      <c r="R5" s="6">
        <v>0.012303031788307193</v>
      </c>
      <c r="S5" s="6">
        <v>9.319863296491038E-4</v>
      </c>
      <c r="T5" s="6">
        <v>0.9988948583066126</v>
      </c>
    </row>
    <row r="6">
      <c r="A6" s="4" t="s">
        <v>16</v>
      </c>
      <c r="B6" s="5">
        <v>36103.04296875</v>
      </c>
      <c r="C6" s="2">
        <v>2.8809169999999997</v>
      </c>
      <c r="D6" s="5">
        <v>229818.34375</v>
      </c>
      <c r="E6" s="2">
        <f t="shared" si="2"/>
        <v>10.49413243</v>
      </c>
      <c r="F6" s="2">
        <v>1.0</v>
      </c>
      <c r="G6" s="2">
        <f t="shared" ref="G6:H6" si="7">LN(C6)</f>
        <v>1.058108646</v>
      </c>
      <c r="H6" s="2">
        <f t="shared" si="7"/>
        <v>12.34504447</v>
      </c>
      <c r="I6" s="2">
        <f t="array" ref="I6">MMULT(F6:H6,O$21:O$23)</f>
        <v>10.8315982</v>
      </c>
      <c r="J6" s="2">
        <f t="array" ref="J6">MMULT(F6:H6,O$29:O$31)</f>
        <v>10.83195827</v>
      </c>
      <c r="K6" s="2">
        <f t="shared" si="4"/>
        <v>-0.3374657682</v>
      </c>
      <c r="L6" s="2">
        <f t="shared" si="5"/>
        <v>-0.33782584</v>
      </c>
    </row>
    <row r="7">
      <c r="A7" s="4" t="s">
        <v>17</v>
      </c>
      <c r="B7" s="5">
        <v>645956.25</v>
      </c>
      <c r="C7" s="2">
        <v>9.770529</v>
      </c>
      <c r="D7" s="5">
        <v>4510359.5</v>
      </c>
      <c r="E7" s="2">
        <f t="shared" si="2"/>
        <v>13.37848706</v>
      </c>
      <c r="F7" s="2">
        <v>1.0</v>
      </c>
      <c r="G7" s="2">
        <f t="shared" ref="G7:H7" si="8">LN(C7)</f>
        <v>2.27937061</v>
      </c>
      <c r="H7" s="2">
        <f t="shared" si="8"/>
        <v>15.32188742</v>
      </c>
      <c r="I7" s="2">
        <f t="array" ref="I7">MMULT(F7:H7,O$21:O$23)</f>
        <v>13.5034363</v>
      </c>
      <c r="J7" s="2">
        <f t="array" ref="J7">MMULT(F7:H7,O$29:O$31)</f>
        <v>13.51804421</v>
      </c>
      <c r="K7" s="2">
        <f t="shared" si="4"/>
        <v>-0.1249492417</v>
      </c>
      <c r="L7" s="2">
        <f t="shared" si="5"/>
        <v>-0.1395571572</v>
      </c>
      <c r="N7" s="3" t="s">
        <v>18</v>
      </c>
      <c r="O7" s="7">
        <f>O35</f>
        <v>0.4179401132</v>
      </c>
    </row>
    <row r="8">
      <c r="A8" s="4" t="s">
        <v>19</v>
      </c>
      <c r="B8" s="5">
        <v>977420.5625</v>
      </c>
      <c r="C8" s="2">
        <v>44.780677</v>
      </c>
      <c r="D8" s="5">
        <v>3374818.75</v>
      </c>
      <c r="E8" s="2">
        <f t="shared" si="2"/>
        <v>13.7926723</v>
      </c>
      <c r="F8" s="2">
        <v>1.0</v>
      </c>
      <c r="G8" s="2">
        <f t="shared" ref="G8:H8" si="9">LN(C8)</f>
        <v>3.801776729</v>
      </c>
      <c r="H8" s="2">
        <f t="shared" si="9"/>
        <v>15.03185218</v>
      </c>
      <c r="I8" s="2">
        <f t="array" ref="I8">MMULT(F8:H8,O$21:O$23)</f>
        <v>13.60125029</v>
      </c>
      <c r="J8" s="2">
        <f t="array" ref="J8">MMULT(F8:H8,O$29:O$31)</f>
        <v>13.60558502</v>
      </c>
      <c r="K8" s="2">
        <f t="shared" si="4"/>
        <v>0.1914220111</v>
      </c>
      <c r="L8" s="2">
        <f t="shared" si="5"/>
        <v>0.1870872774</v>
      </c>
    </row>
    <row r="9">
      <c r="A9" s="4" t="s">
        <v>20</v>
      </c>
      <c r="B9" s="5">
        <v>43582.57421875</v>
      </c>
      <c r="C9" s="2">
        <v>2.957731</v>
      </c>
      <c r="D9" s="5">
        <v>98945.8828125</v>
      </c>
      <c r="E9" s="2">
        <f t="shared" si="2"/>
        <v>10.68241268</v>
      </c>
      <c r="F9" s="2">
        <v>1.0</v>
      </c>
      <c r="G9" s="2">
        <f t="shared" ref="G9:H9" si="10">LN(C9)</f>
        <v>1.08442242</v>
      </c>
      <c r="H9" s="2">
        <f t="shared" si="10"/>
        <v>11.50232834</v>
      </c>
      <c r="I9" s="2">
        <f t="array" ref="I9">MMULT(F9:H9,O$21:O$23)</f>
        <v>10.15640105</v>
      </c>
      <c r="J9" s="2">
        <f t="array" ref="J9">MMULT(F9:H9,O$29:O$31)</f>
        <v>10.1507138</v>
      </c>
      <c r="K9" s="2">
        <f t="shared" si="4"/>
        <v>0.5260116277</v>
      </c>
      <c r="L9" s="2">
        <f t="shared" si="5"/>
        <v>0.5316988782</v>
      </c>
      <c r="S9" s="3"/>
      <c r="T9" s="3"/>
    </row>
    <row r="10">
      <c r="A10" s="4" t="s">
        <v>21</v>
      </c>
      <c r="B10" s="5">
        <v>1603.8544921875</v>
      </c>
      <c r="C10" s="2">
        <v>0.097118</v>
      </c>
      <c r="D10" s="5">
        <v>10975.732421875</v>
      </c>
      <c r="E10" s="2">
        <f t="shared" si="2"/>
        <v>7.380165069</v>
      </c>
      <c r="F10" s="2">
        <v>1.0</v>
      </c>
      <c r="G10" s="2">
        <f t="shared" ref="G10:H10" si="11">LN(C10)</f>
        <v>-2.331828545</v>
      </c>
      <c r="H10" s="2">
        <f t="shared" si="11"/>
        <v>9.303441971</v>
      </c>
      <c r="I10" s="2">
        <f t="array" ref="I10">MMULT(F10:H10,O$21:O$23)</f>
        <v>7.634253738</v>
      </c>
      <c r="J10" s="2">
        <f t="array" ref="J10">MMULT(F10:H10,O$29:O$31)</f>
        <v>7.631651423</v>
      </c>
      <c r="K10" s="2">
        <f t="shared" si="4"/>
        <v>-0.2540886694</v>
      </c>
      <c r="L10" s="2">
        <f t="shared" si="5"/>
        <v>-0.2514863542</v>
      </c>
      <c r="T10" s="3"/>
      <c r="U10" s="3"/>
      <c r="V10" s="3"/>
      <c r="W10" s="3"/>
    </row>
    <row r="11">
      <c r="A11" s="4" t="s">
        <v>22</v>
      </c>
      <c r="B11" s="5">
        <v>1364677.75</v>
      </c>
      <c r="C11" s="2">
        <v>25.203198</v>
      </c>
      <c r="D11" s="5">
        <v>5899093.5</v>
      </c>
      <c r="E11" s="2">
        <f t="shared" si="2"/>
        <v>14.12642888</v>
      </c>
      <c r="F11" s="2">
        <v>1.0</v>
      </c>
      <c r="G11" s="2">
        <f t="shared" ref="G11:H11" si="12">LN(C11)</f>
        <v>3.226970891</v>
      </c>
      <c r="H11" s="2">
        <f t="shared" si="12"/>
        <v>15.59030925</v>
      </c>
      <c r="I11" s="2">
        <f t="array" ref="I11">MMULT(F11:H11,O$21:O$23)</f>
        <v>13.92708372</v>
      </c>
      <c r="J11" s="2">
        <f t="array" ref="J11">MMULT(F11:H11,O$29:O$31)</f>
        <v>13.93844301</v>
      </c>
      <c r="K11" s="2">
        <f t="shared" si="4"/>
        <v>0.1993451628</v>
      </c>
      <c r="L11" s="2">
        <f t="shared" si="5"/>
        <v>0.1879858659</v>
      </c>
      <c r="S11" s="2"/>
      <c r="T11" s="3"/>
      <c r="U11" s="3"/>
      <c r="V11" s="3"/>
      <c r="W11" s="3"/>
    </row>
    <row r="12">
      <c r="A12" s="4" t="s">
        <v>23</v>
      </c>
      <c r="B12" s="5">
        <v>477705.5</v>
      </c>
      <c r="C12" s="2">
        <v>8.955102</v>
      </c>
      <c r="D12" s="5">
        <v>2875460.0</v>
      </c>
      <c r="E12" s="2">
        <f t="shared" si="2"/>
        <v>13.07674971</v>
      </c>
      <c r="F12" s="2">
        <v>1.0</v>
      </c>
      <c r="G12" s="2">
        <f t="shared" ref="G12:H12" si="13">LN(C12)</f>
        <v>2.192223426</v>
      </c>
      <c r="H12" s="2">
        <f t="shared" si="13"/>
        <v>14.87172322</v>
      </c>
      <c r="I12" s="2">
        <f t="array" ref="I12">MMULT(F12:H12,O$21:O$23)</f>
        <v>13.1206764</v>
      </c>
      <c r="J12" s="2">
        <f t="array" ref="J12">MMULT(F12:H12,O$29:O$31)</f>
        <v>13.13260177</v>
      </c>
      <c r="K12" s="2">
        <f t="shared" si="4"/>
        <v>-0.04392669152</v>
      </c>
      <c r="L12" s="2">
        <f t="shared" si="5"/>
        <v>-0.05585205663</v>
      </c>
      <c r="S12" s="2"/>
      <c r="T12" s="6"/>
      <c r="U12" s="6"/>
      <c r="V12" s="6"/>
      <c r="W12" s="8"/>
    </row>
    <row r="13">
      <c r="A13" s="4" t="s">
        <v>24</v>
      </c>
      <c r="B13" s="5">
        <v>159346.0</v>
      </c>
      <c r="C13" s="2">
        <v>10.047718</v>
      </c>
      <c r="D13" s="5">
        <v>273638.78125</v>
      </c>
      <c r="E13" s="2">
        <f t="shared" si="2"/>
        <v>11.97883322</v>
      </c>
      <c r="F13" s="2">
        <v>1.0</v>
      </c>
      <c r="G13" s="2">
        <f t="shared" ref="G13:H13" si="14">LN(C13)</f>
        <v>2.307345544</v>
      </c>
      <c r="H13" s="2">
        <f t="shared" si="14"/>
        <v>12.5195642</v>
      </c>
      <c r="I13" s="2">
        <f t="array" ref="I13">MMULT(F13:H13,O$21:O$23)</f>
        <v>11.24518354</v>
      </c>
      <c r="J13" s="2">
        <f t="array" ref="J13">MMULT(F13:H13,O$29:O$31)</f>
        <v>11.24000424</v>
      </c>
      <c r="K13" s="2">
        <f t="shared" si="4"/>
        <v>0.7336496772</v>
      </c>
      <c r="L13" s="2">
        <f t="shared" si="5"/>
        <v>0.7388289775</v>
      </c>
      <c r="S13" s="2"/>
      <c r="T13" s="6"/>
      <c r="U13" s="6"/>
      <c r="V13" s="6"/>
      <c r="W13" s="8"/>
    </row>
    <row r="14">
      <c r="A14" s="4" t="s">
        <v>25</v>
      </c>
      <c r="B14" s="5">
        <v>9109.6884765625</v>
      </c>
      <c r="C14" s="2">
        <v>11.530579999999999</v>
      </c>
      <c r="D14" s="5">
        <v>18806.5859375</v>
      </c>
      <c r="E14" s="2">
        <f t="shared" si="2"/>
        <v>9.117093794</v>
      </c>
      <c r="F14" s="2">
        <v>1.0</v>
      </c>
      <c r="G14" s="2">
        <f t="shared" ref="G14:H14" si="15">LN(C14)</f>
        <v>2.445002637</v>
      </c>
      <c r="H14" s="2">
        <f t="shared" si="15"/>
        <v>9.841962403</v>
      </c>
      <c r="I14" s="2">
        <f t="array" ref="I14">MMULT(F14:H14,O$21:O$23)</f>
        <v>9.111640554</v>
      </c>
      <c r="J14" s="2">
        <f t="array" ref="J14">MMULT(F14:H14,O$29:O$31)</f>
        <v>9.086954238</v>
      </c>
      <c r="K14" s="2">
        <f t="shared" si="4"/>
        <v>0.005453239591</v>
      </c>
      <c r="L14" s="2">
        <f t="shared" si="5"/>
        <v>0.03013955577</v>
      </c>
      <c r="S14" s="2"/>
      <c r="T14" s="6"/>
      <c r="U14" s="6"/>
      <c r="V14" s="6"/>
      <c r="W14" s="8"/>
    </row>
    <row r="15">
      <c r="A15" s="4" t="s">
        <v>26</v>
      </c>
      <c r="B15" s="5">
        <v>517419.75</v>
      </c>
      <c r="C15" s="2">
        <v>11.539328</v>
      </c>
      <c r="D15" s="5">
        <v>3496175.75</v>
      </c>
      <c r="E15" s="2">
        <f t="shared" si="2"/>
        <v>13.15660972</v>
      </c>
      <c r="F15" s="2">
        <v>1.0</v>
      </c>
      <c r="G15" s="2">
        <f t="shared" ref="G15:H15" si="16">LN(C15)</f>
        <v>2.445761027</v>
      </c>
      <c r="H15" s="2">
        <f t="shared" si="16"/>
        <v>15.06718029</v>
      </c>
      <c r="I15" s="2">
        <f t="array" ref="I15">MMULT(F15:H15,O$21:O$23)</f>
        <v>13.3339301</v>
      </c>
      <c r="J15" s="2">
        <f t="array" ref="J15">MMULT(F15:H15,O$29:O$31)</f>
        <v>13.34585261</v>
      </c>
      <c r="K15" s="2">
        <f t="shared" si="4"/>
        <v>-0.177320384</v>
      </c>
      <c r="L15" s="2">
        <f t="shared" si="5"/>
        <v>-0.1892428895</v>
      </c>
      <c r="S15" s="9"/>
    </row>
    <row r="16">
      <c r="A16" s="4" t="s">
        <v>27</v>
      </c>
      <c r="B16" s="5">
        <v>38295.49609375</v>
      </c>
      <c r="C16" s="2">
        <v>11.801150999999999</v>
      </c>
      <c r="D16" s="5">
        <v>88006.9453125</v>
      </c>
      <c r="E16" s="2">
        <f t="shared" si="2"/>
        <v>10.55308757</v>
      </c>
      <c r="F16" s="2">
        <v>1.0</v>
      </c>
      <c r="G16" s="2">
        <f t="shared" ref="G16:H16" si="17">LN(C16)</f>
        <v>2.468197069</v>
      </c>
      <c r="H16" s="2">
        <f t="shared" si="17"/>
        <v>11.38517101</v>
      </c>
      <c r="I16" s="2">
        <f t="array" ref="I16">MMULT(F16:H16,O$21:O$23)</f>
        <v>10.36365758</v>
      </c>
      <c r="J16" s="2">
        <f t="array" ref="J16">MMULT(F16:H16,O$29:O$31)</f>
        <v>10.34965892</v>
      </c>
      <c r="K16" s="2">
        <f t="shared" si="4"/>
        <v>0.1894299964</v>
      </c>
      <c r="L16" s="2">
        <f t="shared" si="5"/>
        <v>0.2034286549</v>
      </c>
    </row>
    <row r="17">
      <c r="A17" s="4" t="s">
        <v>28</v>
      </c>
      <c r="B17" s="5">
        <v>43084.15234375</v>
      </c>
      <c r="C17" s="2">
        <v>20.321378</v>
      </c>
      <c r="D17" s="5">
        <v>86375.109375</v>
      </c>
      <c r="E17" s="2">
        <f t="shared" si="2"/>
        <v>10.67091051</v>
      </c>
      <c r="F17" s="2">
        <v>1.0</v>
      </c>
      <c r="G17" s="2">
        <f t="shared" ref="G17:H17" si="18">LN(C17)</f>
        <v>3.011673435</v>
      </c>
      <c r="H17" s="2">
        <f t="shared" si="18"/>
        <v>11.36645483</v>
      </c>
      <c r="I17" s="2">
        <f t="array" ref="I17">MMULT(F17:H17,O$21:O$23)</f>
        <v>10.46711437</v>
      </c>
      <c r="J17" s="2">
        <f t="array" ref="J17">MMULT(F17:H17,O$29:O$31)</f>
        <v>10.45004268</v>
      </c>
      <c r="K17" s="2">
        <f t="shared" si="4"/>
        <v>0.2037961467</v>
      </c>
      <c r="L17" s="2">
        <f t="shared" si="5"/>
        <v>0.2208678329</v>
      </c>
      <c r="N17" s="3" t="s">
        <v>29</v>
      </c>
      <c r="O17" s="5">
        <f>COUNT(E3:E182)-3</f>
        <v>177</v>
      </c>
    </row>
    <row r="18">
      <c r="A18" s="4" t="s">
        <v>30</v>
      </c>
      <c r="B18" s="5">
        <v>759470.625</v>
      </c>
      <c r="C18" s="2">
        <v>163.04616099999998</v>
      </c>
      <c r="D18" s="5">
        <v>2843306.5</v>
      </c>
      <c r="E18" s="2">
        <f t="shared" si="2"/>
        <v>13.54037692</v>
      </c>
      <c r="F18" s="2">
        <v>1.0</v>
      </c>
      <c r="G18" s="2">
        <f t="shared" ref="G18:H18" si="19">LN(C18)</f>
        <v>5.094033357</v>
      </c>
      <c r="H18" s="2">
        <f t="shared" si="19"/>
        <v>14.86047819</v>
      </c>
      <c r="I18" s="2">
        <f t="array" ref="I18">MMULT(F18:H18,O$21:O$23)</f>
        <v>13.74473009</v>
      </c>
      <c r="J18" s="2">
        <f t="array" ref="J18">MMULT(F18:H18,O$29:O$31)</f>
        <v>13.74086892</v>
      </c>
      <c r="K18" s="2">
        <f t="shared" si="4"/>
        <v>-0.2043531706</v>
      </c>
      <c r="L18" s="2">
        <f t="shared" si="5"/>
        <v>-0.200491997</v>
      </c>
    </row>
    <row r="19">
      <c r="A19" s="4" t="s">
        <v>31</v>
      </c>
      <c r="B19" s="5">
        <v>149432.421875</v>
      </c>
      <c r="C19" s="2">
        <v>7.000119</v>
      </c>
      <c r="D19" s="5">
        <v>458279.15625</v>
      </c>
      <c r="E19" s="2">
        <f t="shared" si="2"/>
        <v>11.91459954</v>
      </c>
      <c r="F19" s="2">
        <v>1.0</v>
      </c>
      <c r="G19" s="2">
        <f t="shared" ref="G19:H19" si="20">LN(C19)</f>
        <v>1.945927149</v>
      </c>
      <c r="H19" s="2">
        <f t="shared" si="20"/>
        <v>13.03523379</v>
      </c>
      <c r="I19" s="2">
        <f t="array" ref="I19">MMULT(F19:H19,O$21:O$23)</f>
        <v>11.58300204</v>
      </c>
      <c r="J19" s="2">
        <f t="array" ref="J19">MMULT(F19:H19,O$29:O$31)</f>
        <v>11.5833924</v>
      </c>
      <c r="K19" s="2">
        <f t="shared" si="4"/>
        <v>0.3315975067</v>
      </c>
      <c r="L19" s="2">
        <f t="shared" si="5"/>
        <v>0.3312071388</v>
      </c>
      <c r="N19" s="3"/>
      <c r="O19" s="3" t="s">
        <v>32</v>
      </c>
    </row>
    <row r="20">
      <c r="A20" s="4" t="s">
        <v>33</v>
      </c>
      <c r="B20" s="5">
        <v>77077.609375</v>
      </c>
      <c r="C20" s="2">
        <v>1.6411719999999999</v>
      </c>
      <c r="D20" s="5">
        <v>428701.65625</v>
      </c>
      <c r="E20" s="2">
        <f t="shared" si="2"/>
        <v>11.25256811</v>
      </c>
      <c r="F20" s="2">
        <v>1.0</v>
      </c>
      <c r="G20" s="2">
        <f t="shared" ref="G20:H20" si="21">LN(C20)</f>
        <v>0.4954106208</v>
      </c>
      <c r="H20" s="2">
        <f t="shared" si="21"/>
        <v>12.96851652</v>
      </c>
      <c r="I20" s="2">
        <f t="array" ref="I20">MMULT(F20:H20,O$21:O$23)</f>
        <v>11.21260735</v>
      </c>
      <c r="J20" s="2">
        <f t="array" ref="J20">MMULT(F20:H20,O$29:O$31)</f>
        <v>11.220382</v>
      </c>
      <c r="K20" s="2">
        <f t="shared" si="4"/>
        <v>0.03996076073</v>
      </c>
      <c r="L20" s="2">
        <f t="shared" si="5"/>
        <v>0.03218610857</v>
      </c>
      <c r="O20" s="3" t="s">
        <v>34</v>
      </c>
      <c r="P20" s="3" t="s">
        <v>35</v>
      </c>
      <c r="Q20" s="3" t="s">
        <v>36</v>
      </c>
      <c r="R20" s="3" t="s">
        <v>37</v>
      </c>
      <c r="U20" s="3" t="s">
        <v>38</v>
      </c>
    </row>
    <row r="21" ht="15.75" customHeight="1">
      <c r="A21" s="4" t="s">
        <v>39</v>
      </c>
      <c r="B21" s="5">
        <v>12887.3916015625</v>
      </c>
      <c r="C21" s="2">
        <v>0.389482</v>
      </c>
      <c r="D21" s="5">
        <v>76626.09375</v>
      </c>
      <c r="E21" s="2">
        <f t="shared" si="2"/>
        <v>9.464004717</v>
      </c>
      <c r="F21" s="2">
        <v>1.0</v>
      </c>
      <c r="G21" s="2">
        <f t="shared" ref="G21:H21" si="22">LN(C21)</f>
        <v>-0.9429376278</v>
      </c>
      <c r="H21" s="2">
        <f t="shared" si="22"/>
        <v>11.24669295</v>
      </c>
      <c r="I21" s="2">
        <f t="array" ref="I21">MMULT(F21:H21,O$21:O$23)</f>
        <v>9.507494854</v>
      </c>
      <c r="J21" s="2">
        <f t="array" ref="J21">MMULT(F21:H21,O$29:O$31)</f>
        <v>9.510990648</v>
      </c>
      <c r="K21" s="2">
        <f t="shared" si="4"/>
        <v>-0.043490137</v>
      </c>
      <c r="L21" s="2">
        <f t="shared" si="5"/>
        <v>-0.04698593104</v>
      </c>
      <c r="N21" s="2" t="s">
        <v>8</v>
      </c>
      <c r="O21" s="6">
        <f t="array" ref="O21:O23">MMULT(MINVERSE(MMULT(TRANSPOSE(F3:H182),F3:H182)),MMULT(TRANSPOSE(F3:H182),E3:E182))</f>
        <v>0.6255859763</v>
      </c>
      <c r="P21" s="6">
        <f>SQRT(U21)</f>
        <v>0.2448157815</v>
      </c>
      <c r="Q21" s="6">
        <f t="shared" ref="Q21:Q23" si="24">O21/P21</f>
        <v>2.555333535</v>
      </c>
      <c r="R21" s="8">
        <f t="shared" ref="R21:R23" si="25">_xlfn.T.DIST.2T(ABS(Q21),O$17)</f>
        <v>0.01144980453</v>
      </c>
      <c r="U21" s="6">
        <f t="array" ref="U21:W23">O25^2*MINVERSE(MMULT(TRANSPOSE(F3:H182),F3:H182))</f>
        <v>0.05993476686</v>
      </c>
      <c r="V21" s="6">
        <v>0.003997992982766326</v>
      </c>
      <c r="W21" s="6">
        <v>-0.005224664536930165</v>
      </c>
    </row>
    <row r="22" ht="15.75" customHeight="1">
      <c r="A22" s="4" t="s">
        <v>40</v>
      </c>
      <c r="B22" s="5">
        <v>45538.42578125</v>
      </c>
      <c r="C22" s="2">
        <v>3.3009999999999997</v>
      </c>
      <c r="D22" s="5">
        <v>138297.515625</v>
      </c>
      <c r="E22" s="2">
        <f t="shared" si="2"/>
        <v>10.72631177</v>
      </c>
      <c r="F22" s="2">
        <v>1.0</v>
      </c>
      <c r="G22" s="2">
        <f t="shared" ref="G22:H22" si="23">LN(C22)</f>
        <v>1.194225453</v>
      </c>
      <c r="H22" s="2">
        <f t="shared" si="23"/>
        <v>11.83716255</v>
      </c>
      <c r="I22" s="2">
        <f t="array" ref="I22">MMULT(F22:H22,O$21:O$23)</f>
        <v>10.45091428</v>
      </c>
      <c r="J22" s="2">
        <f t="array" ref="J22">MMULT(F22:H22,O$29:O$31)</f>
        <v>10.44697883</v>
      </c>
      <c r="K22" s="2">
        <f t="shared" si="4"/>
        <v>0.2753974943</v>
      </c>
      <c r="L22" s="2">
        <f t="shared" si="5"/>
        <v>0.2793329459</v>
      </c>
      <c r="N22" s="2" t="s">
        <v>6</v>
      </c>
      <c r="O22" s="6">
        <v>0.21818796004272656</v>
      </c>
      <c r="P22" s="6">
        <f>SQRT(V22)</f>
        <v>0.02251154298</v>
      </c>
      <c r="Q22" s="6">
        <f t="shared" si="24"/>
        <v>9.692270327</v>
      </c>
      <c r="R22" s="8">
        <f t="shared" si="25"/>
        <v>0</v>
      </c>
      <c r="U22" s="6">
        <v>0.003997992982766326</v>
      </c>
      <c r="V22" s="6">
        <v>5.067695673727038E-4</v>
      </c>
      <c r="W22" s="6">
        <v>-3.892937121967614E-4</v>
      </c>
    </row>
    <row r="23" ht="15.75" customHeight="1">
      <c r="A23" s="4" t="s">
        <v>41</v>
      </c>
      <c r="B23" s="5">
        <v>204795.34375</v>
      </c>
      <c r="C23" s="2">
        <v>9.452411</v>
      </c>
      <c r="D23" s="5">
        <v>656323.1875</v>
      </c>
      <c r="E23" s="2">
        <f t="shared" si="2"/>
        <v>12.22976644</v>
      </c>
      <c r="F23" s="2">
        <v>1.0</v>
      </c>
      <c r="G23" s="2">
        <f t="shared" ref="G23:H23" si="26">LN(C23)</f>
        <v>2.246269841</v>
      </c>
      <c r="H23" s="2">
        <f t="shared" si="26"/>
        <v>13.39440861</v>
      </c>
      <c r="I23" s="2">
        <f t="array" ref="I23">MMULT(F23:H23,O$21:O$23)</f>
        <v>11.93875663</v>
      </c>
      <c r="J23" s="2">
        <f t="array" ref="J23">MMULT(F23:H23,O$29:O$31)</f>
        <v>11.94003794</v>
      </c>
      <c r="K23" s="2">
        <f t="shared" si="4"/>
        <v>0.2910098105</v>
      </c>
      <c r="L23" s="2">
        <f t="shared" si="5"/>
        <v>0.2897284973</v>
      </c>
      <c r="N23" s="2" t="s">
        <v>7</v>
      </c>
      <c r="O23" s="6">
        <v>0.8080283295690691</v>
      </c>
      <c r="P23" s="6">
        <f>SQRT(W23)</f>
        <v>0.02161905552</v>
      </c>
      <c r="Q23" s="6">
        <f t="shared" si="24"/>
        <v>37.37574608</v>
      </c>
      <c r="R23" s="8">
        <f t="shared" si="25"/>
        <v>0</v>
      </c>
      <c r="U23" s="6">
        <v>-0.005224664536930164</v>
      </c>
      <c r="V23" s="6">
        <v>-3.8929371219676123E-4</v>
      </c>
      <c r="W23" s="6">
        <v>4.673835614737607E-4</v>
      </c>
    </row>
    <row r="24" ht="15.75" customHeight="1">
      <c r="A24" s="4" t="s">
        <v>42</v>
      </c>
      <c r="B24" s="5">
        <v>2186.921630859375</v>
      </c>
      <c r="C24" s="2">
        <v>0.390353</v>
      </c>
      <c r="D24" s="5">
        <v>9956.2080078125</v>
      </c>
      <c r="E24" s="2">
        <f t="shared" si="2"/>
        <v>7.690250186</v>
      </c>
      <c r="F24" s="2">
        <v>1.0</v>
      </c>
      <c r="G24" s="2">
        <f t="shared" ref="G24:H24" si="27">LN(C24)</f>
        <v>-0.940703821</v>
      </c>
      <c r="H24" s="2">
        <f t="shared" si="27"/>
        <v>9.205951556</v>
      </c>
      <c r="I24" s="2">
        <f t="array" ref="I24">MMULT(F24:H24,O$21:O$23)</f>
        <v>7.859005386</v>
      </c>
      <c r="J24" s="2">
        <f t="array" ref="J24">MMULT(F24:H24,O$29:O$31)</f>
        <v>7.848189682</v>
      </c>
      <c r="K24" s="2">
        <f t="shared" si="4"/>
        <v>-0.1687552005</v>
      </c>
      <c r="L24" s="2">
        <f t="shared" si="5"/>
        <v>-0.1579394961</v>
      </c>
    </row>
    <row r="25" ht="15.75" customHeight="1">
      <c r="A25" s="4" t="s">
        <v>43</v>
      </c>
      <c r="B25" s="5">
        <v>3142.3935546875</v>
      </c>
      <c r="C25" s="2">
        <v>0.06250599999999999</v>
      </c>
      <c r="D25" s="5">
        <v>11334.5400390625</v>
      </c>
      <c r="E25" s="2">
        <f t="shared" si="2"/>
        <v>8.052740067</v>
      </c>
      <c r="F25" s="2">
        <v>1.0</v>
      </c>
      <c r="G25" s="2">
        <f t="shared" ref="G25:H25" si="28">LN(C25)</f>
        <v>-2.772492727</v>
      </c>
      <c r="H25" s="2">
        <f t="shared" si="28"/>
        <v>9.335609983</v>
      </c>
      <c r="I25" s="2">
        <f t="array" ref="I25">MMULT(F25:H25,O$21:O$23)</f>
        <v>7.564098784</v>
      </c>
      <c r="J25" s="2">
        <f t="array" ref="J25">MMULT(F25:H25,O$29:O$31)</f>
        <v>7.564107222</v>
      </c>
      <c r="K25" s="2">
        <f t="shared" si="4"/>
        <v>0.4886412827</v>
      </c>
      <c r="L25" s="2">
        <f t="shared" si="5"/>
        <v>0.488632845</v>
      </c>
      <c r="N25" s="2" t="s">
        <v>44</v>
      </c>
      <c r="O25" s="6">
        <f>SQRT(SUMSQ(K3:K182)/O17)</f>
        <v>0.3900161399</v>
      </c>
    </row>
    <row r="26" ht="15.75" customHeight="1">
      <c r="A26" s="4" t="s">
        <v>45</v>
      </c>
      <c r="B26" s="5">
        <v>98835.7109375</v>
      </c>
      <c r="C26" s="2">
        <v>11.5131</v>
      </c>
      <c r="D26" s="5">
        <v>215585.53125</v>
      </c>
      <c r="E26" s="2">
        <f t="shared" si="2"/>
        <v>11.50121427</v>
      </c>
      <c r="F26" s="2">
        <v>1.0</v>
      </c>
      <c r="G26" s="2">
        <f t="shared" ref="G26:H26" si="29">LN(C26)</f>
        <v>2.443485517</v>
      </c>
      <c r="H26" s="2">
        <f t="shared" si="29"/>
        <v>12.28111301</v>
      </c>
      <c r="I26" s="2">
        <f t="array" ref="I26">MMULT(F26:H26,O$21:O$23)</f>
        <v>11.08221232</v>
      </c>
      <c r="J26" s="2">
        <f t="array" ref="J26">MMULT(F26:H26,O$29:O$31)</f>
        <v>11.07462527</v>
      </c>
      <c r="K26" s="2">
        <f t="shared" si="4"/>
        <v>0.4190019405</v>
      </c>
      <c r="L26" s="2">
        <f t="shared" si="5"/>
        <v>0.4265889977</v>
      </c>
    </row>
    <row r="27" ht="15.75" customHeight="1">
      <c r="A27" s="4" t="s">
        <v>46</v>
      </c>
      <c r="B27" s="5">
        <v>3080048.5</v>
      </c>
      <c r="C27" s="2">
        <v>211.04952699999998</v>
      </c>
      <c r="D27" s="5">
        <v>1.3677292E7</v>
      </c>
      <c r="E27" s="2">
        <f t="shared" si="2"/>
        <v>14.9404559</v>
      </c>
      <c r="F27" s="2">
        <v>1.0</v>
      </c>
      <c r="G27" s="2">
        <f t="shared" ref="G27:H27" si="30">LN(C27)</f>
        <v>5.352092831</v>
      </c>
      <c r="H27" s="2">
        <f t="shared" si="30"/>
        <v>16.4312475</v>
      </c>
      <c r="I27" s="2">
        <f t="array" ref="I27">MMULT(F27:H27,O$21:O$23)</f>
        <v>15.07026166</v>
      </c>
      <c r="J27" s="2">
        <f t="array" ref="J27">MMULT(F27:H27,O$29:O$31)</f>
        <v>15.07600992</v>
      </c>
      <c r="K27" s="2">
        <f t="shared" si="4"/>
        <v>-0.1298057595</v>
      </c>
      <c r="L27" s="2">
        <f t="shared" si="5"/>
        <v>-0.1355540159</v>
      </c>
      <c r="O27" s="3" t="s">
        <v>47</v>
      </c>
    </row>
    <row r="28" ht="15.75" customHeight="1">
      <c r="A28" s="4" t="s">
        <v>48</v>
      </c>
      <c r="B28" s="5">
        <v>3506.66796875</v>
      </c>
      <c r="C28" s="2">
        <v>0.287025</v>
      </c>
      <c r="D28" s="5">
        <v>33888.2109375</v>
      </c>
      <c r="E28" s="2">
        <f t="shared" si="2"/>
        <v>8.162421569</v>
      </c>
      <c r="F28" s="2">
        <v>1.0</v>
      </c>
      <c r="G28" s="2">
        <f t="shared" ref="G28:H28" si="31">LN(C28)</f>
        <v>-1.248185959</v>
      </c>
      <c r="H28" s="2">
        <f t="shared" si="31"/>
        <v>10.43082247</v>
      </c>
      <c r="I28" s="2">
        <f t="array" ref="I28">MMULT(F28:H28,O$21:O$23)</f>
        <v>8.781646887</v>
      </c>
      <c r="J28" s="2">
        <f t="array" ref="J28">MMULT(F28:H28,O$29:O$31)</f>
        <v>8.781078239</v>
      </c>
      <c r="K28" s="2">
        <f t="shared" si="4"/>
        <v>-0.6192253181</v>
      </c>
      <c r="L28" s="2">
        <f t="shared" si="5"/>
        <v>-0.6186566703</v>
      </c>
      <c r="O28" s="3" t="s">
        <v>34</v>
      </c>
      <c r="P28" s="3" t="s">
        <v>35</v>
      </c>
      <c r="Q28" s="3" t="s">
        <v>36</v>
      </c>
      <c r="R28" s="3" t="s">
        <v>37</v>
      </c>
      <c r="U28" s="3" t="s">
        <v>49</v>
      </c>
    </row>
    <row r="29" ht="15.75" customHeight="1">
      <c r="A29" s="4" t="s">
        <v>50</v>
      </c>
      <c r="B29" s="5">
        <v>31737.7734375</v>
      </c>
      <c r="C29" s="2">
        <v>0.433285</v>
      </c>
      <c r="D29" s="5">
        <v>200159.765625</v>
      </c>
      <c r="E29" s="2">
        <f t="shared" si="2"/>
        <v>10.36526284</v>
      </c>
      <c r="F29" s="2">
        <v>1.0</v>
      </c>
      <c r="G29" s="2">
        <f t="shared" ref="G29:H29" si="32">LN(C29)</f>
        <v>-0.8363595689</v>
      </c>
      <c r="H29" s="2">
        <f t="shared" si="32"/>
        <v>12.20687115</v>
      </c>
      <c r="I29" s="2">
        <f t="array" ref="I29">MMULT(F29:H29,O$21:O$23)</f>
        <v>10.3066001</v>
      </c>
      <c r="J29" s="2">
        <f t="array" ref="J29">MMULT(F29:H29,O$29:O$31)</f>
        <v>10.31624691</v>
      </c>
      <c r="K29" s="2">
        <f t="shared" si="4"/>
        <v>0.058662745</v>
      </c>
      <c r="L29" s="2">
        <f t="shared" si="5"/>
        <v>0.04901593052</v>
      </c>
      <c r="N29" s="2" t="s">
        <v>8</v>
      </c>
      <c r="O29" s="6">
        <f t="array" ref="O29:O31">MMULT(MMULT(MINVERSE(MMULT(TRANSPOSE(F3:H182),F3:H182) + O7*N3:P5),TRANSPOSE(F3:H182)),E3:E182)</f>
        <v>0.5451723671</v>
      </c>
      <c r="P29" s="6">
        <f>SQRT(U29)</f>
        <v>0.2099076287</v>
      </c>
      <c r="Q29" s="6">
        <f t="shared" ref="Q29:Q31" si="34">O29/P29</f>
        <v>2.597201304</v>
      </c>
      <c r="R29" s="8">
        <f t="shared" ref="R29:R31" si="35">_xlfn.T.DIST.2T(ABS(Q29),$O$17)</f>
        <v>0.01018940797</v>
      </c>
      <c r="U29" s="6">
        <f t="array" ref="U29:W31">O33^2*MMULT(MMULT(R3:T5,MINVERSE(MMULT(TRANSPOSE(F3:H182),F3:H182))),TRANSPOSE(R3:T5))</f>
        <v>0.04406121261</v>
      </c>
      <c r="V29" s="6">
        <v>0.0029340081185330927</v>
      </c>
      <c r="W29" s="6">
        <v>-0.003839941354507377</v>
      </c>
    </row>
    <row r="30" ht="15.75" customHeight="1">
      <c r="A30" s="4" t="s">
        <v>51</v>
      </c>
      <c r="B30" s="5">
        <v>8987.9990234375</v>
      </c>
      <c r="C30" s="2">
        <v>0.763092</v>
      </c>
      <c r="D30" s="5">
        <v>61204.94140625</v>
      </c>
      <c r="E30" s="2">
        <f t="shared" si="2"/>
        <v>9.103645525</v>
      </c>
      <c r="F30" s="2">
        <v>1.0</v>
      </c>
      <c r="G30" s="2">
        <f t="shared" ref="G30:H30" si="33">LN(C30)</f>
        <v>-0.2703766783</v>
      </c>
      <c r="H30" s="2">
        <f t="shared" si="33"/>
        <v>11.02198321</v>
      </c>
      <c r="I30" s="2">
        <f t="array" ref="I30">MMULT(F30:H30,O$21:O$23)</f>
        <v>9.47266772</v>
      </c>
      <c r="J30" s="2">
        <f t="array" ref="J30">MMULT(F30:H30,O$29:O$31)</f>
        <v>9.47094835</v>
      </c>
      <c r="K30" s="2">
        <f t="shared" si="4"/>
        <v>-0.3690221952</v>
      </c>
      <c r="L30" s="2">
        <f t="shared" si="5"/>
        <v>-0.3673028257</v>
      </c>
      <c r="N30" s="2" t="s">
        <v>6</v>
      </c>
      <c r="O30" s="6">
        <v>0.21277487455220828</v>
      </c>
      <c r="P30" s="6">
        <f>SQRT(V30)</f>
        <v>0.02086323797</v>
      </c>
      <c r="Q30" s="6">
        <f t="shared" si="34"/>
        <v>10.19855474</v>
      </c>
      <c r="R30" s="8">
        <f t="shared" si="35"/>
        <v>0</v>
      </c>
      <c r="U30" s="6">
        <v>0.0029340081185330936</v>
      </c>
      <c r="V30" s="6">
        <v>4.352746984723137E-4</v>
      </c>
      <c r="W30" s="6">
        <v>-2.964462308646008E-4</v>
      </c>
    </row>
    <row r="31" ht="15.75" customHeight="1">
      <c r="A31" s="4" t="s">
        <v>52</v>
      </c>
      <c r="B31" s="5">
        <v>37975.0078125</v>
      </c>
      <c r="C31" s="2">
        <v>2.303697</v>
      </c>
      <c r="D31" s="5">
        <v>186374.640625</v>
      </c>
      <c r="E31" s="2">
        <f t="shared" si="2"/>
        <v>10.54468353</v>
      </c>
      <c r="F31" s="2">
        <v>1.0</v>
      </c>
      <c r="G31" s="2">
        <f t="shared" ref="G31:H31" si="36">LN(C31)</f>
        <v>0.8345152238</v>
      </c>
      <c r="H31" s="2">
        <f t="shared" si="36"/>
        <v>12.13551412</v>
      </c>
      <c r="I31" s="2">
        <f t="array" ref="I31">MMULT(F31:H31,O$21:O$23)</f>
        <v>10.61350636</v>
      </c>
      <c r="J31" s="2">
        <f t="array" ref="J31">MMULT(F31:H31,O$29:O$31)</f>
        <v>10.61360859</v>
      </c>
      <c r="K31" s="2">
        <f t="shared" si="4"/>
        <v>-0.06882282337</v>
      </c>
      <c r="L31" s="2">
        <f t="shared" si="5"/>
        <v>-0.06892505343</v>
      </c>
      <c r="N31" s="2" t="s">
        <v>7</v>
      </c>
      <c r="O31" s="6">
        <v>0.8150352961216725</v>
      </c>
      <c r="P31" s="6">
        <f>SQRT(W31)</f>
        <v>0.01861679952</v>
      </c>
      <c r="Q31" s="6">
        <f t="shared" si="34"/>
        <v>43.77956024</v>
      </c>
      <c r="R31" s="8">
        <f t="shared" si="35"/>
        <v>0</v>
      </c>
      <c r="U31" s="6">
        <v>-0.0038399413545073756</v>
      </c>
      <c r="V31" s="6">
        <v>-2.964462308646008E-4</v>
      </c>
      <c r="W31" s="6">
        <v>3.4658522441840286E-4</v>
      </c>
    </row>
    <row r="32" ht="15.75" customHeight="1">
      <c r="A32" s="4" t="s">
        <v>53</v>
      </c>
      <c r="B32" s="5">
        <v>4642.44873046875</v>
      </c>
      <c r="C32" s="2">
        <v>4.745185</v>
      </c>
      <c r="D32" s="5">
        <v>31822.447265625</v>
      </c>
      <c r="E32" s="2">
        <f t="shared" si="2"/>
        <v>8.44299725</v>
      </c>
      <c r="F32" s="2">
        <v>1.0</v>
      </c>
      <c r="G32" s="2">
        <f t="shared" ref="G32:H32" si="37">LN(C32)</f>
        <v>1.55713042</v>
      </c>
      <c r="H32" s="2">
        <f t="shared" si="37"/>
        <v>10.36792721</v>
      </c>
      <c r="I32" s="2">
        <f t="array" ref="I32">MMULT(F32:H32,O$21:O$23)</f>
        <v>9.34291199</v>
      </c>
      <c r="J32" s="2">
        <f t="array" ref="J32">MMULT(F32:H32,O$29:O$31)</f>
        <v>9.326717219</v>
      </c>
      <c r="K32" s="2">
        <f t="shared" si="4"/>
        <v>-0.8999147399</v>
      </c>
      <c r="L32" s="2">
        <f t="shared" si="5"/>
        <v>-0.8837199698</v>
      </c>
    </row>
    <row r="33" ht="15.75" customHeight="1">
      <c r="A33" s="4" t="s">
        <v>54</v>
      </c>
      <c r="B33" s="5">
        <v>1866214.875</v>
      </c>
      <c r="C33" s="2">
        <v>37.411046999999996</v>
      </c>
      <c r="D33" s="5">
        <v>8721110.0</v>
      </c>
      <c r="E33" s="2">
        <f t="shared" si="2"/>
        <v>14.43942281</v>
      </c>
      <c r="F33" s="2">
        <v>1.0</v>
      </c>
      <c r="G33" s="2">
        <f t="shared" ref="G33:H33" si="38">LN(C33)</f>
        <v>3.621966035</v>
      </c>
      <c r="H33" s="2">
        <f t="shared" si="38"/>
        <v>15.98125708</v>
      </c>
      <c r="I33" s="2">
        <f t="array" ref="I33">MMULT(F33:H33,O$21:O$23)</f>
        <v>14.32916382</v>
      </c>
      <c r="J33" s="2">
        <f t="array" ref="J33">MMULT(F33:H33,O$29:O$31)</f>
        <v>14.34112433</v>
      </c>
      <c r="K33" s="2">
        <f t="shared" si="4"/>
        <v>0.1102589858</v>
      </c>
      <c r="L33" s="2">
        <f t="shared" si="5"/>
        <v>0.09829847296</v>
      </c>
      <c r="N33" s="2" t="s">
        <v>44</v>
      </c>
      <c r="O33" s="6">
        <f>SQRT(SUMSQ(L3:L182)/O17)</f>
        <v>0.390135027</v>
      </c>
    </row>
    <row r="34" ht="15.75" customHeight="1">
      <c r="A34" s="4" t="s">
        <v>55</v>
      </c>
      <c r="B34" s="5">
        <v>646919.625</v>
      </c>
      <c r="C34" s="2">
        <v>8.591365</v>
      </c>
      <c r="D34" s="5">
        <v>3225664.25</v>
      </c>
      <c r="E34" s="2">
        <f t="shared" si="2"/>
        <v>13.37997734</v>
      </c>
      <c r="F34" s="2">
        <v>1.0</v>
      </c>
      <c r="G34" s="2">
        <f t="shared" ref="G34:H34" si="39">LN(C34)</f>
        <v>2.150757629</v>
      </c>
      <c r="H34" s="2">
        <f t="shared" si="39"/>
        <v>14.98664946</v>
      </c>
      <c r="I34" s="2">
        <f t="array" ref="I34">MMULT(F34:H34,O$21:O$23)</f>
        <v>13.20449272</v>
      </c>
      <c r="J34" s="2">
        <f t="array" ref="J34">MMULT(F34:H34,O$29:O$31)</f>
        <v>13.21744783</v>
      </c>
      <c r="K34" s="2">
        <f t="shared" si="4"/>
        <v>0.1754846168</v>
      </c>
      <c r="L34" s="2">
        <f t="shared" si="5"/>
        <v>0.1625295095</v>
      </c>
    </row>
    <row r="35" ht="15.75" customHeight="1">
      <c r="A35" s="4" t="s">
        <v>56</v>
      </c>
      <c r="B35" s="5">
        <v>440683.34375</v>
      </c>
      <c r="C35" s="2">
        <v>18.952037999999998</v>
      </c>
      <c r="D35" s="5">
        <v>2075795.25</v>
      </c>
      <c r="E35" s="2">
        <f t="shared" si="2"/>
        <v>12.99608186</v>
      </c>
      <c r="F35" s="2">
        <v>1.0</v>
      </c>
      <c r="G35" s="2">
        <f t="shared" ref="G35:H35" si="40">LN(C35)</f>
        <v>2.941911472</v>
      </c>
      <c r="H35" s="2">
        <f t="shared" si="40"/>
        <v>14.54585489</v>
      </c>
      <c r="I35" s="2">
        <f t="array" ref="I35">MMULT(F35:H35,O$21:O$23)</f>
        <v>13.02093847</v>
      </c>
      <c r="J35" s="2">
        <f t="array" ref="J35">MMULT(F35:H35,O$29:O$31)</f>
        <v>13.02652236</v>
      </c>
      <c r="K35" s="2">
        <f t="shared" si="4"/>
        <v>-0.0248566138</v>
      </c>
      <c r="L35" s="2">
        <f t="shared" si="5"/>
        <v>-0.03044050494</v>
      </c>
      <c r="N35" s="2" t="s">
        <v>57</v>
      </c>
      <c r="O35" s="6">
        <f>3*O25^2/SUMSQ(O21:O23)</f>
        <v>0.4179401132</v>
      </c>
    </row>
    <row r="36" ht="15.75" customHeight="1">
      <c r="A36" s="4" t="s">
        <v>58</v>
      </c>
      <c r="B36" s="5">
        <v>2.025766E7</v>
      </c>
      <c r="C36" s="2">
        <v>1433.783686</v>
      </c>
      <c r="D36" s="5">
        <v>8.1598696E7</v>
      </c>
      <c r="E36" s="2">
        <f t="shared" si="2"/>
        <v>16.82404355</v>
      </c>
      <c r="F36" s="2">
        <v>1.0</v>
      </c>
      <c r="G36" s="2">
        <f t="shared" ref="G36:H36" si="41">LN(C36)</f>
        <v>7.268072163</v>
      </c>
      <c r="H36" s="2">
        <f t="shared" si="41"/>
        <v>18.21732384</v>
      </c>
      <c r="I36" s="2">
        <f t="array" ref="I36">MMULT(F36:H36,O$21:O$23)</f>
        <v>16.93150557</v>
      </c>
      <c r="J36" s="2">
        <f t="array" ref="J36">MMULT(F36:H36,O$29:O$31)</f>
        <v>16.93939744</v>
      </c>
      <c r="K36" s="2">
        <f t="shared" si="4"/>
        <v>-0.1074620146</v>
      </c>
      <c r="L36" s="2">
        <f t="shared" si="5"/>
        <v>-0.1153538882</v>
      </c>
    </row>
    <row r="37" ht="15.75" customHeight="1">
      <c r="A37" s="4" t="s">
        <v>59</v>
      </c>
      <c r="B37" s="5">
        <v>129491.7734375</v>
      </c>
      <c r="C37" s="2">
        <v>25.716544</v>
      </c>
      <c r="D37" s="5">
        <v>255208.828125</v>
      </c>
      <c r="E37" s="2">
        <f t="shared" si="2"/>
        <v>11.77137263</v>
      </c>
      <c r="F37" s="2">
        <v>1.0</v>
      </c>
      <c r="G37" s="2">
        <f t="shared" ref="G37:H37" si="42">LN(C37)</f>
        <v>3.24713452</v>
      </c>
      <c r="H37" s="2">
        <f t="shared" si="42"/>
        <v>12.44983742</v>
      </c>
      <c r="I37" s="2">
        <f t="array" ref="I37">MMULT(F37:H37,O$21:O$23)</f>
        <v>11.39389297</v>
      </c>
      <c r="J37" s="2">
        <f t="array" ref="J37">MMULT(F37:H37,O$29:O$31)</f>
        <v>11.38313794</v>
      </c>
      <c r="K37" s="2">
        <f t="shared" si="4"/>
        <v>0.3774796631</v>
      </c>
      <c r="L37" s="2">
        <f t="shared" si="5"/>
        <v>0.3882346947</v>
      </c>
    </row>
    <row r="38" ht="15.75" customHeight="1">
      <c r="A38" s="4" t="s">
        <v>60</v>
      </c>
      <c r="B38" s="5">
        <v>94487.5234375</v>
      </c>
      <c r="C38" s="2">
        <v>25.876379999999997</v>
      </c>
      <c r="D38" s="5">
        <v>249906.453125</v>
      </c>
      <c r="E38" s="2">
        <f t="shared" si="2"/>
        <v>11.45622308</v>
      </c>
      <c r="F38" s="2">
        <v>1.0</v>
      </c>
      <c r="G38" s="2">
        <f t="shared" ref="G38:H38" si="43">LN(C38)</f>
        <v>3.253330583</v>
      </c>
      <c r="H38" s="2">
        <f t="shared" si="43"/>
        <v>12.42884194</v>
      </c>
      <c r="I38" s="2">
        <f t="array" ref="I38">MMULT(F38:H38,O$21:O$23)</f>
        <v>11.37827993</v>
      </c>
      <c r="J38" s="2">
        <f t="array" ref="J38">MMULT(F38:H38,O$29:O$31)</f>
        <v>11.36734424</v>
      </c>
      <c r="K38" s="2">
        <f t="shared" si="4"/>
        <v>0.07794314726</v>
      </c>
      <c r="L38" s="2">
        <f t="shared" si="5"/>
        <v>0.08887883334</v>
      </c>
    </row>
    <row r="39" ht="15.75" customHeight="1">
      <c r="A39" s="4" t="s">
        <v>61</v>
      </c>
      <c r="B39" s="5">
        <v>88673.375</v>
      </c>
      <c r="C39" s="2">
        <v>86.790567</v>
      </c>
      <c r="D39" s="5">
        <v>270620.84375</v>
      </c>
      <c r="E39" s="2">
        <f t="shared" si="2"/>
        <v>11.39271495</v>
      </c>
      <c r="F39" s="2">
        <v>1.0</v>
      </c>
      <c r="G39" s="2">
        <f t="shared" ref="G39:H39" si="44">LN(C39)</f>
        <v>4.463497941</v>
      </c>
      <c r="H39" s="2">
        <f t="shared" si="44"/>
        <v>12.50847402</v>
      </c>
      <c r="I39" s="2">
        <f t="array" ref="I39">MMULT(F39:H39,O$21:O$23)</f>
        <v>11.70666885</v>
      </c>
      <c r="J39" s="2">
        <f t="array" ref="J39">MMULT(F39:H39,O$29:O$31)</f>
        <v>11.68974041</v>
      </c>
      <c r="K39" s="2">
        <f t="shared" si="4"/>
        <v>-0.3139539001</v>
      </c>
      <c r="L39" s="2">
        <f t="shared" si="5"/>
        <v>-0.297025454</v>
      </c>
    </row>
    <row r="40" ht="15.75" customHeight="1">
      <c r="A40" s="4" t="s">
        <v>62</v>
      </c>
      <c r="B40" s="5">
        <v>25057.650390625</v>
      </c>
      <c r="C40" s="2">
        <v>5.380508</v>
      </c>
      <c r="D40" s="5">
        <v>141415.140625</v>
      </c>
      <c r="E40" s="2">
        <f t="shared" si="2"/>
        <v>10.12893446</v>
      </c>
      <c r="F40" s="2">
        <v>1.0</v>
      </c>
      <c r="G40" s="2">
        <f t="shared" ref="G40:H40" si="45">LN(C40)</f>
        <v>1.682782794</v>
      </c>
      <c r="H40" s="2">
        <f t="shared" si="45"/>
        <v>11.8594551</v>
      </c>
      <c r="I40" s="2">
        <f t="array" ref="I40">MMULT(F40:H40,O$21:O$23)</f>
        <v>10.57552462</v>
      </c>
      <c r="J40" s="2">
        <f t="array" ref="J40">MMULT(F40:H40,O$29:O$31)</f>
        <v>10.56910077</v>
      </c>
      <c r="K40" s="2">
        <f t="shared" si="4"/>
        <v>-0.4465901532</v>
      </c>
      <c r="L40" s="2">
        <f t="shared" si="5"/>
        <v>-0.4401663021</v>
      </c>
    </row>
    <row r="41" ht="15.75" customHeight="1">
      <c r="A41" s="4" t="s">
        <v>63</v>
      </c>
      <c r="B41" s="5">
        <v>707659.625</v>
      </c>
      <c r="C41" s="2">
        <v>50.339442999999996</v>
      </c>
      <c r="D41" s="5">
        <v>2194572.75</v>
      </c>
      <c r="E41" s="2">
        <f t="shared" si="2"/>
        <v>13.4697185</v>
      </c>
      <c r="F41" s="2">
        <v>1.0</v>
      </c>
      <c r="G41" s="2">
        <f t="shared" ref="G41:H41" si="46">LN(C41)</f>
        <v>3.918788925</v>
      </c>
      <c r="H41" s="2">
        <f t="shared" si="46"/>
        <v>14.60149794</v>
      </c>
      <c r="I41" s="2">
        <f t="array" ref="I41">MMULT(F41:H41,O$21:O$23)</f>
        <v>13.27904253</v>
      </c>
      <c r="J41" s="2">
        <f t="array" ref="J41">MMULT(F41:H41,O$29:O$31)</f>
        <v>13.27972839</v>
      </c>
      <c r="K41" s="2">
        <f t="shared" si="4"/>
        <v>0.1906759752</v>
      </c>
      <c r="L41" s="2">
        <f t="shared" si="5"/>
        <v>0.1899901162</v>
      </c>
    </row>
    <row r="42" ht="15.75" customHeight="1">
      <c r="A42" s="4" t="s">
        <v>64</v>
      </c>
      <c r="B42" s="5">
        <v>2730.402587890625</v>
      </c>
      <c r="C42" s="2">
        <v>0.8508859999999999</v>
      </c>
      <c r="D42" s="5">
        <v>12915.603515625</v>
      </c>
      <c r="E42" s="2">
        <f t="shared" si="2"/>
        <v>7.912204345</v>
      </c>
      <c r="F42" s="2">
        <v>1.0</v>
      </c>
      <c r="G42" s="2">
        <f t="shared" ref="G42:H42" si="47">LN(C42)</f>
        <v>-0.1614771194</v>
      </c>
      <c r="H42" s="2">
        <f t="shared" si="47"/>
        <v>9.466191434</v>
      </c>
      <c r="I42" s="2">
        <f t="array" ref="I42">MMULT(F42:H42,O$21:O$23)</f>
        <v>8.239304465</v>
      </c>
      <c r="J42" s="2">
        <f t="array" ref="J42">MMULT(F42:H42,O$29:O$31)</f>
        <v>8.226094232</v>
      </c>
      <c r="K42" s="2">
        <f t="shared" si="4"/>
        <v>-0.3271001196</v>
      </c>
      <c r="L42" s="2">
        <f t="shared" si="5"/>
        <v>-0.3138898866</v>
      </c>
    </row>
    <row r="43" ht="15.75" customHeight="1">
      <c r="A43" s="4" t="s">
        <v>65</v>
      </c>
      <c r="B43" s="5">
        <v>3998.619384765625</v>
      </c>
      <c r="C43" s="2">
        <v>0.549935</v>
      </c>
      <c r="D43" s="5">
        <v>19152.576171875</v>
      </c>
      <c r="E43" s="2">
        <f t="shared" si="2"/>
        <v>8.293704427</v>
      </c>
      <c r="F43" s="2">
        <v>1.0</v>
      </c>
      <c r="G43" s="2">
        <f t="shared" ref="G43:H43" si="48">LN(C43)</f>
        <v>-0.5979551896</v>
      </c>
      <c r="H43" s="2">
        <f t="shared" si="48"/>
        <v>9.860192512</v>
      </c>
      <c r="I43" s="2">
        <f t="array" ref="I43">MMULT(F43:H43,O$21:O$23)</f>
        <v>8.462434238</v>
      </c>
      <c r="J43" s="2">
        <f t="array" ref="J43">MMULT(F43:H43,O$29:O$31)</f>
        <v>8.45434745</v>
      </c>
      <c r="K43" s="2">
        <f t="shared" si="4"/>
        <v>-0.1687298109</v>
      </c>
      <c r="L43" s="2">
        <f t="shared" si="5"/>
        <v>-0.1606430233</v>
      </c>
    </row>
    <row r="44" ht="15.75" customHeight="1">
      <c r="A44" s="4" t="s">
        <v>66</v>
      </c>
      <c r="B44" s="5">
        <v>93491.828125</v>
      </c>
      <c r="C44" s="2">
        <v>5.047561</v>
      </c>
      <c r="D44" s="5">
        <v>236104.796875</v>
      </c>
      <c r="E44" s="2">
        <f t="shared" si="2"/>
        <v>11.44562931</v>
      </c>
      <c r="F44" s="2">
        <v>1.0</v>
      </c>
      <c r="G44" s="2">
        <f t="shared" ref="G44:H44" si="49">LN(C44)</f>
        <v>1.618905156</v>
      </c>
      <c r="H44" s="2">
        <f t="shared" si="49"/>
        <v>12.37203104</v>
      </c>
      <c r="I44" s="2">
        <f t="array" ref="I44">MMULT(F44:H44,O$21:O$23)</f>
        <v>10.97576316</v>
      </c>
      <c r="J44" s="2">
        <f t="array" ref="J44">MMULT(F44:H44,O$29:O$31)</f>
        <v>10.97327669</v>
      </c>
      <c r="K44" s="2">
        <f t="shared" si="4"/>
        <v>0.4698661472</v>
      </c>
      <c r="L44" s="2">
        <f t="shared" si="5"/>
        <v>0.4723526208</v>
      </c>
    </row>
    <row r="45" ht="15.75" customHeight="1">
      <c r="A45" s="4" t="s">
        <v>67</v>
      </c>
      <c r="B45" s="5">
        <v>4004.114990234375</v>
      </c>
      <c r="C45" s="2">
        <v>0.06494799999999999</v>
      </c>
      <c r="D45" s="5">
        <v>16056.451171875</v>
      </c>
      <c r="E45" s="2">
        <f t="shared" si="2"/>
        <v>8.295077859</v>
      </c>
      <c r="F45" s="2">
        <v>1.0</v>
      </c>
      <c r="G45" s="2">
        <f t="shared" ref="G45:H45" si="50">LN(C45)</f>
        <v>-2.734168329</v>
      </c>
      <c r="H45" s="2">
        <f t="shared" si="50"/>
        <v>9.68386599</v>
      </c>
      <c r="I45" s="2">
        <f t="array" ref="I45">MMULT(F45:H45,O$21:O$23)</f>
        <v>7.853861426</v>
      </c>
      <c r="J45" s="2">
        <f t="array" ref="J45">MMULT(F45:H45,O$29:O$31)</f>
        <v>7.856102629</v>
      </c>
      <c r="K45" s="2">
        <f t="shared" si="4"/>
        <v>0.4412164331</v>
      </c>
      <c r="L45" s="2">
        <f t="shared" si="5"/>
        <v>0.4389752303</v>
      </c>
    </row>
    <row r="46" ht="15.75" customHeight="1">
      <c r="A46" s="4" t="s">
        <v>68</v>
      </c>
      <c r="B46" s="5">
        <v>28053.96875</v>
      </c>
      <c r="C46" s="2">
        <v>0.8684949999999999</v>
      </c>
      <c r="D46" s="5">
        <v>214205.09375</v>
      </c>
      <c r="E46" s="2">
        <f t="shared" si="2"/>
        <v>10.24188539</v>
      </c>
      <c r="F46" s="2">
        <v>1.0</v>
      </c>
      <c r="G46" s="2">
        <f t="shared" ref="G46:H46" si="51">LN(C46)</f>
        <v>-0.1409934504</v>
      </c>
      <c r="H46" s="2">
        <f t="shared" si="51"/>
        <v>12.27468922</v>
      </c>
      <c r="I46" s="2">
        <f t="array" ref="I46">MMULT(F46:H46,O$21:O$23)</f>
        <v>10.51311953</v>
      </c>
      <c r="J46" s="2">
        <f t="array" ref="J46">MMULT(F46:H46,O$29:O$31)</f>
        <v>10.51947746</v>
      </c>
      <c r="K46" s="2">
        <f t="shared" si="4"/>
        <v>-0.2712341377</v>
      </c>
      <c r="L46" s="2">
        <f t="shared" si="5"/>
        <v>-0.2775920748</v>
      </c>
    </row>
    <row r="47" ht="15.75" customHeight="1">
      <c r="A47" s="4" t="s">
        <v>69</v>
      </c>
      <c r="B47" s="5">
        <v>401072.21875</v>
      </c>
      <c r="C47" s="2">
        <v>10.689209</v>
      </c>
      <c r="D47" s="5">
        <v>2375330.5</v>
      </c>
      <c r="E47" s="2">
        <f t="shared" si="2"/>
        <v>12.90189679</v>
      </c>
      <c r="F47" s="2">
        <v>1.0</v>
      </c>
      <c r="G47" s="2">
        <f t="shared" ref="G47:H47" si="52">LN(C47)</f>
        <v>2.369234728</v>
      </c>
      <c r="H47" s="2">
        <f t="shared" si="52"/>
        <v>14.68064714</v>
      </c>
      <c r="I47" s="2">
        <f t="array" ref="I47">MMULT(F47:H47,O$21:O$23)</f>
        <v>13.00490326</v>
      </c>
      <c r="J47" s="2">
        <f t="array" ref="J47">MMULT(F47:H47,O$29:O$31)</f>
        <v>13.01453158</v>
      </c>
      <c r="K47" s="2">
        <f t="shared" si="4"/>
        <v>-0.1030064702</v>
      </c>
      <c r="L47" s="2">
        <f t="shared" si="5"/>
        <v>-0.1126347944</v>
      </c>
    </row>
    <row r="48" ht="15.75" customHeight="1">
      <c r="A48" s="4" t="s">
        <v>70</v>
      </c>
      <c r="B48" s="5">
        <v>4275312.0</v>
      </c>
      <c r="C48" s="2">
        <v>83.517045</v>
      </c>
      <c r="D48" s="5">
        <v>2.0907856E7</v>
      </c>
      <c r="E48" s="2">
        <f t="shared" si="2"/>
        <v>15.26836764</v>
      </c>
      <c r="F48" s="2">
        <v>1.0</v>
      </c>
      <c r="G48" s="2">
        <f t="shared" ref="G48:H48" si="53">LN(C48)</f>
        <v>4.425050743</v>
      </c>
      <c r="H48" s="2">
        <f t="shared" si="53"/>
        <v>16.85563553</v>
      </c>
      <c r="I48" s="2">
        <f t="array" ref="I48">MMULT(F48:H48,O$21:O$23)</f>
        <v>15.21090979</v>
      </c>
      <c r="J48" s="2">
        <f t="array" ref="J48">MMULT(F48:H48,O$29:O$31)</f>
        <v>15.22464988</v>
      </c>
      <c r="K48" s="2">
        <f t="shared" si="4"/>
        <v>0.05745784685</v>
      </c>
      <c r="L48" s="2">
        <f t="shared" si="5"/>
        <v>0.04371775969</v>
      </c>
    </row>
    <row r="49" ht="15.75" customHeight="1">
      <c r="A49" s="4" t="s">
        <v>71</v>
      </c>
      <c r="B49" s="5">
        <v>5970.28173828125</v>
      </c>
      <c r="C49" s="2">
        <v>0.97356</v>
      </c>
      <c r="D49" s="5">
        <v>11176.517578125</v>
      </c>
      <c r="E49" s="2">
        <f t="shared" si="2"/>
        <v>8.694549398</v>
      </c>
      <c r="F49" s="2">
        <v>1.0</v>
      </c>
      <c r="G49" s="2">
        <f t="shared" ref="G49:H49" si="54">LN(C49)</f>
        <v>-0.02679582279</v>
      </c>
      <c r="H49" s="2">
        <f t="shared" si="54"/>
        <v>9.321570211</v>
      </c>
      <c r="I49" s="2">
        <f t="array" ref="I49">MMULT(F49:H49,O$21:O$23)</f>
        <v>8.151832257</v>
      </c>
      <c r="J49" s="2">
        <f t="array" ref="J49">MMULT(F49:H49,O$29:O$31)</f>
        <v>8.136879627</v>
      </c>
      <c r="K49" s="2">
        <f t="shared" si="4"/>
        <v>0.5427171403</v>
      </c>
      <c r="L49" s="2">
        <f t="shared" si="5"/>
        <v>0.5576697708</v>
      </c>
    </row>
    <row r="50" ht="15.75" customHeight="1">
      <c r="A50" s="4" t="s">
        <v>72</v>
      </c>
      <c r="B50" s="5">
        <v>741.6141967773438</v>
      </c>
      <c r="C50" s="2">
        <v>0.071808</v>
      </c>
      <c r="D50" s="5">
        <v>2821.0693359375</v>
      </c>
      <c r="E50" s="2">
        <f t="shared" si="2"/>
        <v>6.608829158</v>
      </c>
      <c r="F50" s="2">
        <v>1.0</v>
      </c>
      <c r="G50" s="2">
        <f t="shared" ref="G50:H50" si="55">LN(C50)</f>
        <v>-2.633759389</v>
      </c>
      <c r="H50" s="2">
        <f t="shared" si="55"/>
        <v>7.944871289</v>
      </c>
      <c r="I50" s="2">
        <f t="array" ref="I50">MMULT(F50:H50,O$21:O$23)</f>
        <v>6.470612465</v>
      </c>
      <c r="J50" s="2">
        <f t="array" ref="J50">MMULT(F50:H50,O$29:O$31)</f>
        <v>6.460125067</v>
      </c>
      <c r="K50" s="2">
        <f t="shared" si="4"/>
        <v>0.138216693</v>
      </c>
      <c r="L50" s="2">
        <f t="shared" si="5"/>
        <v>0.1487040901</v>
      </c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ht="15.75" customHeight="1">
      <c r="A51" s="4" t="s">
        <v>73</v>
      </c>
      <c r="B51" s="5">
        <v>311838.0</v>
      </c>
      <c r="C51" s="2">
        <v>5.771876</v>
      </c>
      <c r="D51" s="5">
        <v>1594880.0</v>
      </c>
      <c r="E51" s="2">
        <f t="shared" si="2"/>
        <v>12.6502391</v>
      </c>
      <c r="F51" s="2">
        <v>1.0</v>
      </c>
      <c r="G51" s="2">
        <f t="shared" ref="G51:H51" si="56">LN(C51)</f>
        <v>1.752997158</v>
      </c>
      <c r="H51" s="2">
        <f t="shared" si="56"/>
        <v>14.28230906</v>
      </c>
      <c r="I51" s="2">
        <f t="array" ref="I51">MMULT(F51:H51,O$21:O$23)</f>
        <v>12.54857918</v>
      </c>
      <c r="J51" s="2">
        <f t="array" ref="J51">MMULT(F51:H51,O$29:O$31)</f>
        <v>12.55875211</v>
      </c>
      <c r="K51" s="2">
        <f t="shared" si="4"/>
        <v>0.1016599219</v>
      </c>
      <c r="L51" s="2">
        <f t="shared" si="5"/>
        <v>0.09148699283</v>
      </c>
      <c r="N51" s="3"/>
    </row>
    <row r="52" ht="15.75" customHeight="1">
      <c r="A52" s="4" t="s">
        <v>74</v>
      </c>
      <c r="B52" s="5">
        <v>192514.5</v>
      </c>
      <c r="C52" s="2">
        <v>10.738958</v>
      </c>
      <c r="D52" s="5">
        <v>774569.0</v>
      </c>
      <c r="E52" s="2">
        <f t="shared" si="2"/>
        <v>12.16792675</v>
      </c>
      <c r="F52" s="2">
        <v>1.0</v>
      </c>
      <c r="G52" s="2">
        <f t="shared" ref="G52:H52" si="57">LN(C52)</f>
        <v>2.373878064</v>
      </c>
      <c r="H52" s="2">
        <f t="shared" si="57"/>
        <v>13.56006202</v>
      </c>
      <c r="I52" s="2">
        <f t="array" ref="I52">MMULT(F52:H52,O$21:O$23)</f>
        <v>12.10045186</v>
      </c>
      <c r="J52" s="2">
        <f t="array" ref="J52">MMULT(F52:H52,O$29:O$31)</f>
        <v>12.10220314</v>
      </c>
      <c r="K52" s="2">
        <f t="shared" si="4"/>
        <v>0.06747489948</v>
      </c>
      <c r="L52" s="2">
        <f t="shared" si="5"/>
        <v>0.06572361258</v>
      </c>
      <c r="N52" s="3"/>
    </row>
    <row r="53" ht="15.75" customHeight="1">
      <c r="A53" s="4" t="s">
        <v>75</v>
      </c>
      <c r="B53" s="5">
        <v>507487.5625</v>
      </c>
      <c r="C53" s="2">
        <v>43.053053999999996</v>
      </c>
      <c r="D53" s="5">
        <v>2487455.5</v>
      </c>
      <c r="E53" s="2">
        <f t="shared" si="2"/>
        <v>13.13722748</v>
      </c>
      <c r="F53" s="2">
        <v>1.0</v>
      </c>
      <c r="G53" s="2">
        <f t="shared" ref="G53:H53" si="58">LN(C53)</f>
        <v>3.762433169</v>
      </c>
      <c r="H53" s="2">
        <f t="shared" si="58"/>
        <v>14.72677086</v>
      </c>
      <c r="I53" s="2">
        <f t="array" ref="I53">MMULT(F53:H53,O$21:O$23)</f>
        <v>13.34615165</v>
      </c>
      <c r="J53" s="2">
        <f t="array" ref="J53">MMULT(F53:H53,O$29:O$31)</f>
        <v>13.34856166</v>
      </c>
      <c r="K53" s="2">
        <f t="shared" si="4"/>
        <v>-0.2089241687</v>
      </c>
      <c r="L53" s="2">
        <f t="shared" si="5"/>
        <v>-0.2113341779</v>
      </c>
      <c r="N53" s="3"/>
    </row>
    <row r="54" ht="15.75" customHeight="1">
      <c r="A54" s="4" t="s">
        <v>76</v>
      </c>
      <c r="B54" s="5">
        <v>195204.015625</v>
      </c>
      <c r="C54" s="2">
        <v>17.373662</v>
      </c>
      <c r="D54" s="5">
        <v>1162897.25</v>
      </c>
      <c r="E54" s="2">
        <f t="shared" si="2"/>
        <v>12.18180052</v>
      </c>
      <c r="F54" s="2">
        <v>1.0</v>
      </c>
      <c r="G54" s="2">
        <f t="shared" ref="G54:H54" si="59">LN(C54)</f>
        <v>2.854955381</v>
      </c>
      <c r="H54" s="2">
        <f t="shared" si="59"/>
        <v>13.96642508</v>
      </c>
      <c r="I54" s="2">
        <f t="array" ref="I54">MMULT(F54:H54,O$21:O$23)</f>
        <v>12.53376999</v>
      </c>
      <c r="J54" s="2">
        <f t="array" ref="J54">MMULT(F54:H54,O$29:O$31)</f>
        <v>12.53576454</v>
      </c>
      <c r="K54" s="2">
        <f t="shared" si="4"/>
        <v>-0.3519694686</v>
      </c>
      <c r="L54" s="2">
        <f t="shared" si="5"/>
        <v>-0.3539640152</v>
      </c>
    </row>
    <row r="55" ht="15.75" customHeight="1">
      <c r="A55" s="4" t="s">
        <v>77</v>
      </c>
      <c r="B55" s="5">
        <v>1210669.75</v>
      </c>
      <c r="C55" s="2">
        <v>100.38807299999999</v>
      </c>
      <c r="D55" s="5">
        <v>1822150.375</v>
      </c>
      <c r="E55" s="2">
        <f t="shared" si="2"/>
        <v>14.00668428</v>
      </c>
      <c r="F55" s="2">
        <v>1.0</v>
      </c>
      <c r="G55" s="2">
        <f t="shared" ref="G55:H55" si="60">LN(C55)</f>
        <v>4.609043405</v>
      </c>
      <c r="H55" s="2">
        <f t="shared" si="60"/>
        <v>14.41552789</v>
      </c>
      <c r="I55" s="2">
        <f t="array" ref="I55">MMULT(F55:H55,O$21:O$23)</f>
        <v>13.27937867</v>
      </c>
      <c r="J55" s="2">
        <f t="array" ref="J55">MMULT(F55:H55,O$29:O$31)</f>
        <v>13.27502504</v>
      </c>
      <c r="K55" s="2">
        <f t="shared" si="4"/>
        <v>0.7273056043</v>
      </c>
      <c r="L55" s="2">
        <f t="shared" si="5"/>
        <v>0.7316592378</v>
      </c>
    </row>
    <row r="56" ht="15.75" customHeight="1">
      <c r="A56" s="4" t="s">
        <v>78</v>
      </c>
      <c r="B56" s="5">
        <v>1886595.25</v>
      </c>
      <c r="C56" s="2">
        <v>46.736776</v>
      </c>
      <c r="D56" s="5">
        <v>1.1827519E7</v>
      </c>
      <c r="E56" s="2">
        <f t="shared" si="2"/>
        <v>14.45028431</v>
      </c>
      <c r="F56" s="2">
        <v>1.0</v>
      </c>
      <c r="G56" s="2">
        <f t="shared" ref="G56:H56" si="61">LN(C56)</f>
        <v>3.844531349</v>
      </c>
      <c r="H56" s="2">
        <f t="shared" si="61"/>
        <v>16.28593949</v>
      </c>
      <c r="I56" s="2">
        <f t="array" ref="I56">MMULT(F56:H56,O$21:O$23)</f>
        <v>14.62391691</v>
      </c>
      <c r="J56" s="2">
        <f t="array" ref="J56">MMULT(F56:H56,O$29:O$31)</f>
        <v>14.63680756</v>
      </c>
      <c r="K56" s="2">
        <f t="shared" si="4"/>
        <v>-0.1736326053</v>
      </c>
      <c r="L56" s="2">
        <f t="shared" si="5"/>
        <v>-0.1865232524</v>
      </c>
    </row>
    <row r="57" ht="15.75" customHeight="1">
      <c r="A57" s="4" t="s">
        <v>79</v>
      </c>
      <c r="B57" s="5">
        <v>44876.34765625</v>
      </c>
      <c r="C57" s="2">
        <v>1.325648</v>
      </c>
      <c r="D57" s="5">
        <v>219444.09375</v>
      </c>
      <c r="E57" s="2">
        <f t="shared" si="2"/>
        <v>10.71166616</v>
      </c>
      <c r="F57" s="2">
        <v>1.0</v>
      </c>
      <c r="G57" s="2">
        <f t="shared" ref="G57:H57" si="62">LN(C57)</f>
        <v>0.2819013965</v>
      </c>
      <c r="H57" s="2">
        <f t="shared" si="62"/>
        <v>12.29885278</v>
      </c>
      <c r="I57" s="2">
        <f t="array" ref="I57">MMULT(F57:H57,O$21:O$23)</f>
        <v>10.62491494</v>
      </c>
      <c r="J57" s="2">
        <f t="array" ref="J57">MMULT(F57:H57,O$29:O$31)</f>
        <v>10.62915302</v>
      </c>
      <c r="K57" s="2">
        <f t="shared" si="4"/>
        <v>0.08675122157</v>
      </c>
      <c r="L57" s="2">
        <f t="shared" si="5"/>
        <v>0.08251313712</v>
      </c>
    </row>
    <row r="58" ht="15.75" customHeight="1">
      <c r="A58" s="4" t="s">
        <v>80</v>
      </c>
      <c r="B58" s="5">
        <v>304937.21875</v>
      </c>
      <c r="C58" s="2">
        <v>112.07873</v>
      </c>
      <c r="D58" s="5">
        <v>648750.0625</v>
      </c>
      <c r="E58" s="2">
        <f t="shared" si="2"/>
        <v>12.62786119</v>
      </c>
      <c r="F58" s="2">
        <v>1.0</v>
      </c>
      <c r="G58" s="2">
        <f t="shared" ref="G58:H58" si="63">LN(C58)</f>
        <v>4.719201571</v>
      </c>
      <c r="H58" s="2">
        <f t="shared" si="63"/>
        <v>13.38280281</v>
      </c>
      <c r="I58" s="2">
        <f t="array" ref="I58">MMULT(F58:H58,O$21:O$23)</f>
        <v>12.46894274</v>
      </c>
      <c r="J58" s="2">
        <f t="array" ref="J58">MMULT(F58:H58,O$29:O$31)</f>
        <v>12.45675654</v>
      </c>
      <c r="K58" s="2">
        <f t="shared" si="4"/>
        <v>0.1589184548</v>
      </c>
      <c r="L58" s="2">
        <f t="shared" si="5"/>
        <v>0.1711046539</v>
      </c>
    </row>
    <row r="59" ht="15.75" customHeight="1">
      <c r="A59" s="4" t="s">
        <v>81</v>
      </c>
      <c r="B59" s="5">
        <v>248551.546875</v>
      </c>
      <c r="C59" s="2">
        <v>5.532156</v>
      </c>
      <c r="D59" s="5">
        <v>1281196.625</v>
      </c>
      <c r="E59" s="2">
        <f t="shared" si="2"/>
        <v>12.42340554</v>
      </c>
      <c r="F59" s="2">
        <v>1.0</v>
      </c>
      <c r="G59" s="2">
        <f t="shared" ref="G59:H59" si="64">LN(C59)</f>
        <v>1.710577613</v>
      </c>
      <c r="H59" s="2">
        <f t="shared" si="64"/>
        <v>14.06330506</v>
      </c>
      <c r="I59" s="2">
        <f t="array" ref="I59">MMULT(F59:H59,O$21:O$23)</f>
        <v>12.36236231</v>
      </c>
      <c r="J59" s="2">
        <f t="array" ref="J59">MMULT(F59:H59,O$29:O$31)</f>
        <v>12.37123031</v>
      </c>
      <c r="K59" s="2">
        <f t="shared" si="4"/>
        <v>0.06104322107</v>
      </c>
      <c r="L59" s="2">
        <f t="shared" si="5"/>
        <v>0.05217522499</v>
      </c>
    </row>
    <row r="60" ht="15.75" customHeight="1">
      <c r="A60" s="4" t="s">
        <v>82</v>
      </c>
      <c r="B60" s="5">
        <v>12240.177734375</v>
      </c>
      <c r="C60" s="2">
        <v>0.889953</v>
      </c>
      <c r="D60" s="5">
        <v>28567.255859375</v>
      </c>
      <c r="E60" s="2">
        <f t="shared" si="2"/>
        <v>9.412479077</v>
      </c>
      <c r="F60" s="2">
        <v>1.0</v>
      </c>
      <c r="G60" s="2">
        <f t="shared" ref="G60:H60" si="65">LN(C60)</f>
        <v>-0.1165866266</v>
      </c>
      <c r="H60" s="2">
        <f t="shared" si="65"/>
        <v>10.26001644</v>
      </c>
      <c r="I60" s="2">
        <f t="array" ref="I60">MMULT(F60:H60,O$21:O$23)</f>
        <v>8.890532124</v>
      </c>
      <c r="J60" s="2">
        <f t="array" ref="J60">MMULT(F60:H60,O$29:O$31)</f>
        <v>8.8826412</v>
      </c>
      <c r="K60" s="2">
        <f t="shared" si="4"/>
        <v>0.5219469526</v>
      </c>
      <c r="L60" s="2">
        <f t="shared" si="5"/>
        <v>0.5298378764</v>
      </c>
    </row>
    <row r="61" ht="15.75" customHeight="1">
      <c r="A61" s="4" t="s">
        <v>83</v>
      </c>
      <c r="B61" s="5">
        <v>2946958.25</v>
      </c>
      <c r="C61" s="2">
        <v>67.351247</v>
      </c>
      <c r="D61" s="5">
        <v>1.7987254E7</v>
      </c>
      <c r="E61" s="2">
        <f t="shared" si="2"/>
        <v>14.89628409</v>
      </c>
      <c r="F61" s="2">
        <v>1.0</v>
      </c>
      <c r="G61" s="2">
        <f t="shared" ref="G61:H61" si="66">LN(C61)</f>
        <v>4.209921418</v>
      </c>
      <c r="H61" s="2">
        <f t="shared" si="66"/>
        <v>16.70517395</v>
      </c>
      <c r="I61" s="2">
        <f t="array" ref="I61">MMULT(F61:H61,O$21:O$23)</f>
        <v>15.04239395</v>
      </c>
      <c r="J61" s="2">
        <f t="array" ref="J61">MMULT(F61:H61,O$29:O$31)</f>
        <v>15.05624427</v>
      </c>
      <c r="K61" s="2">
        <f t="shared" si="4"/>
        <v>-0.1461098529</v>
      </c>
      <c r="L61" s="2">
        <f t="shared" si="5"/>
        <v>-0.1599601743</v>
      </c>
    </row>
    <row r="62" ht="15.75" customHeight="1">
      <c r="A62" s="4" t="s">
        <v>84</v>
      </c>
      <c r="B62" s="5">
        <v>33658.0859375</v>
      </c>
      <c r="C62" s="2">
        <v>2.172579</v>
      </c>
      <c r="D62" s="5">
        <v>128428.125</v>
      </c>
      <c r="E62" s="2">
        <f t="shared" si="2"/>
        <v>10.4240086</v>
      </c>
      <c r="F62" s="2">
        <v>1.0</v>
      </c>
      <c r="G62" s="2">
        <f t="shared" ref="G62:H62" si="67">LN(C62)</f>
        <v>0.7759149411</v>
      </c>
      <c r="H62" s="2">
        <f t="shared" si="67"/>
        <v>11.76312469</v>
      </c>
      <c r="I62" s="2">
        <f t="array" ref="I62">MMULT(F62:H62,O$21:O$23)</f>
        <v>10.29981927</v>
      </c>
      <c r="J62" s="2">
        <f t="array" ref="J62">MMULT(F62:H62,O$29:O$31)</f>
        <v>10.29762938</v>
      </c>
      <c r="K62" s="2">
        <f t="shared" si="4"/>
        <v>0.1241893346</v>
      </c>
      <c r="L62" s="2">
        <f t="shared" si="5"/>
        <v>0.1263792165</v>
      </c>
    </row>
    <row r="63" ht="15.75" customHeight="1">
      <c r="A63" s="4" t="s">
        <v>85</v>
      </c>
      <c r="B63" s="5">
        <v>2989895.5</v>
      </c>
      <c r="C63" s="2">
        <v>67.530172</v>
      </c>
      <c r="D63" s="5">
        <v>1.5302676E7</v>
      </c>
      <c r="E63" s="2">
        <f t="shared" si="2"/>
        <v>14.91074899</v>
      </c>
      <c r="F63" s="2">
        <v>1.0</v>
      </c>
      <c r="G63" s="2">
        <f t="shared" ref="G63:H63" si="68">LN(C63)</f>
        <v>4.212574491</v>
      </c>
      <c r="H63" s="2">
        <f t="shared" si="68"/>
        <v>16.54353827</v>
      </c>
      <c r="I63" s="2">
        <f t="array" ref="I63">MMULT(F63:H63,O$21:O$23)</f>
        <v>14.91236661</v>
      </c>
      <c r="J63" s="2">
        <f t="array" ref="J63">MMULT(F63:H63,O$29:O$31)</f>
        <v>14.92506999</v>
      </c>
      <c r="K63" s="2">
        <f t="shared" si="4"/>
        <v>-0.001617611949</v>
      </c>
      <c r="L63" s="2">
        <f t="shared" si="5"/>
        <v>-0.01432099618</v>
      </c>
    </row>
    <row r="64" ht="15.75" customHeight="1">
      <c r="A64" s="4" t="s">
        <v>86</v>
      </c>
      <c r="B64" s="5">
        <v>68167.484375</v>
      </c>
      <c r="C64" s="2">
        <v>3.996765</v>
      </c>
      <c r="D64" s="5">
        <v>297316.03125</v>
      </c>
      <c r="E64" s="2">
        <f t="shared" si="2"/>
        <v>11.12972296</v>
      </c>
      <c r="F64" s="2">
        <v>1.0</v>
      </c>
      <c r="G64" s="2">
        <f t="shared" ref="G64:H64" si="69">LN(C64)</f>
        <v>1.385485284</v>
      </c>
      <c r="H64" s="2">
        <f t="shared" si="69"/>
        <v>12.60255093</v>
      </c>
      <c r="I64" s="2">
        <f t="array" ref="I64">MMULT(F64:H64,O$21:O$23)</f>
        <v>11.11110036</v>
      </c>
      <c r="J64" s="2">
        <f t="array" ref="J64">MMULT(F64:H64,O$29:O$31)</f>
        <v>11.11149265</v>
      </c>
      <c r="K64" s="2">
        <f t="shared" si="4"/>
        <v>0.01862260081</v>
      </c>
      <c r="L64" s="2">
        <f t="shared" si="5"/>
        <v>0.01823030751</v>
      </c>
    </row>
    <row r="65" ht="15.75" customHeight="1">
      <c r="A65" s="4" t="s">
        <v>87</v>
      </c>
      <c r="B65" s="5">
        <v>163139.15625</v>
      </c>
      <c r="C65" s="2">
        <v>30.417855999999997</v>
      </c>
      <c r="D65" s="5">
        <v>421221.90625</v>
      </c>
      <c r="E65" s="2">
        <f t="shared" si="2"/>
        <v>12.00235883</v>
      </c>
      <c r="F65" s="2">
        <v>1.0</v>
      </c>
      <c r="G65" s="2">
        <f t="shared" ref="G65:H65" si="70">LN(C65)</f>
        <v>3.415029804</v>
      </c>
      <c r="H65" s="2">
        <f t="shared" si="70"/>
        <v>12.95091507</v>
      </c>
      <c r="I65" s="2">
        <f t="array" ref="I65">MMULT(F65:H65,O$21:O$23)</f>
        <v>11.83541063</v>
      </c>
      <c r="J65" s="2">
        <f t="array" ref="J65">MMULT(F65:H65,O$29:O$31)</f>
        <v>11.8272578</v>
      </c>
      <c r="K65" s="2">
        <f t="shared" si="4"/>
        <v>0.1669482041</v>
      </c>
      <c r="L65" s="2">
        <f t="shared" si="5"/>
        <v>0.1751010329</v>
      </c>
    </row>
    <row r="66" ht="15.75" customHeight="1">
      <c r="A66" s="4" t="s">
        <v>88</v>
      </c>
      <c r="B66" s="5">
        <v>29205.3515625</v>
      </c>
      <c r="C66" s="2">
        <v>12.771246</v>
      </c>
      <c r="D66" s="5">
        <v>56857.5390625</v>
      </c>
      <c r="E66" s="2">
        <f t="shared" si="2"/>
        <v>10.28210724</v>
      </c>
      <c r="F66" s="2">
        <v>1.0</v>
      </c>
      <c r="G66" s="2">
        <f t="shared" ref="G66:H66" si="71">LN(C66)</f>
        <v>2.547196238</v>
      </c>
      <c r="H66" s="2">
        <f t="shared" si="71"/>
        <v>10.9483041</v>
      </c>
      <c r="I66" s="2">
        <f t="array" ref="I66">MMULT(F66:H66,O$21:O$23)</f>
        <v>10.0278934</v>
      </c>
      <c r="J66" s="2">
        <f t="array" ref="J66">MMULT(F66:H66,O$29:O$31)</f>
        <v>10.010406</v>
      </c>
      <c r="K66" s="2">
        <f t="shared" si="4"/>
        <v>0.2542138404</v>
      </c>
      <c r="L66" s="2">
        <f t="shared" si="5"/>
        <v>0.27170124</v>
      </c>
    </row>
    <row r="67" ht="15.75" customHeight="1">
      <c r="A67" s="4" t="s">
        <v>89</v>
      </c>
      <c r="B67" s="5">
        <v>5655.29296875</v>
      </c>
      <c r="C67" s="2">
        <v>2.347706</v>
      </c>
      <c r="D67" s="5">
        <v>12008.94140625</v>
      </c>
      <c r="E67" s="2">
        <f t="shared" si="2"/>
        <v>8.640347194</v>
      </c>
      <c r="F67" s="2">
        <v>1.0</v>
      </c>
      <c r="G67" s="2">
        <f t="shared" ref="G67:H67" si="72">LN(C67)</f>
        <v>0.8534386812</v>
      </c>
      <c r="H67" s="2">
        <f t="shared" si="72"/>
        <v>9.393406768</v>
      </c>
      <c r="I67" s="2">
        <f t="array" ref="I67">MMULT(F67:H67,O$21:O$23)</f>
        <v>8.401934801</v>
      </c>
      <c r="J67" s="2">
        <f t="array" ref="J67">MMULT(F67:H67,O$29:O$31)</f>
        <v>8.382720743</v>
      </c>
      <c r="K67" s="2">
        <f t="shared" si="4"/>
        <v>0.2384123929</v>
      </c>
      <c r="L67" s="2">
        <f t="shared" si="5"/>
        <v>0.2576264517</v>
      </c>
    </row>
    <row r="68" ht="15.75" customHeight="1">
      <c r="A68" s="4" t="s">
        <v>90</v>
      </c>
      <c r="B68" s="5">
        <v>3554.279052734375</v>
      </c>
      <c r="C68" s="2">
        <v>1.920922</v>
      </c>
      <c r="D68" s="5">
        <v>6250.89208984375</v>
      </c>
      <c r="E68" s="2">
        <f t="shared" si="2"/>
        <v>8.175907524</v>
      </c>
      <c r="F68" s="2">
        <v>1.0</v>
      </c>
      <c r="G68" s="2">
        <f t="shared" ref="G68:H68" si="73">LN(C68)</f>
        <v>0.6528052791</v>
      </c>
      <c r="H68" s="2">
        <f t="shared" si="73"/>
        <v>8.740479467</v>
      </c>
      <c r="I68" s="2">
        <f t="array" ref="I68">MMULT(F68:H68,O$21:O$23)</f>
        <v>7.830575252</v>
      </c>
      <c r="J68" s="2">
        <f t="array" ref="J68">MMULT(F68:H68,O$29:O$31)</f>
        <v>7.807872199</v>
      </c>
      <c r="K68" s="2">
        <f t="shared" si="4"/>
        <v>0.3453322718</v>
      </c>
      <c r="L68" s="2">
        <f t="shared" si="5"/>
        <v>0.3680353246</v>
      </c>
    </row>
    <row r="69" ht="15.75" customHeight="1">
      <c r="A69" s="4" t="s">
        <v>91</v>
      </c>
      <c r="B69" s="5">
        <v>33510.15625</v>
      </c>
      <c r="C69" s="2">
        <v>1.355986</v>
      </c>
      <c r="D69" s="5">
        <v>116049.5234375</v>
      </c>
      <c r="E69" s="2">
        <f t="shared" si="2"/>
        <v>10.41960384</v>
      </c>
      <c r="F69" s="2">
        <v>1.0</v>
      </c>
      <c r="G69" s="2">
        <f t="shared" ref="G69:H69" si="74">LN(C69)</f>
        <v>0.304528865</v>
      </c>
      <c r="H69" s="2">
        <f t="shared" si="74"/>
        <v>11.66177231</v>
      </c>
      <c r="I69" s="2">
        <f t="array" ref="I69">MMULT(F69:H69,O$21:O$23)</f>
        <v>10.1150729</v>
      </c>
      <c r="J69" s="2">
        <f t="array" ref="J69">MMULT(F69:H69,O$29:O$31)</f>
        <v>10.1147245</v>
      </c>
      <c r="K69" s="2">
        <f t="shared" si="4"/>
        <v>0.3045309398</v>
      </c>
      <c r="L69" s="2">
        <f t="shared" si="5"/>
        <v>0.3048793414</v>
      </c>
    </row>
    <row r="70" ht="15.75" customHeight="1">
      <c r="A70" s="4" t="s">
        <v>92</v>
      </c>
      <c r="B70" s="5">
        <v>284893.625</v>
      </c>
      <c r="C70" s="2">
        <v>10.473455</v>
      </c>
      <c r="D70" s="5">
        <v>2565751.25</v>
      </c>
      <c r="E70" s="2">
        <f t="shared" si="2"/>
        <v>12.55987114</v>
      </c>
      <c r="F70" s="2">
        <v>1.0</v>
      </c>
      <c r="G70" s="2">
        <f t="shared" ref="G70:H70" si="75">LN(C70)</f>
        <v>2.348843961</v>
      </c>
      <c r="H70" s="2">
        <f t="shared" si="75"/>
        <v>14.75776188</v>
      </c>
      <c r="I70" s="2">
        <f t="array" ref="I70">MMULT(F70:H70,O$21:O$23)</f>
        <v>13.06276513</v>
      </c>
      <c r="J70" s="2">
        <f t="array" ref="J70">MMULT(F70:H70,O$29:O$31)</f>
        <v>13.07304417</v>
      </c>
      <c r="K70" s="2">
        <f t="shared" si="4"/>
        <v>-0.5028939837</v>
      </c>
      <c r="L70" s="2">
        <f t="shared" si="5"/>
        <v>-0.5131730251</v>
      </c>
    </row>
    <row r="71" ht="15.75" customHeight="1">
      <c r="A71" s="4" t="s">
        <v>93</v>
      </c>
      <c r="B71" s="5">
        <v>1721.9656982421875</v>
      </c>
      <c r="C71" s="2">
        <v>0.11200299999999999</v>
      </c>
      <c r="D71" s="5">
        <v>6703.830078125</v>
      </c>
      <c r="E71" s="2">
        <f t="shared" si="2"/>
        <v>7.451221765</v>
      </c>
      <c r="F71" s="2">
        <v>1.0</v>
      </c>
      <c r="G71" s="2">
        <f t="shared" ref="G71:H71" si="76">LN(C71)</f>
        <v>-2.189229622</v>
      </c>
      <c r="H71" s="2">
        <f t="shared" si="76"/>
        <v>8.810434295</v>
      </c>
      <c r="I71" s="2">
        <f t="array" ref="I71">MMULT(F71:H71,O$21:O$23)</f>
        <v>7.267002938</v>
      </c>
      <c r="J71" s="2">
        <f t="array" ref="J71">MMULT(F71:H71,O$29:O$31)</f>
        <v>7.260174234</v>
      </c>
      <c r="K71" s="2">
        <f t="shared" si="4"/>
        <v>0.1842188275</v>
      </c>
      <c r="L71" s="2">
        <f t="shared" si="5"/>
        <v>0.1910475313</v>
      </c>
    </row>
    <row r="72" ht="15.75" customHeight="1">
      <c r="A72" s="4" t="s">
        <v>94</v>
      </c>
      <c r="B72" s="5">
        <v>136605.015625</v>
      </c>
      <c r="C72" s="2">
        <v>17.581471999999998</v>
      </c>
      <c r="D72" s="5">
        <v>450848.78125</v>
      </c>
      <c r="E72" s="2">
        <f t="shared" si="2"/>
        <v>11.82484894</v>
      </c>
      <c r="F72" s="2">
        <v>1.0</v>
      </c>
      <c r="G72" s="2">
        <f t="shared" ref="G72:H72" si="77">LN(C72)</f>
        <v>2.86684562</v>
      </c>
      <c r="H72" s="2">
        <f t="shared" si="77"/>
        <v>13.01888727</v>
      </c>
      <c r="I72" s="2">
        <f t="array" ref="I72">MMULT(F72:H72,O$21:O$23)</f>
        <v>11.7707269</v>
      </c>
      <c r="J72" s="2">
        <f t="array" ref="J72">MMULT(F72:H72,O$29:O$31)</f>
        <v>11.76601772</v>
      </c>
      <c r="K72" s="2">
        <f t="shared" si="4"/>
        <v>0.05412203894</v>
      </c>
      <c r="L72" s="2">
        <f t="shared" si="5"/>
        <v>0.058831221</v>
      </c>
    </row>
    <row r="73" ht="15.75" customHeight="1">
      <c r="A73" s="4" t="s">
        <v>95</v>
      </c>
      <c r="B73" s="5">
        <v>407575.75</v>
      </c>
      <c r="C73" s="2">
        <v>7.436153999999999</v>
      </c>
      <c r="D73" s="5">
        <v>2566180.5</v>
      </c>
      <c r="E73" s="2">
        <f t="shared" si="2"/>
        <v>12.91798208</v>
      </c>
      <c r="F73" s="2">
        <v>1.0</v>
      </c>
      <c r="G73" s="2">
        <f t="shared" ref="G73:H73" si="78">LN(C73)</f>
        <v>2.00635378</v>
      </c>
      <c r="H73" s="2">
        <f t="shared" si="78"/>
        <v>14.75792916</v>
      </c>
      <c r="I73" s="2">
        <f t="array" ref="I73">MMULT(F73:H73,O$21:O$23)</f>
        <v>12.98817307</v>
      </c>
      <c r="J73" s="2">
        <f t="array" ref="J73">MMULT(F73:H73,O$29:O$31)</f>
        <v>13.00030721</v>
      </c>
      <c r="K73" s="2">
        <f t="shared" si="4"/>
        <v>-0.07019098148</v>
      </c>
      <c r="L73" s="2">
        <f t="shared" si="5"/>
        <v>-0.08232512373</v>
      </c>
    </row>
    <row r="74" ht="15.75" customHeight="1">
      <c r="A74" s="4" t="s">
        <v>96</v>
      </c>
      <c r="B74" s="5">
        <v>52902.5390625</v>
      </c>
      <c r="C74" s="2">
        <v>9.746117</v>
      </c>
      <c r="D74" s="5">
        <v>235830.953125</v>
      </c>
      <c r="E74" s="2">
        <f t="shared" si="2"/>
        <v>10.87620661</v>
      </c>
      <c r="F74" s="2">
        <v>1.0</v>
      </c>
      <c r="G74" s="2">
        <f t="shared" ref="G74:H74" si="79">LN(C74)</f>
        <v>2.276868949</v>
      </c>
      <c r="H74" s="2">
        <f t="shared" si="79"/>
        <v>12.37087053</v>
      </c>
      <c r="I74" s="2">
        <f t="array" ref="I74">MMULT(F74:H74,O$21:O$23)</f>
        <v>11.11838521</v>
      </c>
      <c r="J74" s="2">
        <f t="array" ref="J74">MMULT(F74:H74,O$29:O$31)</f>
        <v>11.112329</v>
      </c>
      <c r="K74" s="2">
        <f t="shared" si="4"/>
        <v>-0.2421786008</v>
      </c>
      <c r="L74" s="2">
        <f t="shared" si="5"/>
        <v>-0.2361223813</v>
      </c>
    </row>
    <row r="75" ht="15.75" customHeight="1">
      <c r="A75" s="4" t="s">
        <v>97</v>
      </c>
      <c r="B75" s="5">
        <v>107392.0390625</v>
      </c>
      <c r="C75" s="2">
        <v>4.130304</v>
      </c>
      <c r="D75" s="5">
        <v>602383.3125</v>
      </c>
      <c r="E75" s="2">
        <f t="shared" si="2"/>
        <v>11.58424133</v>
      </c>
      <c r="F75" s="2">
        <v>1.0</v>
      </c>
      <c r="G75" s="2">
        <f t="shared" ref="G75:H75" si="80">LN(C75)</f>
        <v>1.418351012</v>
      </c>
      <c r="H75" s="2">
        <f t="shared" si="80"/>
        <v>13.30864925</v>
      </c>
      <c r="I75" s="2">
        <f t="array" ref="I75">MMULT(F75:H75,O$21:O$23)</f>
        <v>11.68881872</v>
      </c>
      <c r="J75" s="2">
        <f t="array" ref="J75">MMULT(F75:H75,O$29:O$31)</f>
        <v>11.69398071</v>
      </c>
      <c r="K75" s="2">
        <f t="shared" si="4"/>
        <v>-0.1045773812</v>
      </c>
      <c r="L75" s="2">
        <f t="shared" si="5"/>
        <v>-0.1097393768</v>
      </c>
    </row>
    <row r="76" ht="15.75" customHeight="1">
      <c r="A76" s="4" t="s">
        <v>98</v>
      </c>
      <c r="B76" s="5">
        <v>17503.060546875</v>
      </c>
      <c r="C76" s="2">
        <v>11.263077</v>
      </c>
      <c r="D76" s="5">
        <v>155952.03125</v>
      </c>
      <c r="E76" s="2">
        <f t="shared" si="2"/>
        <v>9.770131033</v>
      </c>
      <c r="F76" s="2">
        <v>1.0</v>
      </c>
      <c r="G76" s="2">
        <f t="shared" ref="G76:H76" si="81">LN(C76)</f>
        <v>2.421529854</v>
      </c>
      <c r="H76" s="2">
        <f t="shared" si="81"/>
        <v>11.95730375</v>
      </c>
      <c r="I76" s="2">
        <f t="array" ref="I76">MMULT(F76:H76,O$21:O$23)</f>
        <v>10.81577481</v>
      </c>
      <c r="J76" s="2">
        <f t="array" ref="J76">MMULT(F76:H76,O$29:O$31)</f>
        <v>10.80603768</v>
      </c>
      <c r="K76" s="2">
        <f t="shared" si="4"/>
        <v>-1.045643775</v>
      </c>
      <c r="L76" s="2">
        <f t="shared" si="5"/>
        <v>-1.035906645</v>
      </c>
    </row>
    <row r="77" ht="15.75" customHeight="1">
      <c r="A77" s="4" t="s">
        <v>99</v>
      </c>
      <c r="B77" s="5">
        <v>283145.15625</v>
      </c>
      <c r="C77" s="2">
        <v>9.684679</v>
      </c>
      <c r="D77" s="5">
        <v>1428009.5</v>
      </c>
      <c r="E77" s="2">
        <f t="shared" si="2"/>
        <v>12.55371496</v>
      </c>
      <c r="F77" s="2">
        <v>1.0</v>
      </c>
      <c r="G77" s="2">
        <f t="shared" ref="G77:H77" si="82">LN(C77)</f>
        <v>2.270545152</v>
      </c>
      <c r="H77" s="2">
        <f t="shared" si="82"/>
        <v>14.17179207</v>
      </c>
      <c r="I77" s="2">
        <f t="array" ref="I77">MMULT(F77:H77,O$21:O$23)</f>
        <v>12.57220107</v>
      </c>
      <c r="J77" s="2">
        <f t="array" ref="J77">MMULT(F77:H77,O$29:O$31)</f>
        <v>12.57879808</v>
      </c>
      <c r="K77" s="2">
        <f t="shared" si="4"/>
        <v>-0.01848610352</v>
      </c>
      <c r="L77" s="2">
        <f t="shared" si="5"/>
        <v>-0.0250831123</v>
      </c>
    </row>
    <row r="78" ht="15.75" customHeight="1">
      <c r="A78" s="4" t="s">
        <v>100</v>
      </c>
      <c r="B78" s="5">
        <v>3137931.0</v>
      </c>
      <c r="C78" s="2">
        <v>270.625568</v>
      </c>
      <c r="D78" s="5">
        <v>1.8173848E7</v>
      </c>
      <c r="E78" s="2">
        <f t="shared" si="2"/>
        <v>14.95907422</v>
      </c>
      <c r="F78" s="2">
        <v>1.0</v>
      </c>
      <c r="G78" s="2">
        <f t="shared" ref="G78:H78" si="83">LN(C78)</f>
        <v>5.600736198</v>
      </c>
      <c r="H78" s="2">
        <f t="shared" si="83"/>
        <v>16.7154942</v>
      </c>
      <c r="I78" s="2">
        <f t="array" ref="I78">MMULT(F78:H78,O$21:O$23)</f>
        <v>15.35419203</v>
      </c>
      <c r="J78" s="2">
        <f t="array" ref="J78">MMULT(F78:H78,O$29:O$31)</f>
        <v>15.36058607</v>
      </c>
      <c r="K78" s="2">
        <f t="shared" si="4"/>
        <v>-0.3951178113</v>
      </c>
      <c r="L78" s="2">
        <f t="shared" si="5"/>
        <v>-0.4015118469</v>
      </c>
    </row>
    <row r="79" ht="15.75" customHeight="1">
      <c r="A79" s="4" t="s">
        <v>101</v>
      </c>
      <c r="B79" s="5">
        <v>9170555.0</v>
      </c>
      <c r="C79" s="2">
        <v>1366.4177539999998</v>
      </c>
      <c r="D79" s="5">
        <v>3.5324128E7</v>
      </c>
      <c r="E79" s="2">
        <f t="shared" si="2"/>
        <v>16.03150837</v>
      </c>
      <c r="F79" s="2">
        <v>1.0</v>
      </c>
      <c r="G79" s="2">
        <f t="shared" ref="G79:H79" si="84">LN(C79)</f>
        <v>7.219947816</v>
      </c>
      <c r="H79" s="2">
        <f t="shared" si="84"/>
        <v>17.3800768</v>
      </c>
      <c r="I79" s="2">
        <f t="array" ref="I79">MMULT(F79:H79,O$21:O$23)</f>
        <v>16.24448609</v>
      </c>
      <c r="J79" s="2">
        <f t="array" ref="J79">MMULT(F79:H79,O$29:O$31)</f>
        <v>16.2467719</v>
      </c>
      <c r="K79" s="2">
        <f t="shared" si="4"/>
        <v>-0.2129777215</v>
      </c>
      <c r="L79" s="2">
        <f t="shared" si="5"/>
        <v>-0.2152635343</v>
      </c>
    </row>
    <row r="80" ht="15.75" customHeight="1">
      <c r="A80" s="4" t="s">
        <v>102</v>
      </c>
      <c r="B80" s="5">
        <v>501053.59375</v>
      </c>
      <c r="C80" s="2">
        <v>4.882495</v>
      </c>
      <c r="D80" s="5">
        <v>1868599.375</v>
      </c>
      <c r="E80" s="2">
        <f t="shared" si="2"/>
        <v>13.12446835</v>
      </c>
      <c r="F80" s="2">
        <v>1.0</v>
      </c>
      <c r="G80" s="2">
        <f t="shared" ref="G80:H80" si="85">LN(C80)</f>
        <v>1.58565636</v>
      </c>
      <c r="H80" s="2">
        <f t="shared" si="85"/>
        <v>14.44069971</v>
      </c>
      <c r="I80" s="2">
        <f t="array" ref="I80">MMULT(F80:H80,O$21:O$23)</f>
        <v>12.64005157</v>
      </c>
      <c r="J80" s="2">
        <f t="array" ref="J80">MMULT(F80:H80,O$29:O$31)</f>
        <v>12.65224017</v>
      </c>
      <c r="K80" s="2">
        <f t="shared" si="4"/>
        <v>0.4844167799</v>
      </c>
      <c r="L80" s="2">
        <f t="shared" si="5"/>
        <v>0.4722281828</v>
      </c>
    </row>
    <row r="81" ht="15.75" customHeight="1">
      <c r="A81" s="4" t="s">
        <v>103</v>
      </c>
      <c r="B81" s="5">
        <v>1097856.625</v>
      </c>
      <c r="C81" s="2">
        <v>82.913906</v>
      </c>
      <c r="D81" s="5">
        <v>6824485.0</v>
      </c>
      <c r="E81" s="2">
        <f t="shared" si="2"/>
        <v>13.90887031</v>
      </c>
      <c r="F81" s="2">
        <v>1.0</v>
      </c>
      <c r="G81" s="2">
        <f t="shared" ref="G81:H81" si="86">LN(C81)</f>
        <v>4.417802792</v>
      </c>
      <c r="H81" s="2">
        <f t="shared" si="86"/>
        <v>15.73602744</v>
      </c>
      <c r="I81" s="2">
        <f t="array" ref="I81">MMULT(F81:H81,O$21:O$23)</f>
        <v>14.30465332</v>
      </c>
      <c r="J81" s="2">
        <f t="array" ref="J81">MMULT(F81:H81,O$29:O$31)</f>
        <v>14.31058758</v>
      </c>
      <c r="K81" s="2">
        <f t="shared" si="4"/>
        <v>-0.3957830063</v>
      </c>
      <c r="L81" s="2">
        <f t="shared" si="5"/>
        <v>-0.4017172708</v>
      </c>
    </row>
    <row r="82" ht="15.75" customHeight="1">
      <c r="A82" s="4" t="s">
        <v>104</v>
      </c>
      <c r="B82" s="5">
        <v>468582.53125</v>
      </c>
      <c r="C82" s="2">
        <v>39.309782999999996</v>
      </c>
      <c r="D82" s="5">
        <v>1132113.25</v>
      </c>
      <c r="E82" s="2">
        <f t="shared" si="2"/>
        <v>13.05746753</v>
      </c>
      <c r="F82" s="2">
        <v>1.0</v>
      </c>
      <c r="G82" s="2">
        <f t="shared" ref="G82:H82" si="87">LN(C82)</f>
        <v>3.671473419</v>
      </c>
      <c r="H82" s="2">
        <f t="shared" si="87"/>
        <v>13.93959658</v>
      </c>
      <c r="I82" s="2">
        <f t="array" ref="I82">MMULT(F82:H82,O$21:O$23)</f>
        <v>12.69024621</v>
      </c>
      <c r="J82" s="2">
        <f t="array" ref="J82">MMULT(F82:H82,O$29:O$31)</f>
        <v>12.68763289</v>
      </c>
      <c r="K82" s="2">
        <f t="shared" si="4"/>
        <v>0.3672213169</v>
      </c>
      <c r="L82" s="2">
        <f t="shared" si="5"/>
        <v>0.3698346386</v>
      </c>
    </row>
    <row r="83" ht="15.75" customHeight="1">
      <c r="A83" s="4" t="s">
        <v>105</v>
      </c>
      <c r="B83" s="5">
        <v>17972.625</v>
      </c>
      <c r="C83" s="2">
        <v>0.33903099999999997</v>
      </c>
      <c r="D83" s="5">
        <v>93710.0</v>
      </c>
      <c r="E83" s="2">
        <f t="shared" si="2"/>
        <v>9.796605046</v>
      </c>
      <c r="F83" s="2">
        <v>1.0</v>
      </c>
      <c r="G83" s="2">
        <f t="shared" ref="G83:H83" si="88">LN(C83)</f>
        <v>-1.08166373</v>
      </c>
      <c r="H83" s="2">
        <f t="shared" si="88"/>
        <v>11.44796019</v>
      </c>
      <c r="I83" s="2">
        <f t="array" ref="I83">MMULT(F83:H83,O$21:O$23)</f>
        <v>9.63985612</v>
      </c>
      <c r="J83" s="2">
        <f t="array" ref="J83">MMULT(F83:H83,O$29:O$31)</f>
        <v>9.645513123</v>
      </c>
      <c r="K83" s="2">
        <f t="shared" si="4"/>
        <v>0.1567489262</v>
      </c>
      <c r="L83" s="2">
        <f t="shared" si="5"/>
        <v>0.1510919231</v>
      </c>
    </row>
    <row r="84" ht="15.75" customHeight="1">
      <c r="A84" s="4" t="s">
        <v>106</v>
      </c>
      <c r="B84" s="5">
        <v>328529.53125</v>
      </c>
      <c r="C84" s="2">
        <v>8.519377</v>
      </c>
      <c r="D84" s="5">
        <v>1226272.125</v>
      </c>
      <c r="E84" s="2">
        <f t="shared" si="2"/>
        <v>12.70238201</v>
      </c>
      <c r="F84" s="2">
        <v>1.0</v>
      </c>
      <c r="G84" s="2">
        <f t="shared" ref="G84:H84" si="89">LN(C84)</f>
        <v>2.142343216</v>
      </c>
      <c r="H84" s="2">
        <f t="shared" si="89"/>
        <v>14.01948933</v>
      </c>
      <c r="I84" s="2">
        <f t="array" ref="I84">MMULT(F84:H84,O$21:O$23)</f>
        <v>12.42116402</v>
      </c>
      <c r="J84" s="2">
        <f t="array" ref="J84">MMULT(F84:H84,O$29:O$31)</f>
        <v>12.42738782</v>
      </c>
      <c r="K84" s="2">
        <f t="shared" si="4"/>
        <v>0.281217991</v>
      </c>
      <c r="L84" s="2">
        <f t="shared" si="5"/>
        <v>0.2749941944</v>
      </c>
    </row>
    <row r="85" ht="15.75" customHeight="1">
      <c r="A85" s="4" t="s">
        <v>107</v>
      </c>
      <c r="B85" s="5">
        <v>2466327.5</v>
      </c>
      <c r="C85" s="2">
        <v>60.550075</v>
      </c>
      <c r="D85" s="5">
        <v>1.885582E7</v>
      </c>
      <c r="E85" s="2">
        <f t="shared" si="2"/>
        <v>14.71824076</v>
      </c>
      <c r="F85" s="2">
        <v>1.0</v>
      </c>
      <c r="G85" s="2">
        <f t="shared" ref="G85:H85" si="90">LN(C85)</f>
        <v>4.103470709</v>
      </c>
      <c r="H85" s="2">
        <f t="shared" si="90"/>
        <v>16.75233218</v>
      </c>
      <c r="I85" s="2">
        <f t="array" ref="I85">MMULT(F85:H85,O$21:O$23)</f>
        <v>15.05727287</v>
      </c>
      <c r="J85" s="2">
        <f t="array" ref="J85">MMULT(F85:H85,O$29:O$31)</f>
        <v>15.07202985</v>
      </c>
      <c r="K85" s="2">
        <f t="shared" si="4"/>
        <v>-0.3390321051</v>
      </c>
      <c r="L85" s="2">
        <f t="shared" si="5"/>
        <v>-0.3537890893</v>
      </c>
    </row>
    <row r="86" ht="15.75" customHeight="1">
      <c r="A86" s="4" t="s">
        <v>108</v>
      </c>
      <c r="B86" s="5">
        <v>24867.32421875</v>
      </c>
      <c r="C86" s="2">
        <v>2.948279</v>
      </c>
      <c r="D86" s="5">
        <v>152178.21875</v>
      </c>
      <c r="E86" s="2">
        <f t="shared" si="2"/>
        <v>10.12130994</v>
      </c>
      <c r="F86" s="2">
        <v>1.0</v>
      </c>
      <c r="G86" s="2">
        <f t="shared" ref="G86:H86" si="91">LN(C86)</f>
        <v>1.08122161</v>
      </c>
      <c r="H86" s="2">
        <f t="shared" si="91"/>
        <v>11.9328076</v>
      </c>
      <c r="I86" s="2">
        <f t="array" ref="I86">MMULT(F86:H86,O$21:O$23)</f>
        <v>10.50354211</v>
      </c>
      <c r="J86" s="2">
        <f t="array" ref="J86">MMULT(F86:H86,O$29:O$31)</f>
        <v>10.50088854</v>
      </c>
      <c r="K86" s="2">
        <f t="shared" si="4"/>
        <v>-0.3822321695</v>
      </c>
      <c r="L86" s="2">
        <f t="shared" si="5"/>
        <v>-0.379578599</v>
      </c>
    </row>
    <row r="87" ht="15.75" customHeight="1">
      <c r="A87" s="4" t="s">
        <v>109</v>
      </c>
      <c r="B87" s="5">
        <v>108987.234375</v>
      </c>
      <c r="C87" s="2">
        <v>10.101694</v>
      </c>
      <c r="D87" s="5">
        <v>360493.71875</v>
      </c>
      <c r="E87" s="2">
        <f t="shared" si="2"/>
        <v>11.59898604</v>
      </c>
      <c r="F87" s="2">
        <v>1.0</v>
      </c>
      <c r="G87" s="2">
        <f t="shared" ref="G87:H87" si="92">LN(C87)</f>
        <v>2.312703133</v>
      </c>
      <c r="H87" s="2">
        <f t="shared" si="92"/>
        <v>12.79522981</v>
      </c>
      <c r="I87" s="2">
        <f t="array" ref="I87">MMULT(F87:H87,O$21:O$23)</f>
        <v>11.46909813</v>
      </c>
      <c r="J87" s="2">
        <f t="array" ref="J87">MMULT(F87:H87,O$29:O$31)</f>
        <v>11.4658214</v>
      </c>
      <c r="K87" s="2">
        <f t="shared" si="4"/>
        <v>0.1298879122</v>
      </c>
      <c r="L87" s="2">
        <f t="shared" si="5"/>
        <v>0.1331646339</v>
      </c>
    </row>
    <row r="88" ht="15.75" customHeight="1">
      <c r="A88" s="4" t="s">
        <v>110</v>
      </c>
      <c r="B88" s="5">
        <v>5036891.0</v>
      </c>
      <c r="C88" s="2">
        <v>126.86030099999999</v>
      </c>
      <c r="D88" s="5">
        <v>2.6102878E7</v>
      </c>
      <c r="E88" s="2">
        <f t="shared" si="2"/>
        <v>15.43229958</v>
      </c>
      <c r="F88" s="2">
        <v>1.0</v>
      </c>
      <c r="G88" s="2">
        <f t="shared" ref="G88:H88" si="93">LN(C88)</f>
        <v>4.843086489</v>
      </c>
      <c r="H88" s="2">
        <f t="shared" si="93"/>
        <v>17.07755613</v>
      </c>
      <c r="I88" s="2">
        <f t="array" ref="I88">MMULT(F88:H88,O$21:O$23)</f>
        <v>15.48143829</v>
      </c>
      <c r="J88" s="2">
        <f t="array" ref="J88">MMULT(F88:H88,O$29:O$31)</f>
        <v>15.49447051</v>
      </c>
      <c r="K88" s="2">
        <f t="shared" si="4"/>
        <v>-0.04913870943</v>
      </c>
      <c r="L88" s="2">
        <f t="shared" si="5"/>
        <v>-0.0621709236</v>
      </c>
    </row>
    <row r="89" ht="15.75" customHeight="1">
      <c r="A89" s="4" t="s">
        <v>111</v>
      </c>
      <c r="B89" s="5">
        <v>525124.0625</v>
      </c>
      <c r="C89" s="2">
        <v>18.551427</v>
      </c>
      <c r="D89" s="5">
        <v>1148598.75</v>
      </c>
      <c r="E89" s="2">
        <f t="shared" si="2"/>
        <v>13.17138982</v>
      </c>
      <c r="F89" s="2">
        <v>1.0</v>
      </c>
      <c r="G89" s="2">
        <f t="shared" ref="G89:H89" si="94">LN(C89)</f>
        <v>2.920546713</v>
      </c>
      <c r="H89" s="2">
        <f t="shared" si="94"/>
        <v>13.95405328</v>
      </c>
      <c r="I89" s="2">
        <f t="array" ref="I89">MMULT(F89:H89,O$21:O$23)</f>
        <v>12.53808447</v>
      </c>
      <c r="J89" s="2">
        <f t="array" ref="J89">MMULT(F89:H89,O$29:O$31)</f>
        <v>12.53963727</v>
      </c>
      <c r="K89" s="2">
        <f t="shared" si="4"/>
        <v>0.6333053554</v>
      </c>
      <c r="L89" s="2">
        <f t="shared" si="5"/>
        <v>0.6317525491</v>
      </c>
    </row>
    <row r="90" ht="15.75" customHeight="1">
      <c r="A90" s="4" t="s">
        <v>112</v>
      </c>
      <c r="B90" s="5">
        <v>222738.46875</v>
      </c>
      <c r="C90" s="2">
        <v>52.573972999999995</v>
      </c>
      <c r="D90" s="5">
        <v>540344.8125</v>
      </c>
      <c r="E90" s="2">
        <f t="shared" si="2"/>
        <v>12.31375358</v>
      </c>
      <c r="F90" s="2">
        <v>1.0</v>
      </c>
      <c r="G90" s="2">
        <f t="shared" ref="G90:H90" si="95">LN(C90)</f>
        <v>3.962221187</v>
      </c>
      <c r="H90" s="2">
        <f t="shared" si="95"/>
        <v>13.19996276</v>
      </c>
      <c r="I90" s="2">
        <f t="array" ref="I90">MMULT(F90:H90,O$21:O$23)</f>
        <v>12.15603879</v>
      </c>
      <c r="J90" s="2">
        <f t="array" ref="J90">MMULT(F90:H90,O$29:O$31)</f>
        <v>12.14666904</v>
      </c>
      <c r="K90" s="2">
        <f t="shared" si="4"/>
        <v>0.1577147854</v>
      </c>
      <c r="L90" s="2">
        <f t="shared" si="5"/>
        <v>0.1670845392</v>
      </c>
    </row>
    <row r="91" ht="15.75" customHeight="1">
      <c r="A91" s="4" t="s">
        <v>113</v>
      </c>
      <c r="B91" s="5">
        <v>39366.7265625</v>
      </c>
      <c r="C91" s="2">
        <v>6.41585</v>
      </c>
      <c r="D91" s="5">
        <v>87622.6015625</v>
      </c>
      <c r="E91" s="2">
        <f t="shared" si="2"/>
        <v>10.58067624</v>
      </c>
      <c r="F91" s="2">
        <v>1.0</v>
      </c>
      <c r="G91" s="2">
        <f t="shared" ref="G91:H91" si="96">LN(C91)</f>
        <v>1.858771491</v>
      </c>
      <c r="H91" s="2">
        <f t="shared" si="96"/>
        <v>11.38079425</v>
      </c>
      <c r="I91" s="2">
        <f t="array" ref="I91">MMULT(F91:H91,O$21:O$23)</f>
        <v>10.22715171</v>
      </c>
      <c r="J91" s="2">
        <f t="array" ref="J91">MMULT(F91:H91,O$29:O$31)</f>
        <v>10.21642125</v>
      </c>
      <c r="K91" s="2">
        <f t="shared" si="4"/>
        <v>0.3535245299</v>
      </c>
      <c r="L91" s="2">
        <f t="shared" si="5"/>
        <v>0.3642549835</v>
      </c>
    </row>
    <row r="92" ht="15.75" customHeight="1">
      <c r="A92" s="4" t="s">
        <v>114</v>
      </c>
      <c r="B92" s="5">
        <v>74190.3046875</v>
      </c>
      <c r="C92" s="2">
        <v>16.486542</v>
      </c>
      <c r="D92" s="5">
        <v>210421.96875</v>
      </c>
      <c r="E92" s="2">
        <f t="shared" si="2"/>
        <v>11.21438876</v>
      </c>
      <c r="F92" s="2">
        <v>1.0</v>
      </c>
      <c r="G92" s="2">
        <f t="shared" ref="G92:H92" si="97">LN(C92)</f>
        <v>2.802544412</v>
      </c>
      <c r="H92" s="2">
        <f t="shared" si="97"/>
        <v>12.25687017</v>
      </c>
      <c r="I92" s="2">
        <f t="array" ref="I92">MMULT(F92:H92,O$21:O$23)</f>
        <v>11.14096575</v>
      </c>
      <c r="J92" s="2">
        <f t="array" ref="J92">MMULT(F92:H92,O$29:O$31)</f>
        <v>11.13126521</v>
      </c>
      <c r="K92" s="2">
        <f t="shared" si="4"/>
        <v>0.0734230035</v>
      </c>
      <c r="L92" s="2">
        <f t="shared" si="5"/>
        <v>0.08312354594</v>
      </c>
    </row>
    <row r="93" ht="15.75" customHeight="1">
      <c r="A93" s="4" t="s">
        <v>115</v>
      </c>
      <c r="B93" s="5">
        <v>1211.70361328125</v>
      </c>
      <c r="C93" s="2">
        <v>0.052822999999999995</v>
      </c>
      <c r="D93" s="5">
        <v>11312.908203125</v>
      </c>
      <c r="E93" s="2">
        <f t="shared" si="2"/>
        <v>7.099782593</v>
      </c>
      <c r="F93" s="2">
        <v>1.0</v>
      </c>
      <c r="G93" s="2">
        <f t="shared" ref="G93:H93" si="98">LN(C93)</f>
        <v>-2.940808577</v>
      </c>
      <c r="H93" s="2">
        <f t="shared" si="98"/>
        <v>9.333699672</v>
      </c>
      <c r="I93" s="2">
        <f t="array" ref="I93">MMULT(F93:H93,O$21:O$23)</f>
        <v>7.525830706</v>
      </c>
      <c r="J93" s="2">
        <f t="array" ref="J93">MMULT(F93:H93,O$29:O$31)</f>
        <v>7.526736867</v>
      </c>
      <c r="K93" s="2">
        <f t="shared" si="4"/>
        <v>-0.4260481131</v>
      </c>
      <c r="L93" s="2">
        <f t="shared" si="5"/>
        <v>-0.4269542735</v>
      </c>
    </row>
    <row r="94" ht="15.75" customHeight="1">
      <c r="A94" s="4" t="s">
        <v>116</v>
      </c>
      <c r="B94" s="5">
        <v>2162705.25</v>
      </c>
      <c r="C94" s="2">
        <v>51.225308</v>
      </c>
      <c r="D94" s="5">
        <v>1.1164506E7</v>
      </c>
      <c r="E94" s="2">
        <f t="shared" si="2"/>
        <v>14.58687043</v>
      </c>
      <c r="F94" s="2">
        <v>1.0</v>
      </c>
      <c r="G94" s="2">
        <f t="shared" ref="G94:H94" si="99">LN(C94)</f>
        <v>3.936233707</v>
      </c>
      <c r="H94" s="2">
        <f t="shared" si="99"/>
        <v>16.2282502</v>
      </c>
      <c r="I94" s="2">
        <f t="array" ref="I94">MMULT(F94:H94,O$21:O$23)</f>
        <v>14.59731068</v>
      </c>
      <c r="J94" s="2">
        <f t="array" ref="J94">MMULT(F94:H94,O$29:O$31)</f>
        <v>14.6093007</v>
      </c>
      <c r="K94" s="2">
        <f t="shared" si="4"/>
        <v>-0.01044025088</v>
      </c>
      <c r="L94" s="2">
        <f t="shared" si="5"/>
        <v>-0.0224302784</v>
      </c>
    </row>
    <row r="95" ht="15.75" customHeight="1">
      <c r="A95" s="4" t="s">
        <v>117</v>
      </c>
      <c r="B95" s="5">
        <v>261068.53125</v>
      </c>
      <c r="C95" s="2">
        <v>4.207083</v>
      </c>
      <c r="D95" s="5">
        <v>967252.4375</v>
      </c>
      <c r="E95" s="2">
        <f t="shared" si="2"/>
        <v>12.47253822</v>
      </c>
      <c r="F95" s="2">
        <v>1.0</v>
      </c>
      <c r="G95" s="2">
        <f t="shared" ref="G95:H95" si="100">LN(C95)</f>
        <v>1.436769533</v>
      </c>
      <c r="H95" s="2">
        <f t="shared" si="100"/>
        <v>13.78221479</v>
      </c>
      <c r="I95" s="2">
        <f t="array" ref="I95">MMULT(F95:H95,O$21:O$23)</f>
        <v>12.07549179</v>
      </c>
      <c r="J95" s="2">
        <f t="array" ref="J95">MMULT(F95:H95,O$29:O$31)</f>
        <v>12.08387234</v>
      </c>
      <c r="K95" s="2">
        <f t="shared" si="4"/>
        <v>0.3970464372</v>
      </c>
      <c r="L95" s="2">
        <f t="shared" si="5"/>
        <v>0.3886658847</v>
      </c>
    </row>
    <row r="96" ht="15.75" customHeight="1">
      <c r="A96" s="4" t="s">
        <v>118</v>
      </c>
      <c r="B96" s="5">
        <v>54384.28515625</v>
      </c>
      <c r="C96" s="2">
        <v>7.169454999999999</v>
      </c>
      <c r="D96" s="5">
        <v>191343.484375</v>
      </c>
      <c r="E96" s="2">
        <f t="shared" si="2"/>
        <v>10.90383052</v>
      </c>
      <c r="F96" s="2">
        <v>1.0</v>
      </c>
      <c r="G96" s="2">
        <f t="shared" ref="G96:H96" si="101">LN(C96)</f>
        <v>1.969829641</v>
      </c>
      <c r="H96" s="2">
        <f t="shared" si="101"/>
        <v>12.16182544</v>
      </c>
      <c r="I96" s="2">
        <f t="array" ref="I96">MMULT(F96:H96,O$21:O$23)</f>
        <v>10.88247858</v>
      </c>
      <c r="J96" s="2">
        <f t="array" ref="J96">MMULT(F96:H96,O$29:O$31)</f>
        <v>10.87661962</v>
      </c>
      <c r="K96" s="2">
        <f t="shared" si="4"/>
        <v>0.02135193373</v>
      </c>
      <c r="L96" s="2">
        <f t="shared" si="5"/>
        <v>0.02721089516</v>
      </c>
    </row>
    <row r="97" ht="15.75" customHeight="1">
      <c r="A97" s="4" t="s">
        <v>119</v>
      </c>
      <c r="B97" s="5">
        <v>101120.8515625</v>
      </c>
      <c r="C97" s="2">
        <v>6.855713</v>
      </c>
      <c r="D97" s="5">
        <v>583424.375</v>
      </c>
      <c r="E97" s="2">
        <f t="shared" si="2"/>
        <v>11.52407163</v>
      </c>
      <c r="F97" s="2">
        <v>1.0</v>
      </c>
      <c r="G97" s="2">
        <f t="shared" ref="G97:H97" si="102">LN(C97)</f>
        <v>1.925082319</v>
      </c>
      <c r="H97" s="2">
        <f t="shared" si="102"/>
        <v>13.27667012</v>
      </c>
      <c r="I97" s="2">
        <f t="array" ref="I97">MMULT(F97:H97,O$21:O$23)</f>
        <v>11.77354134</v>
      </c>
      <c r="J97" s="2">
        <f t="array" ref="J97">MMULT(F97:H97,O$29:O$31)</f>
        <v>11.77573628</v>
      </c>
      <c r="K97" s="2">
        <f t="shared" si="4"/>
        <v>-0.2494697063</v>
      </c>
      <c r="L97" s="2">
        <f t="shared" si="5"/>
        <v>-0.2516646453</v>
      </c>
    </row>
    <row r="98" ht="15.75" customHeight="1">
      <c r="A98" s="4" t="s">
        <v>120</v>
      </c>
      <c r="B98" s="5">
        <v>6212.169921875</v>
      </c>
      <c r="C98" s="2">
        <v>4.937374</v>
      </c>
      <c r="D98" s="5">
        <v>25000.244140625</v>
      </c>
      <c r="E98" s="2">
        <f t="shared" si="2"/>
        <v>8.734265538</v>
      </c>
      <c r="F98" s="2">
        <v>1.0</v>
      </c>
      <c r="G98" s="2">
        <f t="shared" ref="G98:H98" si="103">LN(C98)</f>
        <v>1.596833611</v>
      </c>
      <c r="H98" s="2">
        <f t="shared" si="103"/>
        <v>10.12664087</v>
      </c>
      <c r="I98" s="2">
        <f t="array" ref="I98">MMULT(F98:H98,O$21:O$23)</f>
        <v>9.15660855</v>
      </c>
      <c r="J98" s="2">
        <f t="array" ref="J98">MMULT(F98:H98,O$29:O$31)</f>
        <v>9.138508178</v>
      </c>
      <c r="K98" s="2">
        <f t="shared" si="4"/>
        <v>-0.4223430126</v>
      </c>
      <c r="L98" s="2">
        <f t="shared" si="5"/>
        <v>-0.4042426403</v>
      </c>
    </row>
    <row r="99" ht="15.75" customHeight="1">
      <c r="A99" s="4" t="s">
        <v>121</v>
      </c>
      <c r="B99" s="5">
        <v>2602.488525390625</v>
      </c>
      <c r="C99" s="2">
        <v>0.18278999999999998</v>
      </c>
      <c r="D99" s="5">
        <v>11749.2333984375</v>
      </c>
      <c r="E99" s="2">
        <f t="shared" si="2"/>
        <v>7.864223391</v>
      </c>
      <c r="F99" s="2">
        <v>1.0</v>
      </c>
      <c r="G99" s="2">
        <f t="shared" ref="G99:H99" si="104">LN(C99)</f>
        <v>-1.699417326</v>
      </c>
      <c r="H99" s="2">
        <f t="shared" si="104"/>
        <v>9.371543275</v>
      </c>
      <c r="I99" s="2">
        <f t="array" ref="I99">MMULT(F99:H99,O$21:O$23)</f>
        <v>7.827266034</v>
      </c>
      <c r="J99" s="2">
        <f t="array" ref="J99">MMULT(F99:H99,O$29:O$31)</f>
        <v>7.821717607</v>
      </c>
      <c r="K99" s="2">
        <f t="shared" si="4"/>
        <v>0.03695735693</v>
      </c>
      <c r="L99" s="2">
        <f t="shared" si="5"/>
        <v>0.04250578465</v>
      </c>
    </row>
    <row r="100" ht="15.75" customHeight="1">
      <c r="A100" s="4" t="s">
        <v>122</v>
      </c>
      <c r="B100" s="5">
        <v>283395.0</v>
      </c>
      <c r="C100" s="2">
        <v>21.323733</v>
      </c>
      <c r="D100" s="5">
        <v>828180.3125</v>
      </c>
      <c r="E100" s="2">
        <f t="shared" si="2"/>
        <v>12.55459696</v>
      </c>
      <c r="F100" s="2">
        <v>1.0</v>
      </c>
      <c r="G100" s="2">
        <f t="shared" ref="G100:H100" si="105">LN(C100)</f>
        <v>3.059820678</v>
      </c>
      <c r="H100" s="2">
        <f t="shared" si="105"/>
        <v>13.62698618</v>
      </c>
      <c r="I100" s="2">
        <f t="array" ref="I100">MMULT(F100:H100,O$21:O$23)</f>
        <v>12.30419289</v>
      </c>
      <c r="J100" s="2">
        <f t="array" ref="J100">MMULT(F100:H100,O$29:O$31)</f>
        <v>12.30270004</v>
      </c>
      <c r="K100" s="2">
        <f t="shared" si="4"/>
        <v>0.2504040763</v>
      </c>
      <c r="L100" s="2">
        <f t="shared" si="5"/>
        <v>0.2518969201</v>
      </c>
    </row>
    <row r="101" ht="15.75" customHeight="1">
      <c r="A101" s="4" t="s">
        <v>123</v>
      </c>
      <c r="B101" s="5">
        <v>5727.3212890625</v>
      </c>
      <c r="C101" s="2">
        <v>2.1252679999999997</v>
      </c>
      <c r="D101" s="5">
        <v>27976.693359375</v>
      </c>
      <c r="E101" s="2">
        <f t="shared" si="2"/>
        <v>8.653003212</v>
      </c>
      <c r="F101" s="2">
        <v>1.0</v>
      </c>
      <c r="G101" s="2">
        <f t="shared" ref="G101:H101" si="106">LN(C101)</f>
        <v>0.7538979121</v>
      </c>
      <c r="H101" s="2">
        <f t="shared" si="106"/>
        <v>10.23912706</v>
      </c>
      <c r="I101" s="2">
        <f t="array" ref="I101">MMULT(F101:H101,O$21:O$23)</f>
        <v>9.06358216</v>
      </c>
      <c r="J101" s="2">
        <f t="array" ref="J101">MMULT(F101:H101,O$29:O$31)</f>
        <v>9.050832858</v>
      </c>
      <c r="K101" s="2">
        <f t="shared" si="4"/>
        <v>-0.4105789488</v>
      </c>
      <c r="L101" s="2">
        <f t="shared" si="5"/>
        <v>-0.3978296466</v>
      </c>
    </row>
    <row r="102" ht="15.75" customHeight="1">
      <c r="A102" s="4" t="s">
        <v>124</v>
      </c>
      <c r="B102" s="5">
        <v>89642.1796875</v>
      </c>
      <c r="C102" s="2">
        <v>2.759627</v>
      </c>
      <c r="D102" s="5">
        <v>379209.5625</v>
      </c>
      <c r="E102" s="2">
        <f t="shared" si="2"/>
        <v>11.40358124</v>
      </c>
      <c r="F102" s="2">
        <v>1.0</v>
      </c>
      <c r="G102" s="2">
        <f t="shared" ref="G102:H102" si="107">LN(C102)</f>
        <v>1.015095526</v>
      </c>
      <c r="H102" s="2">
        <f t="shared" si="107"/>
        <v>12.84584427</v>
      </c>
      <c r="I102" s="2">
        <f t="array" ref="I102">MMULT(F102:H102,O$21:O$23)</f>
        <v>11.22687368</v>
      </c>
      <c r="J102" s="2">
        <f t="array" ref="J102">MMULT(F102:H102,O$29:O$31)</f>
        <v>11.23097568</v>
      </c>
      <c r="K102" s="2">
        <f t="shared" si="4"/>
        <v>0.1767075607</v>
      </c>
      <c r="L102" s="2">
        <f t="shared" si="5"/>
        <v>0.1726055677</v>
      </c>
    </row>
    <row r="103" ht="15.75" customHeight="1">
      <c r="A103" s="4" t="s">
        <v>125</v>
      </c>
      <c r="B103" s="5">
        <v>55710.79296875</v>
      </c>
      <c r="C103" s="2">
        <v>0.615729</v>
      </c>
      <c r="D103" s="5">
        <v>275867.21875</v>
      </c>
      <c r="E103" s="2">
        <f t="shared" si="2"/>
        <v>10.92792918</v>
      </c>
      <c r="F103" s="2">
        <v>1.0</v>
      </c>
      <c r="G103" s="2">
        <f t="shared" ref="G103:H103" si="108">LN(C103)</f>
        <v>-0.4849483473</v>
      </c>
      <c r="H103" s="2">
        <f t="shared" si="108"/>
        <v>12.52767494</v>
      </c>
      <c r="I103" s="2">
        <f t="array" ref="I103">MMULT(F103:H103,O$21:O$23)</f>
        <v>10.64249234</v>
      </c>
      <c r="J103" s="2">
        <f t="array" ref="J103">MMULT(F103:H103,O$29:O$31)</f>
        <v>10.6524848</v>
      </c>
      <c r="K103" s="2">
        <f t="shared" si="4"/>
        <v>0.285436838</v>
      </c>
      <c r="L103" s="2">
        <f t="shared" si="5"/>
        <v>0.2754443811</v>
      </c>
    </row>
    <row r="104" ht="15.75" customHeight="1">
      <c r="A104" s="4" t="s">
        <v>126</v>
      </c>
      <c r="B104" s="5">
        <v>56079.4453125</v>
      </c>
      <c r="C104" s="2">
        <v>1.9067429999999999</v>
      </c>
      <c r="D104" s="5">
        <v>460683.34375</v>
      </c>
      <c r="E104" s="2">
        <f t="shared" si="2"/>
        <v>10.93452463</v>
      </c>
      <c r="F104" s="2">
        <v>1.0</v>
      </c>
      <c r="G104" s="2">
        <f t="shared" ref="G104:H104" si="109">LN(C104)</f>
        <v>0.6453965509</v>
      </c>
      <c r="H104" s="2">
        <f t="shared" si="109"/>
        <v>13.0404662</v>
      </c>
      <c r="I104" s="2">
        <f t="array" ref="I104">MMULT(F104:H104,O$21:O$23)</f>
        <v>11.30346985</v>
      </c>
      <c r="J104" s="2">
        <f t="array" ref="J104">MMULT(F104:H104,O$29:O$31)</f>
        <v>11.31093676</v>
      </c>
      <c r="K104" s="2">
        <f t="shared" si="4"/>
        <v>-0.3689452197</v>
      </c>
      <c r="L104" s="2">
        <f t="shared" si="5"/>
        <v>-0.3764121342</v>
      </c>
    </row>
    <row r="105" ht="15.75" customHeight="1">
      <c r="A105" s="4" t="s">
        <v>127</v>
      </c>
      <c r="B105" s="5">
        <v>59874.1640625</v>
      </c>
      <c r="C105" s="2">
        <v>0.6404449999999999</v>
      </c>
      <c r="D105" s="5">
        <v>216005.09375</v>
      </c>
      <c r="E105" s="2">
        <f t="shared" si="2"/>
        <v>11.00000037</v>
      </c>
      <c r="F105" s="2">
        <v>1.0</v>
      </c>
      <c r="G105" s="2">
        <f t="shared" ref="G105:H105" si="110">LN(C105)</f>
        <v>-0.4455920317</v>
      </c>
      <c r="H105" s="2">
        <f t="shared" si="110"/>
        <v>12.28305727</v>
      </c>
      <c r="I105" s="2">
        <f t="array" ref="I105">MMULT(F105:H105,O$21:O$23)</f>
        <v>10.45342141</v>
      </c>
      <c r="J105" s="2">
        <f t="array" ref="J105">MMULT(F105:H105,O$29:O$31)</f>
        <v>10.4614868</v>
      </c>
      <c r="K105" s="2">
        <f t="shared" si="4"/>
        <v>0.5465789666</v>
      </c>
      <c r="L105" s="2">
        <f t="shared" si="5"/>
        <v>0.5385135767</v>
      </c>
    </row>
    <row r="106" ht="15.75" customHeight="1">
      <c r="A106" s="4" t="s">
        <v>128</v>
      </c>
      <c r="B106" s="5">
        <v>288999.75</v>
      </c>
      <c r="C106" s="2">
        <v>36.471769</v>
      </c>
      <c r="D106" s="5">
        <v>1531663.0</v>
      </c>
      <c r="E106" s="2">
        <f t="shared" si="2"/>
        <v>12.5741811</v>
      </c>
      <c r="F106" s="2">
        <v>1.0</v>
      </c>
      <c r="G106" s="2">
        <f t="shared" ref="G106:H106" si="111">LN(C106)</f>
        <v>3.596538509</v>
      </c>
      <c r="H106" s="2">
        <f t="shared" si="111"/>
        <v>14.24186463</v>
      </c>
      <c r="I106" s="2">
        <f t="array" ref="I106">MMULT(F106:H106,O$21:O$23)</f>
        <v>12.91813746</v>
      </c>
      <c r="J106" s="2">
        <f t="array" ref="J106">MMULT(F106:H106,O$29:O$31)</f>
        <v>12.91804775</v>
      </c>
      <c r="K106" s="2">
        <f t="shared" si="4"/>
        <v>-0.3439563627</v>
      </c>
      <c r="L106" s="2">
        <f t="shared" si="5"/>
        <v>-0.3438666522</v>
      </c>
    </row>
    <row r="107" ht="15.75" customHeight="1">
      <c r="A107" s="4" t="s">
        <v>129</v>
      </c>
      <c r="B107" s="5">
        <v>38162.60546875</v>
      </c>
      <c r="C107" s="2">
        <v>4.043263</v>
      </c>
      <c r="D107" s="5">
        <v>116100.4921875</v>
      </c>
      <c r="E107" s="2">
        <f t="shared" si="2"/>
        <v>10.5496114</v>
      </c>
      <c r="F107" s="2">
        <v>1.0</v>
      </c>
      <c r="G107" s="2">
        <f t="shared" ref="G107:H107" si="112">LN(C107)</f>
        <v>1.397052039</v>
      </c>
      <c r="H107" s="2">
        <f t="shared" si="112"/>
        <v>11.66221141</v>
      </c>
      <c r="I107" s="2">
        <f t="array" ref="I107">MMULT(F107:H107,O$21:O$23)</f>
        <v>10.35380311</v>
      </c>
      <c r="J107" s="2">
        <f t="array" ref="J107">MMULT(F107:H107,O$29:O$31)</f>
        <v>10.34754387</v>
      </c>
      <c r="K107" s="2">
        <f t="shared" si="4"/>
        <v>0.1958082876</v>
      </c>
      <c r="L107" s="2">
        <f t="shared" si="5"/>
        <v>0.2020675337</v>
      </c>
    </row>
    <row r="108" ht="15.75" customHeight="1">
      <c r="A108" s="4" t="s">
        <v>130</v>
      </c>
      <c r="B108" s="5">
        <v>41507.4609375</v>
      </c>
      <c r="C108" s="2">
        <v>26.969306999999997</v>
      </c>
      <c r="D108" s="5">
        <v>101824.8984375</v>
      </c>
      <c r="E108" s="2">
        <f t="shared" si="2"/>
        <v>10.63362847</v>
      </c>
      <c r="F108" s="2">
        <v>1.0</v>
      </c>
      <c r="G108" s="2">
        <f t="shared" ref="G108:H108" si="113">LN(C108)</f>
        <v>3.294699442</v>
      </c>
      <c r="H108" s="2">
        <f t="shared" si="113"/>
        <v>11.53100994</v>
      </c>
      <c r="I108" s="2">
        <f t="array" ref="I108">MMULT(F108:H108,O$21:O$23)</f>
        <v>10.66183242</v>
      </c>
      <c r="J108" s="2">
        <f t="array" ref="J108">MMULT(F108:H108,O$29:O$31)</f>
        <v>10.64438172</v>
      </c>
      <c r="K108" s="2">
        <f t="shared" si="4"/>
        <v>-0.02820395085</v>
      </c>
      <c r="L108" s="2">
        <f t="shared" si="5"/>
        <v>-0.01075325278</v>
      </c>
    </row>
    <row r="109" ht="15.75" customHeight="1">
      <c r="A109" s="4" t="s">
        <v>131</v>
      </c>
      <c r="B109" s="5">
        <v>10306.474609375</v>
      </c>
      <c r="C109" s="2">
        <v>0.530953</v>
      </c>
      <c r="D109" s="5">
        <v>59680.171875</v>
      </c>
      <c r="E109" s="2">
        <f t="shared" si="2"/>
        <v>9.24052758</v>
      </c>
      <c r="F109" s="2">
        <v>1.0</v>
      </c>
      <c r="G109" s="2">
        <f t="shared" ref="G109:H109" si="114">LN(C109)</f>
        <v>-0.6330817739</v>
      </c>
      <c r="H109" s="2">
        <f t="shared" si="114"/>
        <v>10.99675511</v>
      </c>
      <c r="I109" s="2">
        <f t="array" ref="I109">MMULT(F109:H109,O$21:O$23)</f>
        <v>9.373144822</v>
      </c>
      <c r="J109" s="2">
        <f t="array" ref="J109">MMULT(F109:H109,O$29:O$31)</f>
        <v>9.373212033</v>
      </c>
      <c r="K109" s="2">
        <f t="shared" si="4"/>
        <v>-0.1326172421</v>
      </c>
      <c r="L109" s="2">
        <f t="shared" si="5"/>
        <v>-0.1326844538</v>
      </c>
    </row>
    <row r="110" ht="15.75" customHeight="1">
      <c r="A110" s="4" t="s">
        <v>132</v>
      </c>
      <c r="B110" s="5">
        <v>2390322.5</v>
      </c>
      <c r="C110" s="2">
        <v>127.57552899999999</v>
      </c>
      <c r="D110" s="5">
        <v>1.093357E7</v>
      </c>
      <c r="E110" s="2">
        <f t="shared" si="2"/>
        <v>14.68693885</v>
      </c>
      <c r="F110" s="2">
        <v>1.0</v>
      </c>
      <c r="G110" s="2">
        <f t="shared" ref="G110:H110" si="115">LN(C110)</f>
        <v>4.848708574</v>
      </c>
      <c r="H110" s="2">
        <f t="shared" si="115"/>
        <v>16.20734843</v>
      </c>
      <c r="I110" s="2">
        <f t="array" ref="I110">MMULT(F110:H110,O$21:O$23)</f>
        <v>14.77951249</v>
      </c>
      <c r="J110" s="2">
        <f t="array" ref="J110">MMULT(F110:H110,O$29:O$31)</f>
        <v>14.78641675</v>
      </c>
      <c r="K110" s="2">
        <f t="shared" si="4"/>
        <v>-0.09257363606</v>
      </c>
      <c r="L110" s="2">
        <f t="shared" si="5"/>
        <v>-0.09947790113</v>
      </c>
    </row>
    <row r="111" ht="15.75" customHeight="1">
      <c r="A111" s="4" t="s">
        <v>133</v>
      </c>
      <c r="B111" s="5">
        <v>32876.15625</v>
      </c>
      <c r="C111" s="2">
        <v>2.083459</v>
      </c>
      <c r="D111" s="5">
        <v>138411.71875</v>
      </c>
      <c r="E111" s="2">
        <f t="shared" si="2"/>
        <v>10.40050294</v>
      </c>
      <c r="F111" s="2">
        <v>1.0</v>
      </c>
      <c r="G111" s="2">
        <f t="shared" ref="G111:H111" si="116">LN(C111)</f>
        <v>0.7340294933</v>
      </c>
      <c r="H111" s="2">
        <f t="shared" si="116"/>
        <v>11.83798799</v>
      </c>
      <c r="I111" s="2">
        <f t="array" ref="I111">MMULT(F111:H111,O$21:O$23)</f>
        <v>10.35117204</v>
      </c>
      <c r="J111" s="2">
        <f t="array" ref="J111">MMULT(F111:H111,O$29:O$31)</f>
        <v>10.34973345</v>
      </c>
      <c r="K111" s="2">
        <f t="shared" si="4"/>
        <v>0.04933090356</v>
      </c>
      <c r="L111" s="2">
        <f t="shared" si="5"/>
        <v>0.05076949131</v>
      </c>
    </row>
    <row r="112" ht="15.75" customHeight="1">
      <c r="A112" s="4" t="s">
        <v>134</v>
      </c>
      <c r="B112" s="5">
        <v>48087.625</v>
      </c>
      <c r="C112" s="2">
        <v>19.658030999999998</v>
      </c>
      <c r="D112" s="5">
        <v>72468.1875</v>
      </c>
      <c r="E112" s="2">
        <f t="shared" si="2"/>
        <v>10.78078015</v>
      </c>
      <c r="F112" s="2">
        <v>1.0</v>
      </c>
      <c r="G112" s="2">
        <f t="shared" ref="G112:H112" si="117">LN(C112)</f>
        <v>2.978485957</v>
      </c>
      <c r="H112" s="2">
        <f t="shared" si="117"/>
        <v>11.19090295</v>
      </c>
      <c r="I112" s="2">
        <f t="array" ref="I112">MMULT(F112:H112,O$21:O$23)</f>
        <v>10.31802237</v>
      </c>
      <c r="J112" s="2">
        <f t="array" ref="J112">MMULT(F112:H112,O$29:O$31)</f>
        <v>10.29990024</v>
      </c>
      <c r="K112" s="2">
        <f t="shared" si="4"/>
        <v>0.4627577769</v>
      </c>
      <c r="L112" s="2">
        <f t="shared" si="5"/>
        <v>0.4808799026</v>
      </c>
    </row>
    <row r="113" ht="15.75" customHeight="1">
      <c r="A113" s="4" t="s">
        <v>135</v>
      </c>
      <c r="B113" s="5">
        <v>17134.908203125</v>
      </c>
      <c r="C113" s="2">
        <v>0.440372</v>
      </c>
      <c r="D113" s="5">
        <v>62440.5546875</v>
      </c>
      <c r="E113" s="2">
        <f t="shared" si="2"/>
        <v>9.748873077</v>
      </c>
      <c r="F113" s="2">
        <v>1.0</v>
      </c>
      <c r="G113" s="2">
        <f t="shared" ref="G113:H113" si="118">LN(C113)</f>
        <v>-0.8201354547</v>
      </c>
      <c r="H113" s="2">
        <f t="shared" si="118"/>
        <v>11.04197026</v>
      </c>
      <c r="I113" s="2">
        <f t="array" ref="I113">MMULT(F113:H113,O$21:O$23)</f>
        <v>9.368867077</v>
      </c>
      <c r="J113" s="2">
        <f t="array" ref="J113">MMULT(F113:H113,O$29:O$31)</f>
        <v>9.370263648</v>
      </c>
      <c r="K113" s="2">
        <f t="shared" si="4"/>
        <v>0.3800059997</v>
      </c>
      <c r="L113" s="2">
        <f t="shared" si="5"/>
        <v>0.3786094294</v>
      </c>
    </row>
    <row r="114" ht="15.75" customHeight="1">
      <c r="A114" s="4" t="s">
        <v>136</v>
      </c>
      <c r="B114" s="5">
        <v>278516.3125</v>
      </c>
      <c r="C114" s="2">
        <v>54.04542</v>
      </c>
      <c r="D114" s="5">
        <v>823445.6875</v>
      </c>
      <c r="E114" s="2">
        <f t="shared" si="2"/>
        <v>12.53723191</v>
      </c>
      <c r="F114" s="2">
        <v>1.0</v>
      </c>
      <c r="G114" s="2">
        <f t="shared" ref="G114:H114" si="119">LN(C114)</f>
        <v>3.989824804</v>
      </c>
      <c r="H114" s="2">
        <f t="shared" si="119"/>
        <v>13.62125287</v>
      </c>
      <c r="I114" s="2">
        <f t="array" ref="I114">MMULT(F114:H114,O$21:O$23)</f>
        <v>12.50247592</v>
      </c>
      <c r="J114" s="2">
        <f t="array" ref="J114">MMULT(F114:H114,O$29:O$31)</f>
        <v>12.49590871</v>
      </c>
      <c r="K114" s="2">
        <f t="shared" si="4"/>
        <v>0.03475599233</v>
      </c>
      <c r="L114" s="2">
        <f t="shared" si="5"/>
        <v>0.04132320106</v>
      </c>
    </row>
    <row r="115" ht="15.75" customHeight="1">
      <c r="A115" s="4" t="s">
        <v>137</v>
      </c>
      <c r="B115" s="5">
        <v>13721.466796875</v>
      </c>
      <c r="C115" s="2">
        <v>0.627987</v>
      </c>
      <c r="D115" s="5">
        <v>47241.96484375</v>
      </c>
      <c r="E115" s="2">
        <f t="shared" si="2"/>
        <v>9.526716805</v>
      </c>
      <c r="F115" s="2">
        <v>1.0</v>
      </c>
      <c r="G115" s="2">
        <f t="shared" ref="G115:H115" si="120">LN(C115)</f>
        <v>-0.4652358134</v>
      </c>
      <c r="H115" s="2">
        <f t="shared" si="120"/>
        <v>10.76303786</v>
      </c>
      <c r="I115" s="2">
        <f t="array" ref="I115">MMULT(F115:H115,O$21:O$23)</f>
        <v>9.220916628</v>
      </c>
      <c r="J115" s="2">
        <f t="array" ref="J115">MMULT(F115:H115,O$29:O$31)</f>
        <v>9.218437626</v>
      </c>
      <c r="K115" s="2">
        <f t="shared" si="4"/>
        <v>0.3058001768</v>
      </c>
      <c r="L115" s="2">
        <f t="shared" si="5"/>
        <v>0.3082791785</v>
      </c>
    </row>
    <row r="116" ht="15.75" customHeight="1">
      <c r="A116" s="4" t="s">
        <v>138</v>
      </c>
      <c r="B116" s="5">
        <v>38380.40234375</v>
      </c>
      <c r="C116" s="2">
        <v>3.225167</v>
      </c>
      <c r="D116" s="5">
        <v>174303.78125</v>
      </c>
      <c r="E116" s="2">
        <f t="shared" si="2"/>
        <v>10.55530225</v>
      </c>
      <c r="F116" s="2">
        <v>1.0</v>
      </c>
      <c r="G116" s="2">
        <f t="shared" ref="G116:H116" si="121">LN(C116)</f>
        <v>1.170984732</v>
      </c>
      <c r="H116" s="2">
        <f t="shared" si="121"/>
        <v>12.06855493</v>
      </c>
      <c r="I116" s="2">
        <f t="array" ref="I116">MMULT(F116:H116,O$21:O$23)</f>
        <v>10.63281502</v>
      </c>
      <c r="J116" s="2">
        <f t="array" ref="J116">MMULT(F116:H116,O$29:O$31)</f>
        <v>10.63062673</v>
      </c>
      <c r="K116" s="2">
        <f t="shared" si="4"/>
        <v>-0.07751277005</v>
      </c>
      <c r="L116" s="2">
        <f t="shared" si="5"/>
        <v>-0.07532448103</v>
      </c>
    </row>
    <row r="117" ht="15.75" customHeight="1">
      <c r="A117" s="4" t="s">
        <v>139</v>
      </c>
      <c r="B117" s="5">
        <v>37315.92578125</v>
      </c>
      <c r="C117" s="2">
        <v>30.366035999999998</v>
      </c>
      <c r="D117" s="5">
        <v>116302.3359375</v>
      </c>
      <c r="E117" s="2">
        <f t="shared" si="2"/>
        <v>10.52717548</v>
      </c>
      <c r="F117" s="2">
        <v>1.0</v>
      </c>
      <c r="G117" s="2">
        <f t="shared" ref="G117:H117" si="122">LN(C117)</f>
        <v>3.413324747</v>
      </c>
      <c r="H117" s="2">
        <f t="shared" si="122"/>
        <v>11.66394842</v>
      </c>
      <c r="I117" s="2">
        <f t="array" ref="I117">MMULT(F117:H117,O$21:O$23)</f>
        <v>10.7951331</v>
      </c>
      <c r="J117" s="2">
        <f t="array" ref="J117">MMULT(F117:H117,O$29:O$31)</f>
        <v>10.77797177</v>
      </c>
      <c r="K117" s="2">
        <f t="shared" si="4"/>
        <v>-0.2679576217</v>
      </c>
      <c r="L117" s="2">
        <f t="shared" si="5"/>
        <v>-0.2507962903</v>
      </c>
    </row>
    <row r="118" ht="15.75" customHeight="1">
      <c r="A118" s="4" t="s">
        <v>140</v>
      </c>
      <c r="B118" s="5">
        <v>21162.974609375</v>
      </c>
      <c r="C118" s="2">
        <v>4.525696</v>
      </c>
      <c r="D118" s="5">
        <v>97626.734375</v>
      </c>
      <c r="E118" s="2">
        <f t="shared" si="2"/>
        <v>9.960008453</v>
      </c>
      <c r="F118" s="2">
        <v>1.0</v>
      </c>
      <c r="G118" s="2">
        <f t="shared" ref="G118:H118" si="123">LN(C118)</f>
        <v>1.509771377</v>
      </c>
      <c r="H118" s="2">
        <f t="shared" si="123"/>
        <v>11.48890665</v>
      </c>
      <c r="I118" s="2">
        <f t="array" ref="I118">MMULT(F118:H118,O$21:O$23)</f>
        <v>10.23836196</v>
      </c>
      <c r="J118" s="2">
        <f t="array" ref="J118">MMULT(F118:H118,O$29:O$31)</f>
        <v>10.23027822</v>
      </c>
      <c r="K118" s="2">
        <f t="shared" si="4"/>
        <v>-0.2783535113</v>
      </c>
      <c r="L118" s="2">
        <f t="shared" si="5"/>
        <v>-0.2702697652</v>
      </c>
    </row>
    <row r="119" ht="15.75" customHeight="1">
      <c r="A119" s="4" t="s">
        <v>141</v>
      </c>
      <c r="B119" s="5">
        <v>77.69418334960938</v>
      </c>
      <c r="C119" s="2">
        <v>0.0049889999999999995</v>
      </c>
      <c r="D119" s="5">
        <v>1198.7020263671875</v>
      </c>
      <c r="E119" s="2">
        <f t="shared" si="2"/>
        <v>4.352780394</v>
      </c>
      <c r="F119" s="2">
        <v>1.0</v>
      </c>
      <c r="G119" s="2">
        <f t="shared" ref="G119:H119" si="124">LN(C119)</f>
        <v>-5.30051979</v>
      </c>
      <c r="H119" s="2">
        <f t="shared" si="124"/>
        <v>7.088994606</v>
      </c>
      <c r="I119" s="2">
        <f t="array" ref="I119">MMULT(F119:H119,O$21:O$23)</f>
        <v>5.197184846</v>
      </c>
      <c r="J119" s="2">
        <f t="array" ref="J119">MMULT(F119:H119,O$29:O$31)</f>
        <v>5.195135751</v>
      </c>
      <c r="K119" s="2">
        <f t="shared" si="4"/>
        <v>-0.8444044515</v>
      </c>
      <c r="L119" s="2">
        <f t="shared" si="5"/>
        <v>-0.8423553571</v>
      </c>
    </row>
    <row r="120" ht="15.75" customHeight="1">
      <c r="A120" s="4" t="s">
        <v>142</v>
      </c>
      <c r="B120" s="5">
        <v>29758.16015625</v>
      </c>
      <c r="C120" s="2">
        <v>1.269668</v>
      </c>
      <c r="D120" s="5">
        <v>97370.3125</v>
      </c>
      <c r="E120" s="2">
        <f t="shared" si="2"/>
        <v>10.30085866</v>
      </c>
      <c r="F120" s="2">
        <v>1.0</v>
      </c>
      <c r="G120" s="2">
        <f t="shared" ref="G120:H120" si="125">LN(C120)</f>
        <v>0.238755449</v>
      </c>
      <c r="H120" s="2">
        <f t="shared" si="125"/>
        <v>11.48627664</v>
      </c>
      <c r="I120" s="2">
        <f t="array" ref="I120">MMULT(F120:H120,O$21:O$23)</f>
        <v>9.95891647</v>
      </c>
      <c r="J120" s="2">
        <f t="array" ref="J120">MMULT(F120:H120,O$29:O$31)</f>
        <v>9.957694413</v>
      </c>
      <c r="K120" s="2">
        <f t="shared" si="4"/>
        <v>0.3419421945</v>
      </c>
      <c r="L120" s="2">
        <f t="shared" si="5"/>
        <v>0.3431642512</v>
      </c>
    </row>
    <row r="121" ht="15.75" customHeight="1">
      <c r="A121" s="4" t="s">
        <v>143</v>
      </c>
      <c r="B121" s="5">
        <v>21635.06640625</v>
      </c>
      <c r="C121" s="2">
        <v>18.628747</v>
      </c>
      <c r="D121" s="5">
        <v>24313.984375</v>
      </c>
      <c r="E121" s="2">
        <f t="shared" si="2"/>
        <v>9.982070722</v>
      </c>
      <c r="F121" s="2">
        <v>1.0</v>
      </c>
      <c r="G121" s="2">
        <f t="shared" ref="G121:H121" si="126">LN(C121)</f>
        <v>2.924705925</v>
      </c>
      <c r="H121" s="2">
        <f t="shared" si="126"/>
        <v>10.09880695</v>
      </c>
      <c r="I121" s="2">
        <f t="array" ref="I121">MMULT(F121:H121,O$21:O$23)</f>
        <v>9.423843708</v>
      </c>
      <c r="J121" s="2">
        <f t="array" ref="J121">MMULT(F121:H121,O$29:O$31)</f>
        <v>9.398360418</v>
      </c>
      <c r="K121" s="2">
        <f t="shared" si="4"/>
        <v>0.5582270137</v>
      </c>
      <c r="L121" s="2">
        <f t="shared" si="5"/>
        <v>0.5837103036</v>
      </c>
    </row>
    <row r="122" ht="15.75" customHeight="1">
      <c r="A122" s="4" t="s">
        <v>144</v>
      </c>
      <c r="B122" s="5">
        <v>822237.375</v>
      </c>
      <c r="C122" s="2">
        <v>31.949776999999997</v>
      </c>
      <c r="D122" s="5">
        <v>3598296.5</v>
      </c>
      <c r="E122" s="2">
        <f t="shared" si="2"/>
        <v>13.61978441</v>
      </c>
      <c r="F122" s="2">
        <v>1.0</v>
      </c>
      <c r="G122" s="2">
        <f t="shared" ref="G122:H122" si="127">LN(C122)</f>
        <v>3.464165201</v>
      </c>
      <c r="H122" s="2">
        <f t="shared" si="127"/>
        <v>15.0959711</v>
      </c>
      <c r="I122" s="2">
        <f t="array" ref="I122">MMULT(F122:H122,O$21:O$23)</f>
        <v>13.57939742</v>
      </c>
      <c r="J122" s="2">
        <f t="array" ref="J122">MMULT(F122:H122,O$29:O$31)</f>
        <v>13.58600896</v>
      </c>
      <c r="K122" s="2">
        <f t="shared" si="4"/>
        <v>0.04038698619</v>
      </c>
      <c r="L122" s="2">
        <f t="shared" si="5"/>
        <v>0.03377545328</v>
      </c>
    </row>
    <row r="123" ht="15.75" customHeight="1">
      <c r="A123" s="4" t="s">
        <v>145</v>
      </c>
      <c r="B123" s="5">
        <v>23331.65625</v>
      </c>
      <c r="C123" s="2">
        <v>2.4945299999999997</v>
      </c>
      <c r="D123" s="5">
        <v>79837.9453125</v>
      </c>
      <c r="E123" s="2">
        <f t="shared" si="2"/>
        <v>10.05756635</v>
      </c>
      <c r="F123" s="2">
        <v>1.0</v>
      </c>
      <c r="G123" s="2">
        <f t="shared" ref="G123:H123" si="128">LN(C123)</f>
        <v>0.9141003347</v>
      </c>
      <c r="H123" s="2">
        <f t="shared" si="128"/>
        <v>11.28775418</v>
      </c>
      <c r="I123" s="2">
        <f t="array" ref="I123">MMULT(F123:H123,O$21:O$23)</f>
        <v>9.945856815</v>
      </c>
      <c r="J123" s="2">
        <f t="array" ref="J123">MMULT(F123:H123,O$29:O$31)</f>
        <v>9.939588018</v>
      </c>
      <c r="K123" s="2">
        <f t="shared" si="4"/>
        <v>0.1117095401</v>
      </c>
      <c r="L123" s="2">
        <f t="shared" si="5"/>
        <v>0.1179783366</v>
      </c>
    </row>
    <row r="124" ht="15.75" customHeight="1">
      <c r="A124" s="4" t="s">
        <v>146</v>
      </c>
      <c r="B124" s="5">
        <v>28226.435546875</v>
      </c>
      <c r="C124" s="2">
        <v>23.310715</v>
      </c>
      <c r="D124" s="5">
        <v>130140.125</v>
      </c>
      <c r="E124" s="2">
        <f t="shared" si="2"/>
        <v>10.24801425</v>
      </c>
      <c r="F124" s="2">
        <v>1.0</v>
      </c>
      <c r="G124" s="2">
        <f t="shared" ref="G124:H124" si="129">LN(C124)</f>
        <v>3.148913126</v>
      </c>
      <c r="H124" s="2">
        <f t="shared" si="129"/>
        <v>11.77636703</v>
      </c>
      <c r="I124" s="2">
        <f t="array" ref="I124">MMULT(F124:H124,O$21:O$23)</f>
        <v>10.82827909</v>
      </c>
      <c r="J124" s="2">
        <f t="array" ref="J124">MMULT(F124:H124,O$29:O$31)</f>
        <v>10.81333675</v>
      </c>
      <c r="K124" s="2">
        <f t="shared" si="4"/>
        <v>-0.5802648416</v>
      </c>
      <c r="L124" s="2">
        <f t="shared" si="5"/>
        <v>-0.5653225063</v>
      </c>
    </row>
    <row r="125" ht="15.75" customHeight="1">
      <c r="A125" s="4" t="s">
        <v>147</v>
      </c>
      <c r="B125" s="5">
        <v>1001537.3125</v>
      </c>
      <c r="C125" s="2">
        <v>200.963599</v>
      </c>
      <c r="D125" s="5">
        <v>3203823.75</v>
      </c>
      <c r="E125" s="2">
        <f t="shared" si="2"/>
        <v>13.81704669</v>
      </c>
      <c r="F125" s="2">
        <v>1.0</v>
      </c>
      <c r="G125" s="2">
        <f t="shared" ref="G125:H125" si="130">LN(C125)</f>
        <v>5.303123792</v>
      </c>
      <c r="H125" s="2">
        <f t="shared" si="130"/>
        <v>14.97985558</v>
      </c>
      <c r="I125" s="2">
        <f t="array" ref="I125">MMULT(F125:H125,O$21:O$23)</f>
        <v>13.88681142</v>
      </c>
      <c r="J125" s="2">
        <f t="array" ref="J125">MMULT(F125:H125,O$29:O$31)</f>
        <v>13.88265489</v>
      </c>
      <c r="K125" s="2">
        <f t="shared" si="4"/>
        <v>-0.06976472688</v>
      </c>
      <c r="L125" s="2">
        <f t="shared" si="5"/>
        <v>-0.06560820215</v>
      </c>
    </row>
    <row r="126" ht="15.75" customHeight="1">
      <c r="A126" s="4" t="s">
        <v>148</v>
      </c>
      <c r="B126" s="5">
        <v>32886.40625</v>
      </c>
      <c r="C126" s="2">
        <v>6.545502</v>
      </c>
      <c r="D126" s="5">
        <v>134578.375</v>
      </c>
      <c r="E126" s="2">
        <f t="shared" si="2"/>
        <v>10.40081467</v>
      </c>
      <c r="F126" s="2">
        <v>1.0</v>
      </c>
      <c r="G126" s="2">
        <f t="shared" ref="G126:H126" si="131">LN(C126)</f>
        <v>1.878778096</v>
      </c>
      <c r="H126" s="2">
        <f t="shared" si="131"/>
        <v>11.80990202</v>
      </c>
      <c r="I126" s="2">
        <f t="array" ref="I126">MMULT(F126:H126,O$21:O$23)</f>
        <v>10.57824814</v>
      </c>
      <c r="J126" s="2">
        <f t="array" ref="J126">MMULT(F126:H126,O$29:O$31)</f>
        <v>10.57041613</v>
      </c>
      <c r="K126" s="2">
        <f t="shared" si="4"/>
        <v>-0.1774334723</v>
      </c>
      <c r="L126" s="2">
        <f t="shared" si="5"/>
        <v>-0.169601465</v>
      </c>
    </row>
    <row r="127" ht="15.75" customHeight="1">
      <c r="A127" s="4" t="s">
        <v>149</v>
      </c>
      <c r="B127" s="5">
        <v>950077.9375</v>
      </c>
      <c r="C127" s="2">
        <v>17.09713</v>
      </c>
      <c r="D127" s="5">
        <v>4745303.0</v>
      </c>
      <c r="E127" s="2">
        <f t="shared" si="2"/>
        <v>13.7642993</v>
      </c>
      <c r="F127" s="2">
        <v>1.0</v>
      </c>
      <c r="G127" s="2">
        <f t="shared" ref="G127:H127" si="132">LN(C127)</f>
        <v>2.838910613</v>
      </c>
      <c r="H127" s="2">
        <f t="shared" si="132"/>
        <v>15.37266584</v>
      </c>
      <c r="I127" s="2">
        <f t="array" ref="I127">MMULT(F127:H127,O$21:O$23)</f>
        <v>13.6665516</v>
      </c>
      <c r="J127" s="2">
        <f t="array" ref="J127">MMULT(F127:H127,O$29:O$31)</f>
        <v>13.67848648</v>
      </c>
      <c r="K127" s="2">
        <f t="shared" si="4"/>
        <v>0.09774770443</v>
      </c>
      <c r="L127" s="2">
        <f t="shared" si="5"/>
        <v>0.08581282414</v>
      </c>
    </row>
    <row r="128" ht="15.75" customHeight="1">
      <c r="A128" s="4" t="s">
        <v>150</v>
      </c>
      <c r="B128" s="5">
        <v>396253.875</v>
      </c>
      <c r="C128" s="2">
        <v>5.378857</v>
      </c>
      <c r="D128" s="5">
        <v>1723067.375</v>
      </c>
      <c r="E128" s="2">
        <f t="shared" si="2"/>
        <v>12.88981038</v>
      </c>
      <c r="F128" s="2">
        <v>1.0</v>
      </c>
      <c r="G128" s="2">
        <f t="shared" ref="G128:H128" si="133">LN(C128)</f>
        <v>1.682475898</v>
      </c>
      <c r="H128" s="2">
        <f t="shared" si="133"/>
        <v>14.35961662</v>
      </c>
      <c r="I128" s="2">
        <f t="array" ref="I128">MMULT(F128:H128,O$21:O$23)</f>
        <v>12.59565899</v>
      </c>
      <c r="J128" s="2">
        <f t="array" ref="J128">MMULT(F128:H128,O$29:O$31)</f>
        <v>12.60675535</v>
      </c>
      <c r="K128" s="2">
        <f t="shared" si="4"/>
        <v>0.2941513938</v>
      </c>
      <c r="L128" s="2">
        <f t="shared" si="5"/>
        <v>0.2830550356</v>
      </c>
    </row>
    <row r="129" ht="15.75" customHeight="1">
      <c r="A129" s="4" t="s">
        <v>151</v>
      </c>
      <c r="B129" s="5">
        <v>103878.734375</v>
      </c>
      <c r="C129" s="2">
        <v>28.60871</v>
      </c>
      <c r="D129" s="5">
        <v>345289.0625</v>
      </c>
      <c r="E129" s="2">
        <f t="shared" si="2"/>
        <v>11.55097948</v>
      </c>
      <c r="F129" s="2">
        <v>1.0</v>
      </c>
      <c r="G129" s="2">
        <f t="shared" ref="G129:H129" si="134">LN(C129)</f>
        <v>3.353711217</v>
      </c>
      <c r="H129" s="2">
        <f t="shared" si="134"/>
        <v>12.75213721</v>
      </c>
      <c r="I129" s="2">
        <f t="array" ref="I129">MMULT(F129:H129,O$21:O$23)</f>
        <v>11.66141351</v>
      </c>
      <c r="J129" s="2">
        <f t="array" ref="J129">MMULT(F129:H129,O$29:O$31)</f>
        <v>11.65219978</v>
      </c>
      <c r="K129" s="2">
        <f t="shared" si="4"/>
        <v>-0.1104340294</v>
      </c>
      <c r="L129" s="2">
        <f t="shared" si="5"/>
        <v>-0.1012202935</v>
      </c>
    </row>
    <row r="130" ht="15.75" customHeight="1">
      <c r="A130" s="4" t="s">
        <v>152</v>
      </c>
      <c r="B130" s="5">
        <v>198604.609375</v>
      </c>
      <c r="C130" s="2">
        <v>4.783062999999999</v>
      </c>
      <c r="D130" s="5">
        <v>656662.875</v>
      </c>
      <c r="E130" s="2">
        <f t="shared" si="2"/>
        <v>12.19907124</v>
      </c>
      <c r="F130" s="2">
        <v>1.0</v>
      </c>
      <c r="G130" s="2">
        <f t="shared" ref="G130:H130" si="135">LN(C130)</f>
        <v>1.565081136</v>
      </c>
      <c r="H130" s="2">
        <f t="shared" si="135"/>
        <v>13.39492604</v>
      </c>
      <c r="I130" s="2">
        <f t="array" ref="I130">MMULT(F130:H130,O$21:O$23)</f>
        <v>11.79054755</v>
      </c>
      <c r="J130" s="2">
        <f t="array" ref="J130">MMULT(F130:H130,O$29:O$31)</f>
        <v>11.79551982</v>
      </c>
      <c r="K130" s="2">
        <f t="shared" si="4"/>
        <v>0.4085236918</v>
      </c>
      <c r="L130" s="2">
        <f t="shared" si="5"/>
        <v>0.4035514203</v>
      </c>
    </row>
    <row r="131" ht="15.75" customHeight="1">
      <c r="A131" s="4" t="s">
        <v>153</v>
      </c>
      <c r="B131" s="5">
        <v>152847.921875</v>
      </c>
      <c r="C131" s="2">
        <v>4.9749859999999995</v>
      </c>
      <c r="D131" s="5">
        <v>785886.75</v>
      </c>
      <c r="E131" s="2">
        <f t="shared" si="2"/>
        <v>11.93719873</v>
      </c>
      <c r="F131" s="2">
        <v>1.0</v>
      </c>
      <c r="G131" s="2">
        <f t="shared" ref="G131:H131" si="136">LN(C131)</f>
        <v>1.604422557</v>
      </c>
      <c r="H131" s="2">
        <f t="shared" si="136"/>
        <v>13.57456798</v>
      </c>
      <c r="I131" s="2">
        <f t="array" ref="I131">MMULT(F131:H131,O$21:O$23)</f>
        <v>11.94428715</v>
      </c>
      <c r="J131" s="2">
        <f t="array" ref="J131">MMULT(F131:H131,O$29:O$31)</f>
        <v>11.95030521</v>
      </c>
      <c r="K131" s="2">
        <f t="shared" si="4"/>
        <v>-0.007088416724</v>
      </c>
      <c r="L131" s="2">
        <f t="shared" si="5"/>
        <v>-0.01310647479</v>
      </c>
    </row>
    <row r="132" ht="15.75" customHeight="1">
      <c r="A132" s="4" t="s">
        <v>154</v>
      </c>
      <c r="B132" s="5">
        <v>1088502.5</v>
      </c>
      <c r="C132" s="2">
        <v>216.565318</v>
      </c>
      <c r="D132" s="5">
        <v>1718255.125</v>
      </c>
      <c r="E132" s="2">
        <f t="shared" si="2"/>
        <v>13.90031346</v>
      </c>
      <c r="F132" s="2">
        <v>1.0</v>
      </c>
      <c r="G132" s="2">
        <f t="shared" ref="G132:H132" si="137">LN(C132)</f>
        <v>5.377892202</v>
      </c>
      <c r="H132" s="2">
        <f t="shared" si="137"/>
        <v>14.35681987</v>
      </c>
      <c r="I132" s="2">
        <f t="array" ref="I132">MMULT(F132:H132,O$21:O$23)</f>
        <v>13.39969448</v>
      </c>
      <c r="J132" s="2">
        <f t="array" ref="J132">MMULT(F132:H132,O$29:O$31)</f>
        <v>13.39076764</v>
      </c>
      <c r="K132" s="2">
        <f t="shared" si="4"/>
        <v>0.5006189724</v>
      </c>
      <c r="L132" s="2">
        <f t="shared" si="5"/>
        <v>0.5095458153</v>
      </c>
    </row>
    <row r="133" ht="15.75" customHeight="1">
      <c r="A133" s="4" t="s">
        <v>155</v>
      </c>
      <c r="B133" s="5">
        <v>126883.1875</v>
      </c>
      <c r="C133" s="2">
        <v>4.246439</v>
      </c>
      <c r="D133" s="5">
        <v>524603.125</v>
      </c>
      <c r="E133" s="2">
        <f t="shared" si="2"/>
        <v>11.75102216</v>
      </c>
      <c r="F133" s="2">
        <v>1.0</v>
      </c>
      <c r="G133" s="2">
        <f t="shared" ref="G133:H133" si="138">LN(C133)</f>
        <v>1.446080749</v>
      </c>
      <c r="H133" s="2">
        <f t="shared" si="138"/>
        <v>13.1703973</v>
      </c>
      <c r="I133" s="2">
        <f t="array" ref="I133">MMULT(F133:H133,O$21:O$23)</f>
        <v>11.58315752</v>
      </c>
      <c r="J133" s="2">
        <f t="array" ref="J133">MMULT(F133:H133,O$29:O$31)</f>
        <v>11.58720068</v>
      </c>
      <c r="K133" s="2">
        <f t="shared" si="4"/>
        <v>0.1678646409</v>
      </c>
      <c r="L133" s="2">
        <f t="shared" si="5"/>
        <v>0.1638214755</v>
      </c>
    </row>
    <row r="134" ht="15.75" customHeight="1">
      <c r="A134" s="4" t="s">
        <v>156</v>
      </c>
      <c r="B134" s="5">
        <v>397821.03125</v>
      </c>
      <c r="C134" s="2">
        <v>32.510453</v>
      </c>
      <c r="D134" s="5">
        <v>1466835.0</v>
      </c>
      <c r="E134" s="2">
        <f t="shared" si="2"/>
        <v>12.89375751</v>
      </c>
      <c r="F134" s="2">
        <v>1.0</v>
      </c>
      <c r="G134" s="2">
        <f t="shared" ref="G134:H134" si="139">LN(C134)</f>
        <v>3.481561668</v>
      </c>
      <c r="H134" s="2">
        <f t="shared" si="139"/>
        <v>14.19861758</v>
      </c>
      <c r="I134" s="2">
        <f t="array" ref="I134">MMULT(F134:H134,O$21:O$23)</f>
        <v>12.85810606</v>
      </c>
      <c r="J134" s="2">
        <f t="array" ref="J134">MMULT(F134:H134,O$29:O$31)</f>
        <v>12.8583357</v>
      </c>
      <c r="K134" s="2">
        <f t="shared" si="4"/>
        <v>0.03565145598</v>
      </c>
      <c r="L134" s="2">
        <f t="shared" si="5"/>
        <v>0.03542181774</v>
      </c>
    </row>
    <row r="135" ht="15.75" customHeight="1">
      <c r="A135" s="4" t="s">
        <v>157</v>
      </c>
      <c r="B135" s="5">
        <v>913426.8125</v>
      </c>
      <c r="C135" s="2">
        <v>108.116615</v>
      </c>
      <c r="D135" s="5">
        <v>2753356.25</v>
      </c>
      <c r="E135" s="2">
        <f t="shared" si="2"/>
        <v>13.72495853</v>
      </c>
      <c r="F135" s="2">
        <v>1.0</v>
      </c>
      <c r="G135" s="2">
        <f t="shared" ref="G135:H135" si="140">LN(C135)</f>
        <v>4.683210413</v>
      </c>
      <c r="H135" s="2">
        <f t="shared" si="140"/>
        <v>14.82833118</v>
      </c>
      <c r="I135" s="2">
        <f t="array" ref="I135">MMULT(F135:H135,O$21:O$23)</f>
        <v>13.62911778</v>
      </c>
      <c r="J135" s="2">
        <f t="array" ref="J135">MMULT(F135:H135,O$29:O$31)</f>
        <v>13.62725517</v>
      </c>
      <c r="K135" s="2">
        <f t="shared" si="4"/>
        <v>0.0958407574</v>
      </c>
      <c r="L135" s="2">
        <f t="shared" si="5"/>
        <v>0.09770336438</v>
      </c>
    </row>
    <row r="136" ht="15.75" customHeight="1">
      <c r="A136" s="4" t="s">
        <v>158</v>
      </c>
      <c r="B136" s="5">
        <v>1211846.25</v>
      </c>
      <c r="C136" s="2">
        <v>37.887768</v>
      </c>
      <c r="D136" s="5">
        <v>3148161.25</v>
      </c>
      <c r="E136" s="2">
        <f t="shared" si="2"/>
        <v>14.00765558</v>
      </c>
      <c r="F136" s="2">
        <v>1.0</v>
      </c>
      <c r="G136" s="2">
        <f t="shared" ref="G136:H136" si="141">LN(C136)</f>
        <v>3.634628316</v>
      </c>
      <c r="H136" s="2">
        <f t="shared" si="141"/>
        <v>14.96232911</v>
      </c>
      <c r="I136" s="2">
        <f t="array" ref="I136">MMULT(F136:H136,O$21:O$23)</f>
        <v>13.50860391</v>
      </c>
      <c r="J136" s="2">
        <f t="array" ref="J136">MMULT(F136:H136,O$29:O$31)</f>
        <v>13.51335629</v>
      </c>
      <c r="K136" s="2">
        <f t="shared" si="4"/>
        <v>0.4990516697</v>
      </c>
      <c r="L136" s="2">
        <f t="shared" si="5"/>
        <v>0.4942992931</v>
      </c>
    </row>
    <row r="137" ht="15.75" customHeight="1">
      <c r="A137" s="4" t="s">
        <v>159</v>
      </c>
      <c r="B137" s="5">
        <v>325160.03125</v>
      </c>
      <c r="C137" s="2">
        <v>10.226187</v>
      </c>
      <c r="D137" s="5">
        <v>2913985.5</v>
      </c>
      <c r="E137" s="2">
        <f t="shared" si="2"/>
        <v>12.69207274</v>
      </c>
      <c r="F137" s="2">
        <v>1.0</v>
      </c>
      <c r="G137" s="2">
        <f t="shared" ref="G137:H137" si="142">LN(C137)</f>
        <v>2.324951783</v>
      </c>
      <c r="H137" s="2">
        <f t="shared" si="142"/>
        <v>14.88503229</v>
      </c>
      <c r="I137" s="2">
        <f t="array" ref="I137">MMULT(F137:H137,O$21:O$23)</f>
        <v>13.16039024</v>
      </c>
      <c r="J137" s="2">
        <f t="array" ref="J137">MMULT(F137:H137,O$29:O$31)</f>
        <v>13.17169039</v>
      </c>
      <c r="K137" s="2">
        <f t="shared" si="4"/>
        <v>-0.4683174958</v>
      </c>
      <c r="L137" s="2">
        <f t="shared" si="5"/>
        <v>-0.4796176472</v>
      </c>
    </row>
    <row r="138" ht="15.75" customHeight="1">
      <c r="A138" s="4" t="s">
        <v>160</v>
      </c>
      <c r="B138" s="5">
        <v>86788.5546875</v>
      </c>
      <c r="C138" s="2">
        <v>7.044636</v>
      </c>
      <c r="D138" s="5">
        <v>288482.9375</v>
      </c>
      <c r="E138" s="2">
        <f t="shared" si="2"/>
        <v>11.37123003</v>
      </c>
      <c r="F138" s="2">
        <v>1.0</v>
      </c>
      <c r="G138" s="2">
        <f t="shared" ref="G138:H138" si="143">LN(C138)</f>
        <v>1.952266476</v>
      </c>
      <c r="H138" s="2">
        <f t="shared" si="143"/>
        <v>12.57239122</v>
      </c>
      <c r="I138" s="2">
        <f t="array" ref="I138">MMULT(F138:H138,O$21:O$23)</f>
        <v>11.21039529</v>
      </c>
      <c r="J138" s="2">
        <f t="array" ref="J138">MMULT(F138:H138,O$29:O$31)</f>
        <v>11.20750822</v>
      </c>
      <c r="K138" s="2">
        <f t="shared" si="4"/>
        <v>0.1608347403</v>
      </c>
      <c r="L138" s="2">
        <f t="shared" si="5"/>
        <v>0.1637218101</v>
      </c>
    </row>
    <row r="139" ht="15.75" customHeight="1">
      <c r="A139" s="4" t="s">
        <v>161</v>
      </c>
      <c r="B139" s="5">
        <v>36793.78125</v>
      </c>
      <c r="C139" s="2">
        <v>4.98142</v>
      </c>
      <c r="D139" s="5">
        <v>133039.734375</v>
      </c>
      <c r="E139" s="2">
        <f t="shared" si="2"/>
        <v>10.51308412</v>
      </c>
      <c r="F139" s="2">
        <v>1.0</v>
      </c>
      <c r="G139" s="2">
        <f t="shared" ref="G139:H139" si="144">LN(C139)</f>
        <v>1.605714991</v>
      </c>
      <c r="H139" s="2">
        <f t="shared" si="144"/>
        <v>11.79840312</v>
      </c>
      <c r="I139" s="2">
        <f t="array" ref="I139">MMULT(F139:H139,O$21:O$23)</f>
        <v>10.50937762</v>
      </c>
      <c r="J139" s="2">
        <f t="array" ref="J139">MMULT(F139:H139,O$29:O$31)</f>
        <v>10.50294315</v>
      </c>
      <c r="K139" s="2">
        <f t="shared" si="4"/>
        <v>0.003706505055</v>
      </c>
      <c r="L139" s="2">
        <f t="shared" si="5"/>
        <v>0.01014097081</v>
      </c>
    </row>
    <row r="140" ht="15.75" customHeight="1">
      <c r="A140" s="4" t="s">
        <v>162</v>
      </c>
      <c r="B140" s="5">
        <v>323141.15625</v>
      </c>
      <c r="C140" s="2">
        <v>2.832067</v>
      </c>
      <c r="D140" s="5">
        <v>1627417.25</v>
      </c>
      <c r="E140" s="2">
        <f t="shared" si="2"/>
        <v>12.68584452</v>
      </c>
      <c r="F140" s="2">
        <v>1.0</v>
      </c>
      <c r="G140" s="2">
        <f t="shared" ref="G140:H140" si="145">LN(C140)</f>
        <v>1.041006834</v>
      </c>
      <c r="H140" s="2">
        <f t="shared" si="145"/>
        <v>14.30250481</v>
      </c>
      <c r="I140" s="2">
        <f t="array" ref="I140">MMULT(F140:H140,O$21:O$23)</f>
        <v>12.4095502</v>
      </c>
      <c r="J140" s="2">
        <f t="array" ref="J140">MMULT(F140:H140,O$29:O$31)</f>
        <v>12.42371871</v>
      </c>
      <c r="K140" s="2">
        <f t="shared" si="4"/>
        <v>0.2762943214</v>
      </c>
      <c r="L140" s="2">
        <f t="shared" si="5"/>
        <v>0.2621258169</v>
      </c>
    </row>
    <row r="141" ht="15.75" customHeight="1">
      <c r="A141" s="4" t="s">
        <v>163</v>
      </c>
      <c r="B141" s="5">
        <v>540045.75</v>
      </c>
      <c r="C141" s="2">
        <v>19.364556999999998</v>
      </c>
      <c r="D141" s="5">
        <v>1805810.25</v>
      </c>
      <c r="E141" s="2">
        <f t="shared" si="2"/>
        <v>13.19940914</v>
      </c>
      <c r="F141" s="2">
        <v>1.0</v>
      </c>
      <c r="G141" s="2">
        <f t="shared" ref="G141:H141" si="146">LN(C141)</f>
        <v>2.963444436</v>
      </c>
      <c r="H141" s="2">
        <f t="shared" si="146"/>
        <v>14.40651994</v>
      </c>
      <c r="I141" s="2">
        <f t="array" ref="I141">MMULT(F141:H141,O$21:O$23)</f>
        <v>12.91305012</v>
      </c>
      <c r="J141" s="2">
        <f t="array" ref="J141">MMULT(F141:H141,O$29:O$31)</f>
        <v>12.91754113</v>
      </c>
      <c r="K141" s="2">
        <f t="shared" si="4"/>
        <v>0.2863590218</v>
      </c>
      <c r="L141" s="2">
        <f t="shared" si="5"/>
        <v>0.2818680057</v>
      </c>
    </row>
    <row r="142" ht="15.75" customHeight="1">
      <c r="A142" s="4" t="s">
        <v>164</v>
      </c>
      <c r="B142" s="5">
        <v>4161194.5</v>
      </c>
      <c r="C142" s="2">
        <v>145.872256</v>
      </c>
      <c r="D142" s="5">
        <v>1.9423886E7</v>
      </c>
      <c r="E142" s="2">
        <f t="shared" si="2"/>
        <v>15.24131273</v>
      </c>
      <c r="F142" s="2">
        <v>1.0</v>
      </c>
      <c r="G142" s="2">
        <f t="shared" ref="G142:H142" si="147">LN(C142)</f>
        <v>4.98273128</v>
      </c>
      <c r="H142" s="2">
        <f t="shared" si="147"/>
        <v>16.7820141</v>
      </c>
      <c r="I142" s="2">
        <f t="array" ref="I142">MMULT(F142:H142,O$21:O$23)</f>
        <v>15.27310077</v>
      </c>
      <c r="J142" s="2">
        <f t="array" ref="J142">MMULT(F142:H142,O$29:O$31)</f>
        <v>15.28330622</v>
      </c>
      <c r="K142" s="2">
        <f t="shared" si="4"/>
        <v>-0.03178804235</v>
      </c>
      <c r="L142" s="2">
        <f t="shared" si="5"/>
        <v>-0.04199349421</v>
      </c>
    </row>
    <row r="143" ht="15.75" customHeight="1">
      <c r="A143" s="4" t="s">
        <v>165</v>
      </c>
      <c r="B143" s="5">
        <v>28783.21875</v>
      </c>
      <c r="C143" s="2">
        <v>12.626949999999999</v>
      </c>
      <c r="D143" s="5">
        <v>50998.0703125</v>
      </c>
      <c r="E143" s="2">
        <f t="shared" si="2"/>
        <v>10.26754781</v>
      </c>
      <c r="F143" s="2">
        <v>1.0</v>
      </c>
      <c r="G143" s="2">
        <f t="shared" ref="G143:H143" si="148">LN(C143)</f>
        <v>2.535833419</v>
      </c>
      <c r="H143" s="2">
        <f t="shared" si="148"/>
        <v>10.83954307</v>
      </c>
      <c r="I143" s="2">
        <f t="array" ref="I143">MMULT(F143:H143,O$21:O$23)</f>
        <v>9.93753218</v>
      </c>
      <c r="J143" s="2">
        <f t="array" ref="J143">MMULT(F143:H143,O$29:O$31)</f>
        <v>9.919344204</v>
      </c>
      <c r="K143" s="2">
        <f t="shared" si="4"/>
        <v>0.3300156337</v>
      </c>
      <c r="L143" s="2">
        <f t="shared" si="5"/>
        <v>0.3482036103</v>
      </c>
    </row>
    <row r="144" ht="15.75" customHeight="1">
      <c r="A144" s="4" t="s">
        <v>166</v>
      </c>
      <c r="B144" s="5">
        <v>1775962.375</v>
      </c>
      <c r="C144" s="2">
        <v>34.268527999999996</v>
      </c>
      <c r="D144" s="5">
        <v>7093385.0</v>
      </c>
      <c r="E144" s="2">
        <f t="shared" si="2"/>
        <v>14.38985302</v>
      </c>
      <c r="F144" s="2">
        <v>1.0</v>
      </c>
      <c r="G144" s="2">
        <f t="shared" ref="G144:H144" si="149">LN(C144)</f>
        <v>3.534227382</v>
      </c>
      <c r="H144" s="2">
        <f t="shared" si="149"/>
        <v>15.77467322</v>
      </c>
      <c r="I144" s="2">
        <f t="array" ref="I144">MMULT(F144:H144,O$21:O$23)</f>
        <v>14.14309469</v>
      </c>
      <c r="J144" s="2">
        <f t="array" ref="J144">MMULT(F144:H144,O$29:O$31)</f>
        <v>14.15408261</v>
      </c>
      <c r="K144" s="2">
        <f t="shared" si="4"/>
        <v>0.2467583284</v>
      </c>
      <c r="L144" s="2">
        <f t="shared" si="5"/>
        <v>0.2357704051</v>
      </c>
    </row>
    <row r="145" ht="15.75" customHeight="1">
      <c r="A145" s="4" t="s">
        <v>167</v>
      </c>
      <c r="B145" s="5">
        <v>181135.734375</v>
      </c>
      <c r="C145" s="2">
        <v>42.813238</v>
      </c>
      <c r="D145" s="5">
        <v>956525.1875</v>
      </c>
      <c r="E145" s="2">
        <f t="shared" si="2"/>
        <v>12.10700194</v>
      </c>
      <c r="F145" s="2">
        <v>1.0</v>
      </c>
      <c r="G145" s="2">
        <f t="shared" ref="G145:H145" si="150">LN(C145)</f>
        <v>3.756847354</v>
      </c>
      <c r="H145" s="2">
        <f t="shared" si="150"/>
        <v>13.7710624</v>
      </c>
      <c r="I145" s="2">
        <f t="array" ref="I145">MMULT(F145:H145,O$21:O$23)</f>
        <v>12.57269338</v>
      </c>
      <c r="J145" s="2">
        <f t="array" ref="J145">MMULT(F145:H145,O$29:O$31)</f>
        <v>12.56843701</v>
      </c>
      <c r="K145" s="2">
        <f t="shared" si="4"/>
        <v>-0.4656914416</v>
      </c>
      <c r="L145" s="2">
        <f t="shared" si="5"/>
        <v>-0.4614350701</v>
      </c>
    </row>
    <row r="146" ht="15.75" customHeight="1">
      <c r="A146" s="4" t="s">
        <v>168</v>
      </c>
      <c r="B146" s="5">
        <v>52927.8671875</v>
      </c>
      <c r="C146" s="2">
        <v>16.296364</v>
      </c>
      <c r="D146" s="5">
        <v>161783.9375</v>
      </c>
      <c r="E146" s="2">
        <f t="shared" si="2"/>
        <v>10.87668527</v>
      </c>
      <c r="F146" s="2">
        <v>1.0</v>
      </c>
      <c r="G146" s="2">
        <f t="shared" ref="G146:H146" si="151">LN(C146)</f>
        <v>2.790942015</v>
      </c>
      <c r="H146" s="2">
        <f t="shared" si="151"/>
        <v>11.994017</v>
      </c>
      <c r="I146" s="2">
        <f t="array" ref="I146">MMULT(F146:H146,O$21:O$23)</f>
        <v>10.92604145</v>
      </c>
      <c r="J146" s="2">
        <f t="array" ref="J146">MMULT(F146:H146,O$29:O$31)</f>
        <v>10.91456191</v>
      </c>
      <c r="K146" s="2">
        <f t="shared" si="4"/>
        <v>-0.04935617747</v>
      </c>
      <c r="L146" s="2">
        <f t="shared" si="5"/>
        <v>-0.03787663647</v>
      </c>
    </row>
    <row r="147" ht="15.75" customHeight="1">
      <c r="A147" s="4" t="s">
        <v>169</v>
      </c>
      <c r="B147" s="5">
        <v>477907.875</v>
      </c>
      <c r="C147" s="2">
        <v>5.804336999999999</v>
      </c>
      <c r="D147" s="5">
        <v>2148978.25</v>
      </c>
      <c r="E147" s="2">
        <f t="shared" si="2"/>
        <v>13.07717326</v>
      </c>
      <c r="F147" s="2">
        <v>1.0</v>
      </c>
      <c r="G147" s="2">
        <f t="shared" ref="G147:H147" si="152">LN(C147)</f>
        <v>1.758605397</v>
      </c>
      <c r="H147" s="2">
        <f t="shared" si="152"/>
        <v>14.58050305</v>
      </c>
      <c r="I147" s="2">
        <f t="array" ref="I147">MMULT(F147:H147,O$21:O$23)</f>
        <v>12.79075203</v>
      </c>
      <c r="J147" s="2">
        <f t="array" ref="J147">MMULT(F147:H147,O$29:O$31)</f>
        <v>12.80298403</v>
      </c>
      <c r="K147" s="2">
        <f t="shared" si="4"/>
        <v>0.2864212349</v>
      </c>
      <c r="L147" s="2">
        <f t="shared" si="5"/>
        <v>0.2741892283</v>
      </c>
    </row>
    <row r="148" ht="15.75" customHeight="1">
      <c r="A148" s="4" t="s">
        <v>170</v>
      </c>
      <c r="B148" s="5">
        <v>14651.259765625</v>
      </c>
      <c r="C148" s="2">
        <v>7.813215</v>
      </c>
      <c r="D148" s="5">
        <v>16960.166015625</v>
      </c>
      <c r="E148" s="2">
        <f t="shared" si="2"/>
        <v>9.592281602</v>
      </c>
      <c r="F148" s="2">
        <v>1.0</v>
      </c>
      <c r="G148" s="2">
        <f t="shared" ref="G148:H148" si="153">LN(C148)</f>
        <v>2.055816531</v>
      </c>
      <c r="H148" s="2">
        <f t="shared" si="153"/>
        <v>9.738622698</v>
      </c>
      <c r="I148" s="2">
        <f t="array" ref="I148">MMULT(F148:H148,O$21:O$23)</f>
        <v>8.943223422</v>
      </c>
      <c r="J148" s="2">
        <f t="array" ref="J148">MMULT(F148:H148,O$29:O$31)</f>
        <v>8.919919706</v>
      </c>
      <c r="K148" s="2">
        <f t="shared" si="4"/>
        <v>0.6490581792</v>
      </c>
      <c r="L148" s="2">
        <f t="shared" si="5"/>
        <v>0.6723618956</v>
      </c>
    </row>
    <row r="149" ht="15.75" customHeight="1">
      <c r="A149" s="4" t="s">
        <v>171</v>
      </c>
      <c r="B149" s="5">
        <v>52378.7734375</v>
      </c>
      <c r="C149" s="2">
        <v>6.453552999999999</v>
      </c>
      <c r="D149" s="5">
        <v>195583.46875</v>
      </c>
      <c r="E149" s="2">
        <f t="shared" si="2"/>
        <v>10.8662567</v>
      </c>
      <c r="F149" s="2">
        <v>1.0</v>
      </c>
      <c r="G149" s="2">
        <f t="shared" ref="G149:H149" si="154">LN(C149)</f>
        <v>1.864630832</v>
      </c>
      <c r="H149" s="2">
        <f t="shared" si="154"/>
        <v>12.18374252</v>
      </c>
      <c r="I149" s="2">
        <f t="array" ref="I149">MMULT(F149:H149,O$21:O$23)</f>
        <v>10.87723509</v>
      </c>
      <c r="J149" s="2">
        <f t="array" ref="J149">MMULT(F149:H149,O$29:O$31)</f>
        <v>10.87209915</v>
      </c>
      <c r="K149" s="2">
        <f t="shared" si="4"/>
        <v>-0.01097838684</v>
      </c>
      <c r="L149" s="2">
        <f t="shared" si="5"/>
        <v>-0.005842447785</v>
      </c>
    </row>
    <row r="150" ht="15.75" customHeight="1">
      <c r="A150" s="4" t="s">
        <v>172</v>
      </c>
      <c r="B150" s="5">
        <v>120447.671875</v>
      </c>
      <c r="C150" s="2">
        <v>6.99451</v>
      </c>
      <c r="D150" s="5">
        <v>621227.6875</v>
      </c>
      <c r="E150" s="2">
        <f t="shared" si="2"/>
        <v>11.69897068</v>
      </c>
      <c r="F150" s="2">
        <v>1.0</v>
      </c>
      <c r="G150" s="2">
        <f t="shared" ref="G150:H150" si="155">LN(C150)</f>
        <v>1.945125556</v>
      </c>
      <c r="H150" s="2">
        <f t="shared" si="155"/>
        <v>13.33945294</v>
      </c>
      <c r="I150" s="2">
        <f t="array" ref="I150">MMULT(F150:H150,O$21:O$23)</f>
        <v>11.82864483</v>
      </c>
      <c r="J150" s="2">
        <f t="array" ref="J150">MMULT(F150:H150,O$29:O$31)</f>
        <v>11.83117119</v>
      </c>
      <c r="K150" s="2">
        <f t="shared" si="4"/>
        <v>-0.1296741507</v>
      </c>
      <c r="L150" s="2">
        <f t="shared" si="5"/>
        <v>-0.1322005111</v>
      </c>
    </row>
    <row r="151" ht="15.75" customHeight="1">
      <c r="A151" s="4" t="s">
        <v>173</v>
      </c>
      <c r="B151" s="5">
        <v>813.9346923828125</v>
      </c>
      <c r="C151" s="2">
        <v>0.215056</v>
      </c>
      <c r="D151" s="5">
        <v>3792.676513671875</v>
      </c>
      <c r="E151" s="2">
        <f t="shared" si="2"/>
        <v>6.701880132</v>
      </c>
      <c r="F151" s="2">
        <v>1.0</v>
      </c>
      <c r="G151" s="2">
        <f t="shared" ref="G151:H151" si="156">LN(C151)</f>
        <v>-1.53685682</v>
      </c>
      <c r="H151" s="2">
        <f t="shared" si="156"/>
        <v>8.240827253</v>
      </c>
      <c r="I151" s="2">
        <f t="array" ref="I151">MMULT(F151:H151,O$21:O$23)</f>
        <v>6.949084201</v>
      </c>
      <c r="J151" s="2">
        <f t="array" ref="J151">MMULT(F151:H151,O$29:O$31)</f>
        <v>6.93473293</v>
      </c>
      <c r="K151" s="2">
        <f t="shared" si="4"/>
        <v>-0.2472040691</v>
      </c>
      <c r="L151" s="2">
        <f t="shared" si="5"/>
        <v>-0.2328527982</v>
      </c>
    </row>
    <row r="152" ht="15.75" customHeight="1">
      <c r="A152" s="4" t="s">
        <v>174</v>
      </c>
      <c r="B152" s="5">
        <v>8418.677734375</v>
      </c>
      <c r="C152" s="2">
        <v>0.581372</v>
      </c>
      <c r="D152" s="5">
        <v>63765.55859375</v>
      </c>
      <c r="E152" s="2">
        <f t="shared" si="2"/>
        <v>9.038208056</v>
      </c>
      <c r="F152" s="2">
        <v>1.0</v>
      </c>
      <c r="G152" s="2">
        <f t="shared" ref="G152:H152" si="157">LN(C152)</f>
        <v>-0.5423644516</v>
      </c>
      <c r="H152" s="2">
        <f t="shared" si="157"/>
        <v>11.06296849</v>
      </c>
      <c r="I152" s="2">
        <f t="array" ref="I152">MMULT(F152:H152,O$21:O$23)</f>
        <v>9.446440532</v>
      </c>
      <c r="J152" s="2">
        <f t="array" ref="J152">MMULT(F152:H152,O$29:O$31)</f>
        <v>9.446480638</v>
      </c>
      <c r="K152" s="2">
        <f t="shared" si="4"/>
        <v>-0.4082324755</v>
      </c>
      <c r="L152" s="2">
        <f t="shared" si="5"/>
        <v>-0.4082725816</v>
      </c>
    </row>
    <row r="153" ht="15.75" customHeight="1">
      <c r="A153" s="4" t="s">
        <v>175</v>
      </c>
      <c r="B153" s="5">
        <v>149921.4375</v>
      </c>
      <c r="C153" s="2">
        <v>5.457013</v>
      </c>
      <c r="D153" s="5">
        <v>777340.4375</v>
      </c>
      <c r="E153" s="2">
        <f t="shared" si="2"/>
        <v>11.91786669</v>
      </c>
      <c r="F153" s="2">
        <v>1.0</v>
      </c>
      <c r="G153" s="2">
        <f t="shared" ref="G153:H153" si="158">LN(C153)</f>
        <v>1.69690157</v>
      </c>
      <c r="H153" s="2">
        <f t="shared" si="158"/>
        <v>13.56363368</v>
      </c>
      <c r="I153" s="2">
        <f t="array" ref="I153">MMULT(F153:H153,O$21:O$23)</f>
        <v>11.95562973</v>
      </c>
      <c r="J153" s="2">
        <f t="array" ref="J153">MMULT(F153:H153,O$29:O$31)</f>
        <v>11.96107058</v>
      </c>
      <c r="K153" s="2">
        <f t="shared" si="4"/>
        <v>-0.03776304533</v>
      </c>
      <c r="L153" s="2">
        <f t="shared" si="5"/>
        <v>-0.04320389031</v>
      </c>
    </row>
    <row r="154" ht="15.75" customHeight="1">
      <c r="A154" s="4" t="s">
        <v>176</v>
      </c>
      <c r="B154" s="5">
        <v>70868.515625</v>
      </c>
      <c r="C154" s="2">
        <v>2.078654</v>
      </c>
      <c r="D154" s="5">
        <v>493944.90625</v>
      </c>
      <c r="E154" s="2">
        <f t="shared" si="2"/>
        <v>11.16858155</v>
      </c>
      <c r="F154" s="2">
        <v>1.0</v>
      </c>
      <c r="G154" s="2">
        <f t="shared" ref="G154:H154" si="159">LN(C154)</f>
        <v>0.7317205689</v>
      </c>
      <c r="H154" s="2">
        <f t="shared" si="159"/>
        <v>13.11017926</v>
      </c>
      <c r="I154" s="2">
        <f t="array" ref="I154">MMULT(F154:H154,O$21:O$23)</f>
        <v>11.37863485</v>
      </c>
      <c r="J154" s="2">
        <f t="array" ref="J154">MMULT(F154:H154,O$29:O$31)</f>
        <v>11.38612296</v>
      </c>
      <c r="K154" s="2">
        <f t="shared" si="4"/>
        <v>-0.2100532992</v>
      </c>
      <c r="L154" s="2">
        <f t="shared" si="5"/>
        <v>-0.2175414115</v>
      </c>
    </row>
    <row r="155" ht="15.75" customHeight="1">
      <c r="A155" s="4" t="s">
        <v>177</v>
      </c>
      <c r="B155" s="5">
        <v>526240.8125</v>
      </c>
      <c r="C155" s="2">
        <v>10.036379</v>
      </c>
      <c r="D155" s="5">
        <v>2743785.0</v>
      </c>
      <c r="E155" s="2">
        <f t="shared" si="2"/>
        <v>13.17351421</v>
      </c>
      <c r="F155" s="2">
        <v>1.0</v>
      </c>
      <c r="G155" s="2">
        <f t="shared" ref="G155:H155" si="160">LN(C155)</f>
        <v>2.306216392</v>
      </c>
      <c r="H155" s="2">
        <f t="shared" si="160"/>
        <v>14.82484891</v>
      </c>
      <c r="I155" s="2">
        <f t="array" ref="I155">MMULT(F155:H155,O$21:O$23)</f>
        <v>13.10767253</v>
      </c>
      <c r="J155" s="2">
        <f t="array" ref="J155">MMULT(F155:H155,O$29:O$31)</f>
        <v>13.11865239</v>
      </c>
      <c r="K155" s="2">
        <f t="shared" si="4"/>
        <v>0.06584167665</v>
      </c>
      <c r="L155" s="2">
        <f t="shared" si="5"/>
        <v>0.05486181192</v>
      </c>
    </row>
    <row r="156" ht="15.75" customHeight="1">
      <c r="A156" s="4" t="s">
        <v>178</v>
      </c>
      <c r="B156" s="5">
        <v>8987.3583984375</v>
      </c>
      <c r="C156" s="2">
        <v>1.1481299999999999</v>
      </c>
      <c r="D156" s="5">
        <v>31638.86328125</v>
      </c>
      <c r="E156" s="2">
        <f t="shared" si="2"/>
        <v>9.103574247</v>
      </c>
      <c r="F156" s="2">
        <v>1.0</v>
      </c>
      <c r="G156" s="2">
        <f t="shared" ref="G156:H156" si="161">LN(C156)</f>
        <v>0.1381345319</v>
      </c>
      <c r="H156" s="2">
        <f t="shared" si="161"/>
        <v>10.36214149</v>
      </c>
      <c r="I156" s="2">
        <f t="array" ref="I156">MMULT(F156:H156,O$21:O$23)</f>
        <v>9.028629151</v>
      </c>
      <c r="J156" s="2">
        <f t="array" ref="J156">MMULT(F156:H156,O$29:O$31)</f>
        <v>9.020074986</v>
      </c>
      <c r="K156" s="2">
        <f t="shared" si="4"/>
        <v>0.07494509583</v>
      </c>
      <c r="L156" s="2">
        <f t="shared" si="5"/>
        <v>0.08349926025</v>
      </c>
    </row>
    <row r="157" ht="15.75" customHeight="1">
      <c r="A157" s="4" t="s">
        <v>179</v>
      </c>
      <c r="B157" s="5">
        <v>2715.49853515625</v>
      </c>
      <c r="C157" s="2">
        <v>0.09773899999999999</v>
      </c>
      <c r="D157" s="5">
        <v>17765.373046875</v>
      </c>
      <c r="E157" s="2">
        <f t="shared" si="2"/>
        <v>7.906730838</v>
      </c>
      <c r="F157" s="2">
        <v>1.0</v>
      </c>
      <c r="G157" s="2">
        <f t="shared" ref="G157:H157" si="162">LN(C157)</f>
        <v>-2.325454618</v>
      </c>
      <c r="H157" s="2">
        <f t="shared" si="162"/>
        <v>9.785006507</v>
      </c>
      <c r="I157" s="2">
        <f t="array" ref="I157">MMULT(F157:H157,O$21:O$23)</f>
        <v>8.02476224</v>
      </c>
      <c r="J157" s="2">
        <f t="array" ref="J157">MMULT(F157:H157,O$29:O$31)</f>
        <v>8.025499729</v>
      </c>
      <c r="K157" s="2">
        <f t="shared" si="4"/>
        <v>-0.1180314018</v>
      </c>
      <c r="L157" s="2">
        <f t="shared" si="5"/>
        <v>-0.1187688905</v>
      </c>
    </row>
    <row r="158" ht="15.75" customHeight="1">
      <c r="A158" s="4" t="s">
        <v>180</v>
      </c>
      <c r="B158" s="5">
        <v>123085.0078125</v>
      </c>
      <c r="C158" s="2">
        <v>17.070135</v>
      </c>
      <c r="D158" s="5">
        <v>407660.3125</v>
      </c>
      <c r="E158" s="2">
        <f t="shared" si="2"/>
        <v>11.72063052</v>
      </c>
      <c r="F158" s="2">
        <v>1.0</v>
      </c>
      <c r="G158" s="2">
        <f t="shared" ref="G158:H158" si="163">LN(C158)</f>
        <v>2.837330445</v>
      </c>
      <c r="H158" s="2">
        <f t="shared" si="163"/>
        <v>12.91818954</v>
      </c>
      <c r="I158" s="2">
        <f t="array" ref="I158">MMULT(F158:H158,O$21:O$23)</f>
        <v>11.68292043</v>
      </c>
      <c r="J158" s="2">
        <f t="array" ref="J158">MMULT(F158:H158,O$29:O$31)</f>
        <v>11.67766543</v>
      </c>
      <c r="K158" s="2">
        <f t="shared" si="4"/>
        <v>0.03771008348</v>
      </c>
      <c r="L158" s="2">
        <f t="shared" si="5"/>
        <v>0.04296508298</v>
      </c>
    </row>
    <row r="159" ht="15.75" customHeight="1">
      <c r="A159" s="4" t="s">
        <v>181</v>
      </c>
      <c r="B159" s="5">
        <v>611.1237182617188</v>
      </c>
      <c r="C159" s="2">
        <v>0.038190999999999996</v>
      </c>
      <c r="D159" s="5">
        <v>4022.577880859375</v>
      </c>
      <c r="E159" s="2">
        <f t="shared" si="2"/>
        <v>6.415299424</v>
      </c>
      <c r="F159" s="2">
        <v>1.0</v>
      </c>
      <c r="G159" s="2">
        <f t="shared" ref="G159:H159" si="164">LN(C159)</f>
        <v>-3.265155393</v>
      </c>
      <c r="H159" s="2">
        <f t="shared" si="164"/>
        <v>8.29967824</v>
      </c>
      <c r="I159" s="2">
        <f t="array" ref="I159">MMULT(F159:H159,O$21:O$23)</f>
        <v>6.619543526</v>
      </c>
      <c r="J159" s="2">
        <f t="array" ref="J159">MMULT(F159:H159,O$29:O$31)</f>
        <v>6.61496005</v>
      </c>
      <c r="K159" s="2">
        <f t="shared" si="4"/>
        <v>-0.2042441025</v>
      </c>
      <c r="L159" s="2">
        <f t="shared" si="5"/>
        <v>-0.1996606264</v>
      </c>
    </row>
    <row r="160" ht="15.75" customHeight="1">
      <c r="A160" s="4" t="s">
        <v>182</v>
      </c>
      <c r="B160" s="5">
        <v>25755.51953125</v>
      </c>
      <c r="C160" s="2">
        <v>15.946876</v>
      </c>
      <c r="D160" s="5">
        <v>47048.18359375</v>
      </c>
      <c r="E160" s="2">
        <f t="shared" si="2"/>
        <v>10.15640423</v>
      </c>
      <c r="F160" s="2">
        <v>1.0</v>
      </c>
      <c r="G160" s="2">
        <f t="shared" ref="G160:H160" si="165">LN(C160)</f>
        <v>2.769262948</v>
      </c>
      <c r="H160" s="2">
        <f t="shared" si="165"/>
        <v>10.75892754</v>
      </c>
      <c r="I160" s="2">
        <f t="array" ref="I160">MMULT(F160:H160,O$21:O$23)</f>
        <v>9.923324057</v>
      </c>
      <c r="J160" s="2">
        <f t="array" ref="J160">MMULT(F160:H160,O$29:O$31)</f>
        <v>9.903307636</v>
      </c>
      <c r="K160" s="2">
        <f t="shared" si="4"/>
        <v>0.2330801773</v>
      </c>
      <c r="L160" s="2">
        <f t="shared" si="5"/>
        <v>0.2530965982</v>
      </c>
    </row>
    <row r="161" ht="15.75" customHeight="1">
      <c r="A161" s="4" t="s">
        <v>183</v>
      </c>
      <c r="B161" s="5">
        <v>18065.919921875</v>
      </c>
      <c r="C161" s="2">
        <v>8.082366</v>
      </c>
      <c r="D161" s="5">
        <v>47682.11328125</v>
      </c>
      <c r="E161" s="2">
        <f t="shared" si="2"/>
        <v>9.801782565</v>
      </c>
      <c r="F161" s="2">
        <v>1.0</v>
      </c>
      <c r="G161" s="2">
        <f t="shared" ref="G161:H161" si="166">LN(C161)</f>
        <v>2.089684651</v>
      </c>
      <c r="H161" s="2">
        <f t="shared" si="166"/>
        <v>10.77231162</v>
      </c>
      <c r="I161" s="2">
        <f t="array" ref="I161">MMULT(F161:H161,O$21:O$23)</f>
        <v>9.785862974</v>
      </c>
      <c r="J161" s="2">
        <f t="array" ref="J161">MMULT(F161:H161,O$29:O$31)</f>
        <v>9.76961895</v>
      </c>
      <c r="K161" s="2">
        <f t="shared" si="4"/>
        <v>0.01591959134</v>
      </c>
      <c r="L161" s="2">
        <f t="shared" si="5"/>
        <v>0.03216361503</v>
      </c>
    </row>
    <row r="162" ht="15.75" customHeight="1">
      <c r="A162" s="4" t="s">
        <v>184</v>
      </c>
      <c r="B162" s="5">
        <v>1191732.875</v>
      </c>
      <c r="C162" s="2">
        <v>69.625582</v>
      </c>
      <c r="D162" s="5">
        <v>5630091.5</v>
      </c>
      <c r="E162" s="2">
        <f t="shared" si="2"/>
        <v>13.990919</v>
      </c>
      <c r="F162" s="2">
        <v>1.0</v>
      </c>
      <c r="G162" s="2">
        <f t="shared" ref="G162:H162" si="167">LN(C162)</f>
        <v>4.243132057</v>
      </c>
      <c r="H162" s="2">
        <f t="shared" si="167"/>
        <v>15.54363625</v>
      </c>
      <c r="I162" s="2">
        <f t="array" ref="I162">MMULT(F162:H162,O$21:O$23)</f>
        <v>14.11108474</v>
      </c>
      <c r="J162" s="2">
        <f t="array" ref="J162">MMULT(F162:H162,O$29:O$31)</f>
        <v>14.11661643</v>
      </c>
      <c r="K162" s="2">
        <f t="shared" si="4"/>
        <v>-0.120165737</v>
      </c>
      <c r="L162" s="2">
        <f t="shared" si="5"/>
        <v>-0.1256974305</v>
      </c>
    </row>
    <row r="163" ht="15.75" customHeight="1">
      <c r="A163" s="4" t="s">
        <v>185</v>
      </c>
      <c r="B163" s="5">
        <v>36293.75</v>
      </c>
      <c r="C163" s="2">
        <v>9.321017999999999</v>
      </c>
      <c r="D163" s="5">
        <v>357036.71875</v>
      </c>
      <c r="E163" s="2">
        <f t="shared" si="2"/>
        <v>10.49940083</v>
      </c>
      <c r="F163" s="2">
        <v>1.0</v>
      </c>
      <c r="G163" s="2">
        <f t="shared" ref="G163:H163" si="168">LN(C163)</f>
        <v>2.23227185</v>
      </c>
      <c r="H163" s="2">
        <f t="shared" si="168"/>
        <v>12.78559391</v>
      </c>
      <c r="I163" s="2">
        <f t="array" ref="I163">MMULT(F163:H163,O$21:O$23)</f>
        <v>11.44376291</v>
      </c>
      <c r="J163" s="2">
        <f t="array" ref="J163">MMULT(F163:H163,O$29:O$31)</f>
        <v>11.44085405</v>
      </c>
      <c r="K163" s="2">
        <f t="shared" si="4"/>
        <v>-0.9443620774</v>
      </c>
      <c r="L163" s="2">
        <f t="shared" si="5"/>
        <v>-0.9414532186</v>
      </c>
    </row>
    <row r="164" ht="15.75" customHeight="1">
      <c r="A164" s="4" t="s">
        <v>186</v>
      </c>
      <c r="B164" s="5">
        <v>154648.984375</v>
      </c>
      <c r="C164" s="2">
        <v>5.942088999999999</v>
      </c>
      <c r="D164" s="5">
        <v>703502.75</v>
      </c>
      <c r="E164" s="2">
        <f t="shared" si="2"/>
        <v>11.94891321</v>
      </c>
      <c r="F164" s="2">
        <v>1.0</v>
      </c>
      <c r="G164" s="2">
        <f t="shared" ref="G164:H164" si="169">LN(C164)</f>
        <v>1.782060755</v>
      </c>
      <c r="H164" s="2">
        <f t="shared" si="169"/>
        <v>13.46382706</v>
      </c>
      <c r="I164" s="2">
        <f t="array" ref="I164">MMULT(F164:H164,O$21:O$23)</f>
        <v>11.89356387</v>
      </c>
      <c r="J164" s="2">
        <f t="array" ref="J164">MMULT(F164:H164,O$29:O$31)</f>
        <v>11.8978444</v>
      </c>
      <c r="K164" s="2">
        <f t="shared" si="4"/>
        <v>0.05534934113</v>
      </c>
      <c r="L164" s="2">
        <f t="shared" si="5"/>
        <v>0.05106881169</v>
      </c>
    </row>
    <row r="165" ht="15.75" customHeight="1">
      <c r="A165" s="4" t="s">
        <v>187</v>
      </c>
      <c r="B165" s="5">
        <v>39956.8359375</v>
      </c>
      <c r="C165" s="2">
        <v>1.394973</v>
      </c>
      <c r="D165" s="5">
        <v>78186.59375</v>
      </c>
      <c r="E165" s="2">
        <f t="shared" si="2"/>
        <v>10.59555505</v>
      </c>
      <c r="F165" s="2">
        <v>1.0</v>
      </c>
      <c r="G165" s="2">
        <f t="shared" ref="G165:H165" si="170">LN(C165)</f>
        <v>0.3328750602</v>
      </c>
      <c r="H165" s="2">
        <f t="shared" si="170"/>
        <v>11.26685348</v>
      </c>
      <c r="I165" s="2">
        <f t="array" ref="I165">MMULT(F165:H165,O$21:O$23)</f>
        <v>9.802152101</v>
      </c>
      <c r="J165" s="2">
        <f t="array" ref="J165">MMULT(F165:H165,O$29:O$31)</f>
        <v>9.798883076</v>
      </c>
      <c r="K165" s="2">
        <f t="shared" si="4"/>
        <v>0.7934029482</v>
      </c>
      <c r="L165" s="2">
        <f t="shared" si="5"/>
        <v>0.7966719731</v>
      </c>
    </row>
    <row r="166" ht="15.75" customHeight="1">
      <c r="A166" s="4" t="s">
        <v>188</v>
      </c>
      <c r="B166" s="5">
        <v>129698.921875</v>
      </c>
      <c r="C166" s="2">
        <v>11.694719</v>
      </c>
      <c r="D166" s="5">
        <v>351555.28125</v>
      </c>
      <c r="E166" s="2">
        <f t="shared" si="2"/>
        <v>11.77297106</v>
      </c>
      <c r="F166" s="2">
        <v>1.0</v>
      </c>
      <c r="G166" s="2">
        <f t="shared" ref="G166:H166" si="171">LN(C166)</f>
        <v>2.459137372</v>
      </c>
      <c r="H166" s="2">
        <f t="shared" si="171"/>
        <v>12.77012225</v>
      </c>
      <c r="I166" s="2">
        <f t="array" ref="I166">MMULT(F166:H166,O$21:O$23)</f>
        <v>11.48076069</v>
      </c>
      <c r="J166" s="2">
        <f t="array" ref="J166">MMULT(F166:H166,O$29:O$31)</f>
        <v>11.47651538</v>
      </c>
      <c r="K166" s="2">
        <f t="shared" si="4"/>
        <v>0.2922103645</v>
      </c>
      <c r="L166" s="2">
        <f t="shared" si="5"/>
        <v>0.2964556751</v>
      </c>
    </row>
    <row r="167" ht="15.75" customHeight="1">
      <c r="A167" s="4" t="s">
        <v>189</v>
      </c>
      <c r="B167" s="5">
        <v>2248225.75</v>
      </c>
      <c r="C167" s="2">
        <v>83.429615</v>
      </c>
      <c r="D167" s="5">
        <v>1.0235725E7</v>
      </c>
      <c r="E167" s="2">
        <f t="shared" si="2"/>
        <v>14.62565191</v>
      </c>
      <c r="F167" s="2">
        <v>1.0</v>
      </c>
      <c r="G167" s="2">
        <f t="shared" ref="G167:H167" si="172">LN(C167)</f>
        <v>4.424003342</v>
      </c>
      <c r="H167" s="2">
        <f t="shared" si="172"/>
        <v>16.14139461</v>
      </c>
      <c r="I167" s="2">
        <f t="array" ref="I167">MMULT(F167:H167,O$21:O$23)</f>
        <v>14.63355436</v>
      </c>
      <c r="J167" s="2">
        <f t="array" ref="J167">MMULT(F167:H167,O$29:O$31)</f>
        <v>14.64229546</v>
      </c>
      <c r="K167" s="2">
        <f t="shared" si="4"/>
        <v>-0.007902456822</v>
      </c>
      <c r="L167" s="2">
        <f t="shared" si="5"/>
        <v>-0.01664355141</v>
      </c>
    </row>
    <row r="168" ht="15.75" customHeight="1">
      <c r="A168" s="4" t="s">
        <v>190</v>
      </c>
      <c r="B168" s="5">
        <v>1103379.75</v>
      </c>
      <c r="C168" s="2">
        <v>23.596027</v>
      </c>
      <c r="D168" s="5">
        <v>4258739.5</v>
      </c>
      <c r="E168" s="2">
        <f t="shared" si="2"/>
        <v>13.91388853</v>
      </c>
      <c r="F168" s="2">
        <v>1.0</v>
      </c>
      <c r="G168" s="2">
        <f t="shared" ref="G168:H168" si="173">LN(C168)</f>
        <v>3.16107835</v>
      </c>
      <c r="H168" s="2">
        <f t="shared" si="173"/>
        <v>15.26448378</v>
      </c>
      <c r="I168" s="2">
        <f t="array" ref="I168">MMULT(F168:H168,O$21:O$23)</f>
        <v>13.64943055</v>
      </c>
      <c r="J168" s="2">
        <f t="array" ref="J168">MMULT(F168:H168,O$29:O$31)</f>
        <v>13.65886348</v>
      </c>
      <c r="K168" s="2">
        <f t="shared" si="4"/>
        <v>0.2644579817</v>
      </c>
      <c r="L168" s="2">
        <f t="shared" si="5"/>
        <v>0.255025051</v>
      </c>
    </row>
    <row r="169" ht="15.75" customHeight="1">
      <c r="A169" s="4" t="s">
        <v>191</v>
      </c>
      <c r="B169" s="5">
        <v>132986.65625</v>
      </c>
      <c r="C169" s="2">
        <v>56.379874</v>
      </c>
      <c r="D169" s="5">
        <v>397482.65625</v>
      </c>
      <c r="E169" s="2">
        <f t="shared" si="2"/>
        <v>11.79800407</v>
      </c>
      <c r="F169" s="2">
        <v>1.0</v>
      </c>
      <c r="G169" s="2">
        <f t="shared" ref="G169:H169" si="174">LN(C169)</f>
        <v>4.032112251</v>
      </c>
      <c r="H169" s="2">
        <f t="shared" si="174"/>
        <v>12.89290658</v>
      </c>
      <c r="I169" s="2">
        <f t="array" ref="I169">MMULT(F169:H169,O$21:O$23)</f>
        <v>11.92317809</v>
      </c>
      <c r="J169" s="2">
        <f t="array" ref="J169">MMULT(F169:H169,O$29:O$31)</f>
        <v>11.91127848</v>
      </c>
      <c r="K169" s="2">
        <f t="shared" si="4"/>
        <v>-0.1251740169</v>
      </c>
      <c r="L169" s="2">
        <f t="shared" si="5"/>
        <v>-0.1132744045</v>
      </c>
    </row>
    <row r="170" ht="15.75" customHeight="1">
      <c r="A170" s="4" t="s">
        <v>192</v>
      </c>
      <c r="B170" s="5">
        <v>92618.59375</v>
      </c>
      <c r="C170" s="2">
        <v>44.269594</v>
      </c>
      <c r="D170" s="5">
        <v>182602.984375</v>
      </c>
      <c r="E170" s="2">
        <f t="shared" si="2"/>
        <v>11.4362452</v>
      </c>
      <c r="F170" s="2">
        <v>1.0</v>
      </c>
      <c r="G170" s="2">
        <f t="shared" ref="G170:H170" si="175">LN(C170)</f>
        <v>3.790298076</v>
      </c>
      <c r="H170" s="2">
        <f t="shared" si="175"/>
        <v>12.11506959</v>
      </c>
      <c r="I170" s="2">
        <f t="array" ref="I170">MMULT(F170:H170,O$21:O$23)</f>
        <v>11.24190283</v>
      </c>
      <c r="J170" s="2">
        <f t="array" ref="J170">MMULT(F170:H170,O$29:O$31)</f>
        <v>11.2258619</v>
      </c>
      <c r="K170" s="2">
        <f t="shared" si="4"/>
        <v>0.1943423714</v>
      </c>
      <c r="L170" s="2">
        <f t="shared" si="5"/>
        <v>0.2103833008</v>
      </c>
    </row>
    <row r="171" ht="15.75" customHeight="1">
      <c r="A171" s="4" t="s">
        <v>193</v>
      </c>
      <c r="B171" s="5">
        <v>578290.5</v>
      </c>
      <c r="C171" s="2">
        <v>43.993638</v>
      </c>
      <c r="D171" s="5">
        <v>7085838.0</v>
      </c>
      <c r="E171" s="2">
        <f t="shared" si="2"/>
        <v>13.26783162</v>
      </c>
      <c r="F171" s="2">
        <v>1.0</v>
      </c>
      <c r="G171" s="2">
        <f t="shared" ref="G171:H171" si="176">LN(C171)</f>
        <v>3.784045033</v>
      </c>
      <c r="H171" s="2">
        <f t="shared" si="176"/>
        <v>15.7736087</v>
      </c>
      <c r="I171" s="2">
        <f t="array" ref="I171">MMULT(F171:H171,O$21:O$23)</f>
        <v>14.19674173</v>
      </c>
      <c r="J171" s="2">
        <f t="array" ref="J171">MMULT(F171:H171,O$29:O$31)</f>
        <v>14.20636991</v>
      </c>
      <c r="K171" s="2">
        <f t="shared" si="4"/>
        <v>-0.928910117</v>
      </c>
      <c r="L171" s="2">
        <f t="shared" si="5"/>
        <v>-0.9385382971</v>
      </c>
    </row>
    <row r="172" ht="15.75" customHeight="1">
      <c r="A172" s="4" t="s">
        <v>194</v>
      </c>
      <c r="B172" s="5">
        <v>71122.7890625</v>
      </c>
      <c r="C172" s="2">
        <v>3.461734</v>
      </c>
      <c r="D172" s="5">
        <v>318946.09375</v>
      </c>
      <c r="E172" s="2">
        <f t="shared" si="2"/>
        <v>11.17216309</v>
      </c>
      <c r="F172" s="2">
        <v>1.0</v>
      </c>
      <c r="G172" s="2">
        <f t="shared" ref="G172:H172" si="177">LN(C172)</f>
        <v>1.24176962</v>
      </c>
      <c r="H172" s="2">
        <f t="shared" si="177"/>
        <v>12.67277738</v>
      </c>
      <c r="I172" s="2">
        <f t="array" ref="I172">MMULT(F172:H172,O$21:O$23)</f>
        <v>11.1364883</v>
      </c>
      <c r="J172" s="2">
        <f t="array" ref="J172">MMULT(F172:H172,O$29:O$31)</f>
        <v>11.13815061</v>
      </c>
      <c r="K172" s="2">
        <f t="shared" si="4"/>
        <v>0.03567478996</v>
      </c>
      <c r="L172" s="2">
        <f t="shared" si="5"/>
        <v>0.03401247708</v>
      </c>
    </row>
    <row r="173" ht="15.75" customHeight="1">
      <c r="A173" s="4" t="s">
        <v>195</v>
      </c>
      <c r="B173" s="5">
        <v>2.0595844E7</v>
      </c>
      <c r="C173" s="2">
        <v>329.064917</v>
      </c>
      <c r="D173" s="5">
        <v>6.9059096E7</v>
      </c>
      <c r="E173" s="2">
        <f t="shared" si="2"/>
        <v>16.84059987</v>
      </c>
      <c r="F173" s="2">
        <v>1.0</v>
      </c>
      <c r="G173" s="2">
        <f t="shared" ref="G173:H173" si="178">LN(C173)</f>
        <v>5.796255047</v>
      </c>
      <c r="H173" s="2">
        <f t="shared" si="178"/>
        <v>18.05047316</v>
      </c>
      <c r="I173" s="2">
        <f t="array" ref="I173">MMULT(F173:H173,O$21:O$23)</f>
        <v>16.47555272</v>
      </c>
      <c r="J173" s="2">
        <f t="array" ref="J173">MMULT(F173:H173,O$29:O$31)</f>
        <v>16.49024254</v>
      </c>
      <c r="K173" s="2">
        <f t="shared" si="4"/>
        <v>0.3650471496</v>
      </c>
      <c r="L173" s="2">
        <f t="shared" si="5"/>
        <v>0.3503573213</v>
      </c>
    </row>
    <row r="174" ht="15.75" customHeight="1">
      <c r="A174" s="4" t="s">
        <v>196</v>
      </c>
      <c r="B174" s="5">
        <v>414768.46875</v>
      </c>
      <c r="C174" s="2">
        <v>32.981716</v>
      </c>
      <c r="D174" s="5">
        <v>1162961.375</v>
      </c>
      <c r="E174" s="2">
        <f t="shared" si="2"/>
        <v>12.93547574</v>
      </c>
      <c r="F174" s="2">
        <v>1.0</v>
      </c>
      <c r="G174" s="2">
        <f t="shared" ref="G174:H174" si="179">LN(C174)</f>
        <v>3.495953347</v>
      </c>
      <c r="H174" s="2">
        <f t="shared" si="179"/>
        <v>13.96648022</v>
      </c>
      <c r="I174" s="2">
        <f t="array" ref="I174">MMULT(F174:H174,O$21:O$23)</f>
        <v>12.67367259</v>
      </c>
      <c r="J174" s="2">
        <f t="array" ref="J174">MMULT(F174:H174,O$29:O$31)</f>
        <v>12.67219774</v>
      </c>
      <c r="K174" s="2">
        <f t="shared" si="4"/>
        <v>0.2618031497</v>
      </c>
      <c r="L174" s="2">
        <f t="shared" si="5"/>
        <v>0.2632779935</v>
      </c>
    </row>
    <row r="175" ht="15.75" customHeight="1">
      <c r="A175" s="4" t="s">
        <v>197</v>
      </c>
      <c r="B175" s="5">
        <v>1227.71435546875</v>
      </c>
      <c r="C175" s="2">
        <v>0.11058899999999999</v>
      </c>
      <c r="D175" s="5">
        <v>9191.97265625</v>
      </c>
      <c r="E175" s="2">
        <f t="shared" si="2"/>
        <v>7.112909472</v>
      </c>
      <c r="F175" s="2">
        <v>1.0</v>
      </c>
      <c r="G175" s="2">
        <f t="shared" ref="G175:H175" si="180">LN(C175)</f>
        <v>-2.201934652</v>
      </c>
      <c r="H175" s="2">
        <f t="shared" si="180"/>
        <v>9.126085845</v>
      </c>
      <c r="I175" s="2">
        <f t="array" ref="I175">MMULT(F175:H175,O$21:O$23)</f>
        <v>7.519286247</v>
      </c>
      <c r="J175" s="2">
        <f t="array" ref="J175">MMULT(F175:H175,O$29:O$31)</f>
        <v>7.514738077</v>
      </c>
      <c r="K175" s="2">
        <f t="shared" si="4"/>
        <v>-0.406376775</v>
      </c>
      <c r="L175" s="2">
        <f t="shared" si="5"/>
        <v>-0.4018286045</v>
      </c>
    </row>
    <row r="176" ht="15.75" customHeight="1">
      <c r="A176" s="4" t="s">
        <v>198</v>
      </c>
      <c r="B176" s="5">
        <v>7160.10693359375</v>
      </c>
      <c r="C176" s="2">
        <v>28.515829</v>
      </c>
      <c r="D176" s="5">
        <v>217905.109375</v>
      </c>
      <c r="E176" s="2">
        <f t="shared" si="2"/>
        <v>8.876280195</v>
      </c>
      <c r="F176" s="2">
        <v>1.0</v>
      </c>
      <c r="G176" s="2">
        <f t="shared" ref="G176:H176" si="181">LN(C176)</f>
        <v>3.350459337</v>
      </c>
      <c r="H176" s="2">
        <f t="shared" si="181"/>
        <v>12.29181497</v>
      </c>
      <c r="I176" s="2">
        <f t="array" ref="I176">MMULT(F176:H176,O$21:O$23)</f>
        <v>11.28875058</v>
      </c>
      <c r="J176" s="2">
        <f t="array" ref="J176">MMULT(F176:H176,O$29:O$31)</f>
        <v>11.27632899</v>
      </c>
      <c r="K176" s="2">
        <f t="shared" si="4"/>
        <v>-2.412470386</v>
      </c>
      <c r="L176" s="2">
        <f t="shared" si="5"/>
        <v>-2.40004879</v>
      </c>
    </row>
    <row r="177" ht="15.75" customHeight="1">
      <c r="A177" s="4" t="s">
        <v>199</v>
      </c>
      <c r="B177" s="5">
        <v>1122.182373046875</v>
      </c>
      <c r="C177" s="2">
        <v>0.030029999999999998</v>
      </c>
      <c r="D177" s="5">
        <v>4316.72119140625</v>
      </c>
      <c r="E177" s="2">
        <f t="shared" si="2"/>
        <v>7.023030616</v>
      </c>
      <c r="F177" s="2">
        <v>1.0</v>
      </c>
      <c r="G177" s="2">
        <f t="shared" ref="G177:H177" si="182">LN(C177)</f>
        <v>-3.505558397</v>
      </c>
      <c r="H177" s="2">
        <f t="shared" si="182"/>
        <v>8.37025141</v>
      </c>
      <c r="I177" s="2">
        <f t="array" ref="I177">MMULT(F177:H177,O$21:O$23)</f>
        <v>6.624115605</v>
      </c>
      <c r="J177" s="2">
        <f t="array" ref="J177">MMULT(F177:H177,O$29:O$31)</f>
        <v>6.621327955</v>
      </c>
      <c r="K177" s="2">
        <f t="shared" si="4"/>
        <v>0.3989150103</v>
      </c>
      <c r="L177" s="2">
        <f t="shared" si="5"/>
        <v>0.4017026606</v>
      </c>
    </row>
    <row r="178" ht="15.75" customHeight="1">
      <c r="A178" s="4" t="s">
        <v>200</v>
      </c>
      <c r="B178" s="5">
        <v>724123.375</v>
      </c>
      <c r="C178" s="2">
        <v>96.46210599999999</v>
      </c>
      <c r="D178" s="5">
        <v>2009263.625</v>
      </c>
      <c r="E178" s="2">
        <f t="shared" si="2"/>
        <v>13.49271706</v>
      </c>
      <c r="F178" s="2">
        <v>1.0</v>
      </c>
      <c r="G178" s="2">
        <f t="shared" ref="G178:H178" si="183">LN(C178)</f>
        <v>4.569150247</v>
      </c>
      <c r="H178" s="2">
        <f t="shared" si="183"/>
        <v>14.51327886</v>
      </c>
      <c r="I178" s="2">
        <f t="array" ref="I178">MMULT(F178:H178,O$21:O$23)</f>
        <v>13.34966002</v>
      </c>
      <c r="J178" s="2">
        <f t="array" ref="J178">MMULT(F178:H178,O$29:O$31)</f>
        <v>13.34620727</v>
      </c>
      <c r="K178" s="2">
        <f t="shared" si="4"/>
        <v>0.1430570449</v>
      </c>
      <c r="L178" s="2">
        <f t="shared" si="5"/>
        <v>0.1465097955</v>
      </c>
    </row>
    <row r="179" ht="15.75" customHeight="1">
      <c r="A179" s="4" t="s">
        <v>201</v>
      </c>
      <c r="B179" s="5">
        <v>51828.05859375</v>
      </c>
      <c r="C179" s="2">
        <v>29.161921999999997</v>
      </c>
      <c r="D179" s="5">
        <v>548553.3125</v>
      </c>
      <c r="E179" s="2">
        <f t="shared" si="2"/>
        <v>10.85568695</v>
      </c>
      <c r="F179" s="2">
        <v>1.0</v>
      </c>
      <c r="G179" s="2">
        <f t="shared" ref="G179:H179" si="184">LN(C179)</f>
        <v>3.372863817</v>
      </c>
      <c r="H179" s="2">
        <f t="shared" si="184"/>
        <v>13.21503975</v>
      </c>
      <c r="I179" s="2">
        <f t="array" ref="I179">MMULT(F179:H179,O$21:O$23)</f>
        <v>12.03963075</v>
      </c>
      <c r="J179" s="2">
        <f t="array" ref="J179">MMULT(F179:H179,O$29:O$31)</f>
        <v>12.03355688</v>
      </c>
      <c r="K179" s="2">
        <f t="shared" si="4"/>
        <v>-1.183943794</v>
      </c>
      <c r="L179" s="2">
        <f t="shared" si="5"/>
        <v>-1.177869926</v>
      </c>
    </row>
    <row r="180" ht="15.75" customHeight="1">
      <c r="A180" s="4" t="s">
        <v>202</v>
      </c>
      <c r="B180" s="5">
        <v>734094.375</v>
      </c>
      <c r="C180" s="2">
        <v>58.55827</v>
      </c>
      <c r="D180" s="5">
        <v>2897706.25</v>
      </c>
      <c r="E180" s="2">
        <f t="shared" si="2"/>
        <v>13.50639288</v>
      </c>
      <c r="F180" s="2">
        <v>1.0</v>
      </c>
      <c r="G180" s="2">
        <f t="shared" ref="G180:H180" si="185">LN(C180)</f>
        <v>4.070022327</v>
      </c>
      <c r="H180" s="2">
        <f t="shared" si="185"/>
        <v>14.87943003</v>
      </c>
      <c r="I180" s="2">
        <f t="array" ref="I180">MMULT(F180:H180,O$21:O$23)</f>
        <v>13.53661684</v>
      </c>
      <c r="J180" s="2">
        <f t="array" ref="J180">MMULT(F180:H180,O$29:O$31)</f>
        <v>13.53843152</v>
      </c>
      <c r="K180" s="2">
        <f t="shared" si="4"/>
        <v>-0.03022396461</v>
      </c>
      <c r="L180" s="2">
        <f t="shared" si="5"/>
        <v>-0.03203864511</v>
      </c>
    </row>
    <row r="181" ht="15.75" customHeight="1">
      <c r="A181" s="4" t="s">
        <v>203</v>
      </c>
      <c r="B181" s="5">
        <v>56783.71484375</v>
      </c>
      <c r="C181" s="2">
        <v>17.86103</v>
      </c>
      <c r="D181" s="5">
        <v>303724.21875</v>
      </c>
      <c r="E181" s="2">
        <f t="shared" si="2"/>
        <v>10.94700485</v>
      </c>
      <c r="F181" s="2">
        <v>1.0</v>
      </c>
      <c r="G181" s="2">
        <f t="shared" ref="G181:H181" si="186">LN(C181)</f>
        <v>2.882621245</v>
      </c>
      <c r="H181" s="2">
        <f t="shared" si="186"/>
        <v>12.62387539</v>
      </c>
      <c r="I181" s="2">
        <f t="array" ref="I181">MMULT(F181:H181,O$21:O$23)</f>
        <v>11.45498817</v>
      </c>
      <c r="J181" s="2">
        <f t="array" ref="J181">MMULT(F181:H181,O$29:O$31)</f>
        <v>11.44742576</v>
      </c>
      <c r="K181" s="2">
        <f t="shared" si="4"/>
        <v>-0.507983319</v>
      </c>
      <c r="L181" s="2">
        <f t="shared" si="5"/>
        <v>-0.5004209072</v>
      </c>
    </row>
    <row r="182" ht="15.75" customHeight="1">
      <c r="A182" s="4" t="s">
        <v>204</v>
      </c>
      <c r="B182" s="5">
        <v>40826.5703125</v>
      </c>
      <c r="C182" s="2">
        <v>14.645468</v>
      </c>
      <c r="D182" s="5">
        <v>69588.2421875</v>
      </c>
      <c r="E182" s="2">
        <f t="shared" si="2"/>
        <v>10.61708838</v>
      </c>
      <c r="F182" s="2">
        <v>1.0</v>
      </c>
      <c r="G182" s="2">
        <f t="shared" ref="G182:H182" si="187">LN(C182)</f>
        <v>2.684130936</v>
      </c>
      <c r="H182" s="2">
        <f t="shared" si="187"/>
        <v>11.1503509</v>
      </c>
      <c r="I182" s="2">
        <f t="array" ref="I182">MMULT(F182:H182,O$21:O$23)</f>
        <v>10.22103044</v>
      </c>
      <c r="J182" s="2">
        <f t="array" ref="J182">MMULT(F182:H182,O$29:O$31)</f>
        <v>10.20421754</v>
      </c>
      <c r="K182" s="2">
        <f t="shared" si="4"/>
        <v>0.3960579416</v>
      </c>
      <c r="L182" s="2">
        <f t="shared" si="5"/>
        <v>0.4128708453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N2:P2"/>
    <mergeCell ref="O19:R19"/>
    <mergeCell ref="U20:W20"/>
    <mergeCell ref="O27:R27"/>
    <mergeCell ref="U28:W28"/>
    <mergeCell ref="A1:A2"/>
    <mergeCell ref="B1:D1"/>
    <mergeCell ref="E1:H1"/>
    <mergeCell ref="I1:J1"/>
    <mergeCell ref="K1:L1"/>
    <mergeCell ref="R2:T2"/>
    <mergeCell ref="T9:W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9" width="13.43"/>
    <col customWidth="1" min="10" max="10" width="8.71"/>
    <col customWidth="1" min="11" max="17" width="13.43"/>
    <col customWidth="1" min="18" max="40" width="8.71"/>
  </cols>
  <sheetData>
    <row r="1">
      <c r="A1" s="1" t="s">
        <v>205</v>
      </c>
      <c r="B1" s="2" t="s">
        <v>2</v>
      </c>
      <c r="F1" s="2" t="s">
        <v>3</v>
      </c>
      <c r="H1" s="2" t="s">
        <v>4</v>
      </c>
    </row>
    <row r="2">
      <c r="B2" s="3" t="s">
        <v>206</v>
      </c>
      <c r="C2" s="3" t="s">
        <v>8</v>
      </c>
      <c r="D2" s="3" t="s">
        <v>207</v>
      </c>
      <c r="E2" s="3" t="s">
        <v>208</v>
      </c>
      <c r="F2" s="2" t="s">
        <v>9</v>
      </c>
      <c r="G2" s="2" t="s">
        <v>10</v>
      </c>
      <c r="H2" s="2" t="s">
        <v>9</v>
      </c>
      <c r="I2" s="2" t="s">
        <v>10</v>
      </c>
      <c r="K2" s="3" t="s">
        <v>11</v>
      </c>
      <c r="O2" s="3" t="s">
        <v>12</v>
      </c>
    </row>
    <row r="3">
      <c r="A3" s="10">
        <v>42614.0</v>
      </c>
      <c r="B3" s="8">
        <v>-0.0034430255842106128</v>
      </c>
      <c r="C3" s="5">
        <v>1.0</v>
      </c>
      <c r="D3" s="8">
        <v>9.141557007752432E-5</v>
      </c>
      <c r="E3" s="8">
        <v>-0.026105873821609782</v>
      </c>
      <c r="F3" s="2">
        <f t="array" ref="F3">MMULT(C3:E3,L$21:L$23)</f>
        <v>-0.007355036615</v>
      </c>
      <c r="G3" s="2">
        <f t="array" ref="G3">MMULT(C3:E3,L$29:L$31)</f>
        <v>-0.007364378798</v>
      </c>
      <c r="H3" s="2">
        <f t="shared" ref="H3:I3" si="1">$B3-F3</f>
        <v>0.00391201103</v>
      </c>
      <c r="I3" s="2">
        <f t="shared" si="1"/>
        <v>0.003921353214</v>
      </c>
      <c r="K3" s="3">
        <v>1.0</v>
      </c>
      <c r="L3" s="3">
        <v>0.0</v>
      </c>
      <c r="M3" s="3">
        <v>0.0</v>
      </c>
      <c r="O3" s="6">
        <f t="array" ref="O3:Q5">K3:M5-L7*MINVERSE(MMULT(TRANSPOSE(C3:E1260),C3:E1260))</f>
        <v>0.9999994513</v>
      </c>
      <c r="P3" s="6">
        <v>2.7961659438050373E-6</v>
      </c>
      <c r="Q3" s="6">
        <v>-3.980654598804155E-8</v>
      </c>
    </row>
    <row r="4">
      <c r="A4" s="10">
        <v>42615.0</v>
      </c>
      <c r="B4" s="8">
        <v>0.006679066298134195</v>
      </c>
      <c r="C4" s="5">
        <v>1.0</v>
      </c>
      <c r="D4" s="8">
        <v>0.004390166113352967</v>
      </c>
      <c r="E4" s="8">
        <v>0.01861504095309008</v>
      </c>
      <c r="F4" s="2">
        <f t="array" ref="F4">MMULT(C4:E4,L$21:L$23)</f>
        <v>0.007688748319</v>
      </c>
      <c r="G4" s="2">
        <f t="array" ref="G4">MMULT(C4:E4,L$29:L$31)</f>
        <v>0.007683924392</v>
      </c>
      <c r="H4" s="2">
        <f t="shared" ref="H4:I4" si="2">$B4-F4</f>
        <v>-0.001009682021</v>
      </c>
      <c r="I4" s="2">
        <f t="shared" si="2"/>
        <v>-0.001004858094</v>
      </c>
      <c r="K4" s="3">
        <v>0.0</v>
      </c>
      <c r="L4" s="3">
        <v>1.0</v>
      </c>
      <c r="M4" s="3">
        <v>0.0</v>
      </c>
      <c r="O4" s="6">
        <v>2.7961659438050373E-6</v>
      </c>
      <c r="P4" s="6">
        <v>0.9955348704637207</v>
      </c>
      <c r="Q4" s="6">
        <v>8.838571135155243E-4</v>
      </c>
    </row>
    <row r="5">
      <c r="A5" s="10">
        <v>42619.0</v>
      </c>
      <c r="B5" s="8">
        <v>0.013154638460598722</v>
      </c>
      <c r="C5" s="5">
        <v>1.0</v>
      </c>
      <c r="D5" s="8">
        <v>0.0033693706939896817</v>
      </c>
      <c r="E5" s="8">
        <v>0.016081871345029253</v>
      </c>
      <c r="F5" s="2">
        <f t="array" ref="F5">MMULT(C5:E5,L$21:L$23)</f>
        <v>0.00619160145</v>
      </c>
      <c r="G5" s="2">
        <f t="array" ref="G5">MMULT(C5:E5,L$29:L$31)</f>
        <v>0.00618921301</v>
      </c>
      <c r="H5" s="2">
        <f t="shared" ref="H5:I5" si="3">$B5-F5</f>
        <v>0.00696303701</v>
      </c>
      <c r="I5" s="2">
        <f t="shared" si="3"/>
        <v>0.00696542545</v>
      </c>
      <c r="K5" s="3">
        <v>0.0</v>
      </c>
      <c r="L5" s="3">
        <v>0.0</v>
      </c>
      <c r="M5" s="3">
        <v>1.0</v>
      </c>
      <c r="O5" s="6">
        <v>-3.9806545988041524E-8</v>
      </c>
      <c r="P5" s="6">
        <v>8.838571135155243E-4</v>
      </c>
      <c r="Q5" s="6">
        <v>0.9988465569115687</v>
      </c>
    </row>
    <row r="6">
      <c r="A6" s="10">
        <v>42620.0</v>
      </c>
      <c r="B6" s="8">
        <v>-0.0037256066421772482</v>
      </c>
      <c r="C6" s="5">
        <v>1.0</v>
      </c>
      <c r="D6" s="8">
        <v>-1.81479121984518E-4</v>
      </c>
      <c r="E6" s="8">
        <v>0.012230215827338187</v>
      </c>
      <c r="F6" s="2">
        <f t="array" ref="F6">MMULT(C6:E6,L$21:L$23)</f>
        <v>0.00225663475</v>
      </c>
      <c r="G6" s="2">
        <f t="array" ref="G6">MMULT(C6:E6,L$29:L$31)</f>
        <v>0.002264870154</v>
      </c>
      <c r="H6" s="2">
        <f t="shared" ref="H6:I6" si="4">$B6-F6</f>
        <v>-0.005982241392</v>
      </c>
      <c r="I6" s="2">
        <f t="shared" si="4"/>
        <v>-0.005990476796</v>
      </c>
    </row>
    <row r="7">
      <c r="A7" s="10">
        <v>42621.0</v>
      </c>
      <c r="B7" s="8">
        <v>0.009179423055912128</v>
      </c>
      <c r="C7" s="5">
        <v>1.0</v>
      </c>
      <c r="D7" s="8">
        <v>-0.0023602468372044827</v>
      </c>
      <c r="E7" s="8">
        <v>0.03837953091684421</v>
      </c>
      <c r="F7" s="2">
        <f t="array" ref="F7">MMULT(C7:E7,L$21:L$23)</f>
        <v>0.007159327615</v>
      </c>
      <c r="G7" s="2">
        <f t="array" ref="G7">MMULT(C7:E7,L$29:L$31)</f>
        <v>0.007186452346</v>
      </c>
      <c r="H7" s="2">
        <f t="shared" ref="H7:I7" si="5">$B7-F7</f>
        <v>0.002020095441</v>
      </c>
      <c r="I7" s="2">
        <f t="shared" si="5"/>
        <v>0.001992970709</v>
      </c>
      <c r="K7" s="3" t="s">
        <v>18</v>
      </c>
      <c r="L7" s="7">
        <f>L35</f>
        <v>0.0006877579389</v>
      </c>
    </row>
    <row r="8">
      <c r="A8" s="10">
        <v>42622.0</v>
      </c>
      <c r="B8" s="8">
        <v>-0.0248175642981322</v>
      </c>
      <c r="C8" s="5">
        <v>1.0</v>
      </c>
      <c r="D8" s="8">
        <v>-0.023974982541490886</v>
      </c>
      <c r="E8" s="8">
        <v>-0.03490759753593431</v>
      </c>
      <c r="F8" s="2">
        <f t="array" ref="F8">MMULT(C8:E8,L$21:L$23)</f>
        <v>-0.0295842948</v>
      </c>
      <c r="G8" s="2">
        <f t="array" ref="G8">MMULT(C8:E8,L$29:L$31)</f>
        <v>-0.029514125</v>
      </c>
      <c r="H8" s="2">
        <f t="shared" ref="H8:I8" si="6">$B8-F8</f>
        <v>0.004766730504</v>
      </c>
      <c r="I8" s="2">
        <f t="shared" si="6"/>
        <v>0.004696560698</v>
      </c>
    </row>
    <row r="9">
      <c r="A9" s="10">
        <v>42625.0</v>
      </c>
      <c r="B9" s="8">
        <v>0.005182202817796799</v>
      </c>
      <c r="C9" s="5">
        <v>1.0</v>
      </c>
      <c r="D9" s="8">
        <v>0.01440269906194458</v>
      </c>
      <c r="E9" s="8">
        <v>0.0028368794326241176</v>
      </c>
      <c r="F9" s="2">
        <f t="array" ref="F9">MMULT(C9:E9,L$21:L$23)</f>
        <v>0.0119481063</v>
      </c>
      <c r="G9" s="2">
        <f t="array" ref="G9">MMULT(C9:E9,L$29:L$31)</f>
        <v>0.01190176804</v>
      </c>
      <c r="H9" s="2">
        <f t="shared" ref="H9:I9" si="7">$B9-F9</f>
        <v>-0.006765903487</v>
      </c>
      <c r="I9" s="2">
        <f t="shared" si="7"/>
        <v>-0.006719565225</v>
      </c>
    </row>
    <row r="10">
      <c r="A10" s="10">
        <v>42626.0</v>
      </c>
      <c r="B10" s="8">
        <v>-0.023828578922835186</v>
      </c>
      <c r="C10" s="5">
        <v>1.0</v>
      </c>
      <c r="D10" s="8">
        <v>-0.014519926422724927</v>
      </c>
      <c r="E10" s="8">
        <v>-0.02333804809052331</v>
      </c>
      <c r="F10" s="2">
        <f t="array" ref="F10">MMULT(C10:E10,L$21:L$23)</f>
        <v>-0.01876934176</v>
      </c>
      <c r="G10" s="2">
        <f t="array" ref="G10">MMULT(C10:E10,L$29:L$31)</f>
        <v>-0.0187268908</v>
      </c>
      <c r="H10" s="2">
        <f t="shared" ref="H10:I10" si="8">$B10-F10</f>
        <v>-0.005059237158</v>
      </c>
      <c r="I10" s="2">
        <f t="shared" si="8"/>
        <v>-0.005101688121</v>
      </c>
    </row>
    <row r="11">
      <c r="A11" s="10">
        <v>42627.0</v>
      </c>
      <c r="B11" s="8">
        <v>-0.007159136843314151</v>
      </c>
      <c r="C11" s="5">
        <v>1.0</v>
      </c>
      <c r="D11" s="8">
        <v>-5.595635815008881E-4</v>
      </c>
      <c r="E11" s="8">
        <v>-0.022447501810282433</v>
      </c>
      <c r="F11" s="2">
        <f t="array" ref="F11">MMULT(C11:E11,L$21:L$23)</f>
        <v>-0.006956382858</v>
      </c>
      <c r="G11" s="2">
        <f t="array" ref="G11">MMULT(C11:E11,L$29:L$31)</f>
        <v>-0.006961883765</v>
      </c>
      <c r="H11" s="2">
        <f t="shared" ref="H11:I11" si="9">$B11-F11</f>
        <v>-0.0002027539852</v>
      </c>
      <c r="I11" s="2">
        <f t="shared" si="9"/>
        <v>-0.0001972530786</v>
      </c>
    </row>
    <row r="12">
      <c r="A12" s="10">
        <v>42628.0</v>
      </c>
      <c r="B12" s="8">
        <v>0.005674048903707485</v>
      </c>
      <c r="C12" s="5">
        <v>1.0</v>
      </c>
      <c r="D12" s="8">
        <v>0.010123789005818562</v>
      </c>
      <c r="E12" s="8">
        <v>0.010370370370370363</v>
      </c>
      <c r="F12" s="2">
        <f t="array" ref="F12">MMULT(C12:E12,L$21:L$23)</f>
        <v>0.01033073905</v>
      </c>
      <c r="G12" s="2">
        <f t="array" ref="G12">MMULT(C12:E12,L$29:L$31)</f>
        <v>0.01030248518</v>
      </c>
      <c r="H12" s="2">
        <f t="shared" ref="H12:I12" si="10">$B12-F12</f>
        <v>-0.004656690148</v>
      </c>
      <c r="I12" s="2">
        <f t="shared" si="10"/>
        <v>-0.004628436279</v>
      </c>
    </row>
    <row r="13">
      <c r="A13" s="10">
        <v>42629.0</v>
      </c>
      <c r="B13" s="8">
        <v>-0.0123414840226167</v>
      </c>
      <c r="C13" s="5">
        <v>1.0</v>
      </c>
      <c r="D13" s="8">
        <v>-0.004156976737086371</v>
      </c>
      <c r="E13" s="8">
        <v>-0.01026392961876832</v>
      </c>
      <c r="F13" s="2">
        <f t="array" ref="F13">MMULT(C13:E13,L$21:L$23)</f>
        <v>-0.006814896622</v>
      </c>
      <c r="G13" s="2">
        <f t="array" ref="G13">MMULT(C13:E13,L$29:L$31)</f>
        <v>-0.006802655336</v>
      </c>
      <c r="H13" s="2">
        <f t="shared" ref="H13:I13" si="11">$B13-F13</f>
        <v>-0.005526587401</v>
      </c>
      <c r="I13" s="2">
        <f t="shared" si="11"/>
        <v>-0.005538828687</v>
      </c>
    </row>
    <row r="14">
      <c r="A14" s="10">
        <v>42632.0</v>
      </c>
      <c r="B14" s="8">
        <v>-0.002380113458787081</v>
      </c>
      <c r="C14" s="5">
        <v>1.0</v>
      </c>
      <c r="D14" s="8">
        <v>5.101959769462372E-4</v>
      </c>
      <c r="E14" s="8">
        <v>-0.001481481481481417</v>
      </c>
      <c r="F14" s="2">
        <f t="array" ref="F14">MMULT(C14:E14,L$21:L$23)</f>
        <v>-0.0006882159255</v>
      </c>
      <c r="G14" s="2">
        <f t="array" ref="G14">MMULT(C14:E14,L$29:L$31)</f>
        <v>-0.0006883244935</v>
      </c>
      <c r="H14" s="2">
        <f t="shared" ref="H14:I14" si="12">$B14-F14</f>
        <v>-0.001691897533</v>
      </c>
      <c r="I14" s="2">
        <f t="shared" si="12"/>
        <v>-0.001691788965</v>
      </c>
    </row>
    <row r="15">
      <c r="A15" s="10">
        <v>42633.0</v>
      </c>
      <c r="B15" s="8">
        <v>-0.01538807025707456</v>
      </c>
      <c r="C15" s="5">
        <v>1.0</v>
      </c>
      <c r="D15" s="8">
        <v>9.311764731445571E-5</v>
      </c>
      <c r="E15" s="8">
        <v>0.0</v>
      </c>
      <c r="F15" s="2">
        <f t="array" ref="F15">MMULT(C15:E15,L$21:L$23)</f>
        <v>-0.0006541209053</v>
      </c>
      <c r="G15" s="2">
        <f t="array" ref="G15">MMULT(C15:E15,L$29:L$31)</f>
        <v>-0.0006521425623</v>
      </c>
      <c r="H15" s="2">
        <f t="shared" ref="H15:I15" si="13">$B15-F15</f>
        <v>-0.01473394935</v>
      </c>
      <c r="I15" s="2">
        <f t="shared" si="13"/>
        <v>-0.01473592769</v>
      </c>
    </row>
    <row r="16">
      <c r="A16" s="10">
        <v>42634.0</v>
      </c>
      <c r="B16" s="8">
        <v>0.00920746932163019</v>
      </c>
      <c r="C16" s="5">
        <v>1.0</v>
      </c>
      <c r="D16" s="8">
        <v>0.01116996240054835</v>
      </c>
      <c r="E16" s="8">
        <v>0.02522255192878342</v>
      </c>
      <c r="F16" s="2">
        <f t="array" ref="F16">MMULT(C16:E16,L$21:L$23)</f>
        <v>0.01501035058</v>
      </c>
      <c r="G16" s="2">
        <f t="array" ref="G16">MMULT(C16:E16,L$29:L$31)</f>
        <v>0.01498491814</v>
      </c>
      <c r="H16" s="2">
        <f t="shared" ref="H16:I16" si="14">$B16-F16</f>
        <v>-0.005802881262</v>
      </c>
      <c r="I16" s="2">
        <f t="shared" si="14"/>
        <v>-0.005777448819</v>
      </c>
    </row>
    <row r="17">
      <c r="A17" s="10">
        <v>42635.0</v>
      </c>
      <c r="B17" s="8">
        <v>0.0028809423859474936</v>
      </c>
      <c r="C17" s="5">
        <v>1.0</v>
      </c>
      <c r="D17" s="8">
        <v>0.006142352293317943</v>
      </c>
      <c r="E17" s="8">
        <v>0.012301013024601959</v>
      </c>
      <c r="F17" s="2">
        <f t="array" ref="F17">MMULT(C17:E17,L$21:L$23)</f>
        <v>0.007522368686</v>
      </c>
      <c r="G17" s="2">
        <f t="array" ref="G17">MMULT(C17:E17,L$29:L$31)</f>
        <v>0.007508738319</v>
      </c>
      <c r="H17" s="2">
        <f t="shared" ref="H17:I17" si="15">$B17-F17</f>
        <v>-0.0046414263</v>
      </c>
      <c r="I17" s="2">
        <f t="shared" si="15"/>
        <v>-0.004627795933</v>
      </c>
      <c r="K17" s="3" t="s">
        <v>29</v>
      </c>
      <c r="L17" s="5">
        <f>COUNT(B3:B1260)-3</f>
        <v>1255</v>
      </c>
    </row>
    <row r="18">
      <c r="A18" s="10">
        <v>42636.0</v>
      </c>
      <c r="B18" s="8">
        <v>-0.0010771377141070015</v>
      </c>
      <c r="C18" s="5">
        <v>1.0</v>
      </c>
      <c r="D18" s="8">
        <v>-0.00523920961973523</v>
      </c>
      <c r="E18" s="8">
        <v>-0.030736240171551077</v>
      </c>
      <c r="F18" s="2">
        <f t="array" ref="F18">MMULT(C18:E18,L$21:L$23)</f>
        <v>-0.01296671417</v>
      </c>
      <c r="G18" s="2">
        <f t="array" ref="G18">MMULT(C18:E18,L$29:L$31)</f>
        <v>-0.01295960783</v>
      </c>
      <c r="H18" s="2">
        <f t="shared" ref="H18:I18" si="16">$B18-F18</f>
        <v>0.01188957645</v>
      </c>
      <c r="I18" s="2">
        <f t="shared" si="16"/>
        <v>0.01188247011</v>
      </c>
    </row>
    <row r="19">
      <c r="A19" s="10">
        <v>42639.0</v>
      </c>
      <c r="B19" s="8">
        <v>-0.0046734611546705995</v>
      </c>
      <c r="C19" s="5">
        <v>1.0</v>
      </c>
      <c r="D19" s="8">
        <v>-0.008271753526831294</v>
      </c>
      <c r="E19" s="8">
        <v>0.021386430678465906</v>
      </c>
      <c r="F19" s="2">
        <f t="array" ref="F19">MMULT(C19:E19,L$21:L$23)</f>
        <v>-0.002106996106</v>
      </c>
      <c r="G19" s="2">
        <f t="array" ref="G19">MMULT(C19:E19,L$29:L$31)</f>
        <v>-0.002066775284</v>
      </c>
      <c r="H19" s="2">
        <f t="shared" ref="H19:I19" si="17">$B19-F19</f>
        <v>-0.002566465048</v>
      </c>
      <c r="I19" s="2">
        <f t="shared" si="17"/>
        <v>-0.002606685871</v>
      </c>
      <c r="K19" s="3"/>
      <c r="L19" s="3" t="s">
        <v>32</v>
      </c>
    </row>
    <row r="20">
      <c r="A20" s="10">
        <v>42640.0</v>
      </c>
      <c r="B20" s="8">
        <v>0.0021670980038961396</v>
      </c>
      <c r="C20" s="5">
        <v>1.0</v>
      </c>
      <c r="D20" s="8">
        <v>0.006080367394547981</v>
      </c>
      <c r="E20" s="8">
        <v>-0.026714801444043257</v>
      </c>
      <c r="F20" s="2">
        <f t="array" ref="F20">MMULT(C20:E20,L$21:L$23)</f>
        <v>-0.002541624969</v>
      </c>
      <c r="G20" s="2">
        <f t="array" ref="G20">MMULT(C20:E20,L$29:L$31)</f>
        <v>-0.0025719683</v>
      </c>
      <c r="H20" s="2">
        <f t="shared" ref="H20:I20" si="18">$B20-F20</f>
        <v>0.004708722973</v>
      </c>
      <c r="I20" s="2">
        <f t="shared" si="18"/>
        <v>0.004739066304</v>
      </c>
      <c r="L20" s="3" t="s">
        <v>34</v>
      </c>
      <c r="M20" s="3" t="s">
        <v>35</v>
      </c>
      <c r="N20" s="3" t="s">
        <v>36</v>
      </c>
      <c r="O20" s="3" t="s">
        <v>37</v>
      </c>
      <c r="R20" s="3" t="s">
        <v>38</v>
      </c>
    </row>
    <row r="21" ht="15.75" customHeight="1">
      <c r="A21" s="10">
        <v>42641.0</v>
      </c>
      <c r="B21" s="8">
        <v>0.043969465335890856</v>
      </c>
      <c r="C21" s="5">
        <v>1.0</v>
      </c>
      <c r="D21" s="8">
        <v>0.005259263650497337</v>
      </c>
      <c r="E21" s="8">
        <v>0.053412462908011715</v>
      </c>
      <c r="F21" s="2">
        <f t="array" ref="F21">MMULT(C21:E21,L$21:L$23)</f>
        <v>0.01733993197</v>
      </c>
      <c r="G21" s="2">
        <f t="array" ref="G21">MMULT(C21:E21,L$29:L$31)</f>
        <v>0.01734719614</v>
      </c>
      <c r="H21" s="2">
        <f t="shared" ref="H21:I21" si="19">$B21-F21</f>
        <v>0.02662953337</v>
      </c>
      <c r="I21" s="2">
        <f t="shared" si="19"/>
        <v>0.0266222692</v>
      </c>
      <c r="K21" s="2" t="s">
        <v>8</v>
      </c>
      <c r="L21" s="6">
        <f t="array" ref="L21:L23">MMULT(MINVERSE(MMULT(TRANSPOSE(C3:E1260),C3:E1260)),MMULT(TRANSPOSE(C3:E1260),B3:B1260))</f>
        <v>-0.0007313906664</v>
      </c>
      <c r="M21" s="6">
        <f>SQRT(R21)</f>
        <v>0.000371475573</v>
      </c>
      <c r="N21" s="6">
        <f t="shared" ref="N21:N23" si="21">L21/M21</f>
        <v>-1.96887957</v>
      </c>
      <c r="O21" s="8">
        <f t="shared" ref="O21:O23" si="22">_xlfn.T.DIST.2T(ABS(N21),L$17)</f>
        <v>0.04918667433</v>
      </c>
      <c r="R21" s="6">
        <f t="array" ref="R21:T23">L25^2*MINVERSE(MMULT(TRANSPOSE(C3:E1260),C3:E1260))</f>
        <v>0.0000001379941013</v>
      </c>
      <c r="S21" s="6">
        <v>-7.031795752993083E-7</v>
      </c>
      <c r="T21" s="6">
        <v>1.0010546821807342E-8</v>
      </c>
    </row>
    <row r="22" ht="15.75" customHeight="1">
      <c r="A22" s="10">
        <v>42642.0</v>
      </c>
      <c r="B22" s="8">
        <v>-0.0050634417027812795</v>
      </c>
      <c r="C22" s="5">
        <v>1.0</v>
      </c>
      <c r="D22" s="8">
        <v>-0.008994892165735457</v>
      </c>
      <c r="E22" s="8">
        <v>0.014788732394366289</v>
      </c>
      <c r="F22" s="2">
        <f t="array" ref="F22">MMULT(C22:E22,L$21:L$23)</f>
        <v>-0.004400217685</v>
      </c>
      <c r="G22" s="2">
        <f t="array" ref="G22">MMULT(C22:E22,L$29:L$31)</f>
        <v>-0.004360355479</v>
      </c>
      <c r="H22" s="2">
        <f t="shared" ref="H22:I22" si="20">$B22-F22</f>
        <v>-0.0006632240176</v>
      </c>
      <c r="I22" s="2">
        <f t="shared" si="20"/>
        <v>-0.0007030862241</v>
      </c>
      <c r="K22" s="2" t="s">
        <v>207</v>
      </c>
      <c r="L22" s="6">
        <v>0.8298079178057911</v>
      </c>
      <c r="M22" s="6">
        <f>SQRT(S22)</f>
        <v>0.03350955682</v>
      </c>
      <c r="N22" s="6">
        <f t="shared" si="21"/>
        <v>24.76332117</v>
      </c>
      <c r="O22" s="8">
        <f t="shared" si="22"/>
        <v>0</v>
      </c>
      <c r="R22" s="6">
        <v>-7.031795752993083E-7</v>
      </c>
      <c r="S22" s="6">
        <v>0.0011228903985235736</v>
      </c>
      <c r="T22" s="6">
        <v>-2.2227231222956837E-4</v>
      </c>
    </row>
    <row r="23" ht="15.75" customHeight="1">
      <c r="A23" s="10">
        <v>42643.0</v>
      </c>
      <c r="B23" s="8">
        <v>0.009484412156297806</v>
      </c>
      <c r="C23" s="5">
        <v>1.0</v>
      </c>
      <c r="D23" s="8">
        <v>0.007501961560316239</v>
      </c>
      <c r="E23" s="8">
        <v>0.006245662734212232</v>
      </c>
      <c r="F23" s="2">
        <f t="array" ref="F23">MMULT(C23:E23,L$21:L$23)</f>
        <v>0.007096609598</v>
      </c>
      <c r="G23" s="2">
        <f t="array" ref="G23">MMULT(C23:E23,L$29:L$31)</f>
        <v>0.007075644332</v>
      </c>
      <c r="H23" s="2">
        <f t="shared" ref="H23:I23" si="23">$B23-F23</f>
        <v>0.002387802559</v>
      </c>
      <c r="I23" s="2">
        <f t="shared" si="23"/>
        <v>0.002408767824</v>
      </c>
      <c r="K23" s="2" t="s">
        <v>208</v>
      </c>
      <c r="L23" s="6">
        <v>0.2566281963146998</v>
      </c>
      <c r="M23" s="6">
        <f>SQRT(T23)</f>
        <v>0.01703137606</v>
      </c>
      <c r="N23" s="6">
        <f t="shared" si="21"/>
        <v>15.06796606</v>
      </c>
      <c r="O23" s="8">
        <f t="shared" si="22"/>
        <v>0</v>
      </c>
      <c r="R23" s="6">
        <v>1.0010546821807335E-8</v>
      </c>
      <c r="S23" s="6">
        <v>-2.2227231222956837E-4</v>
      </c>
      <c r="T23" s="6">
        <v>2.9006777042401004E-4</v>
      </c>
    </row>
    <row r="24" ht="15.75" customHeight="1">
      <c r="A24" s="10">
        <v>42646.0</v>
      </c>
      <c r="B24" s="8">
        <v>-0.002635111561912873</v>
      </c>
      <c r="C24" s="5">
        <v>1.0</v>
      </c>
      <c r="D24" s="8">
        <v>-0.003079506318290237</v>
      </c>
      <c r="E24" s="8">
        <v>0.01724137931034475</v>
      </c>
      <c r="F24" s="2">
        <f t="array" ref="F24">MMULT(C24:E24,L$21:L$23)</f>
        <v>0.001137834682</v>
      </c>
      <c r="G24" s="2">
        <f t="array" ref="G24">MMULT(C24:E24,L$29:L$31)</f>
        <v>0.001158278775</v>
      </c>
      <c r="H24" s="2">
        <f t="shared" ref="H24:I24" si="24">$B24-F24</f>
        <v>-0.003772946244</v>
      </c>
      <c r="I24" s="2">
        <f t="shared" si="24"/>
        <v>-0.003793390337</v>
      </c>
    </row>
    <row r="25" ht="15.75" customHeight="1">
      <c r="A25" s="10">
        <v>42647.0</v>
      </c>
      <c r="B25" s="8">
        <v>-0.009190353008004748</v>
      </c>
      <c r="C25" s="5">
        <v>1.0</v>
      </c>
      <c r="D25" s="8">
        <v>-0.004380083371501198</v>
      </c>
      <c r="E25" s="8">
        <v>0.0</v>
      </c>
      <c r="F25" s="2">
        <f t="array" ref="F25">MMULT(C25:E25,L$21:L$23)</f>
        <v>-0.004366018529</v>
      </c>
      <c r="G25" s="2">
        <f t="array" ref="G25">MMULT(C25:E25,L$29:L$31)</f>
        <v>-0.00434855157</v>
      </c>
      <c r="H25" s="2">
        <f t="shared" ref="H25:I25" si="25">$B25-F25</f>
        <v>-0.004824334479</v>
      </c>
      <c r="I25" s="2">
        <f t="shared" si="25"/>
        <v>-0.004841801438</v>
      </c>
      <c r="K25" s="2" t="s">
        <v>44</v>
      </c>
      <c r="L25" s="11">
        <f>SQRT(SUMSQ(H3:H1260)/L17)</f>
        <v>0.01315132345</v>
      </c>
    </row>
    <row r="26" ht="15.75" customHeight="1">
      <c r="A26" s="10">
        <v>42648.0</v>
      </c>
      <c r="B26" s="8">
        <v>0.008695515329750547</v>
      </c>
      <c r="C26" s="5">
        <v>1.0</v>
      </c>
      <c r="D26" s="8">
        <v>0.004399352904001397</v>
      </c>
      <c r="E26" s="8">
        <v>0.02033898305084758</v>
      </c>
      <c r="F26" s="2">
        <f t="array" ref="F26">MMULT(C26:E26,L$21:L$23)</f>
        <v>0.008138783742</v>
      </c>
      <c r="G26" s="2">
        <f t="array" ref="G26">MMULT(C26:E26,L$29:L$31)</f>
        <v>0.008134675963</v>
      </c>
      <c r="H26" s="2">
        <f t="shared" ref="H26:I26" si="26">$B26-F26</f>
        <v>0.0005567315879</v>
      </c>
      <c r="I26" s="2">
        <f t="shared" si="26"/>
        <v>0.0005608393664</v>
      </c>
    </row>
    <row r="27" ht="15.75" customHeight="1">
      <c r="A27" s="10">
        <v>42649.0</v>
      </c>
      <c r="B27" s="8">
        <v>4.597960267858081E-4</v>
      </c>
      <c r="C27" s="5">
        <v>1.0</v>
      </c>
      <c r="D27" s="8">
        <v>9.681845883990903E-4</v>
      </c>
      <c r="E27" s="8">
        <v>0.015282392026577885</v>
      </c>
      <c r="F27" s="2">
        <f t="array" ref="F27">MMULT(C27:E27,L$21:L$23)</f>
        <v>0.003993909272</v>
      </c>
      <c r="G27" s="2">
        <f t="array" ref="G27">MMULT(C27:E27,L$29:L$31)</f>
        <v>0.003999488157</v>
      </c>
      <c r="H27" s="2">
        <f t="shared" ref="H27:I27" si="27">$B27-F27</f>
        <v>-0.003534113245</v>
      </c>
      <c r="I27" s="2">
        <f t="shared" si="27"/>
        <v>-0.003539692131</v>
      </c>
      <c r="L27" s="3" t="s">
        <v>47</v>
      </c>
    </row>
    <row r="28" ht="15.75" customHeight="1">
      <c r="A28" s="10">
        <v>42650.0</v>
      </c>
      <c r="B28" s="8">
        <v>-0.003446744245912514</v>
      </c>
      <c r="C28" s="5">
        <v>1.0</v>
      </c>
      <c r="D28" s="8">
        <v>-0.003915064150456282</v>
      </c>
      <c r="E28" s="8">
        <v>-0.0163612565445026</v>
      </c>
      <c r="F28" s="2">
        <f t="array" ref="F28">MMULT(C28:E28,L$21:L$23)</f>
        <v>-0.008178901654</v>
      </c>
      <c r="G28" s="2">
        <f t="array" ref="G28">MMULT(C28:E28,L$29:L$31)</f>
        <v>-0.008170143414</v>
      </c>
      <c r="H28" s="2">
        <f t="shared" ref="H28:I28" si="28">$B28-F28</f>
        <v>0.004732157408</v>
      </c>
      <c r="I28" s="2">
        <f t="shared" si="28"/>
        <v>0.004723399168</v>
      </c>
      <c r="L28" s="3" t="s">
        <v>34</v>
      </c>
      <c r="M28" s="3" t="s">
        <v>35</v>
      </c>
      <c r="N28" s="3" t="s">
        <v>36</v>
      </c>
      <c r="O28" s="3" t="s">
        <v>37</v>
      </c>
      <c r="R28" s="3" t="s">
        <v>49</v>
      </c>
    </row>
    <row r="29" ht="15.75" customHeight="1">
      <c r="A29" s="10">
        <v>42653.0</v>
      </c>
      <c r="B29" s="8">
        <v>0.01959864679892087</v>
      </c>
      <c r="C29" s="5">
        <v>1.0</v>
      </c>
      <c r="D29" s="8">
        <v>0.005040336325671024</v>
      </c>
      <c r="E29" s="8">
        <v>0.023286759813706093</v>
      </c>
      <c r="F29" s="2">
        <f t="array" ref="F29">MMULT(C29:E29,L$21:L$23)</f>
        <v>0.009427159494</v>
      </c>
      <c r="G29" s="2">
        <f t="array" ref="G29">MMULT(C29:E29,L$29:L$31)</f>
        <v>0.009422111225</v>
      </c>
      <c r="H29" s="2">
        <f t="shared" ref="H29:I29" si="29">$B29-F29</f>
        <v>0.0101714873</v>
      </c>
      <c r="I29" s="2">
        <f t="shared" si="29"/>
        <v>0.01017653557</v>
      </c>
      <c r="K29" s="2" t="s">
        <v>8</v>
      </c>
      <c r="L29" s="6">
        <f t="array" ref="L29:L31">MMULT(MINVERSE(MMULT(TRANSPOSE(C3:E1260),C3:E1260) + L7*K3:M5),MMULT(TRANSPOSE(C3:E1260),B3:B1260))</f>
        <v>-0.0007290899002</v>
      </c>
      <c r="M29" s="6">
        <f>SQRT(R29)</f>
        <v>0.0003714717052</v>
      </c>
      <c r="N29" s="6">
        <f t="shared" ref="N29:N31" si="31">L29/M29</f>
        <v>-1.962706419</v>
      </c>
      <c r="O29" s="8">
        <f t="shared" ref="O29:O31" si="32">_xlfn.T.DIST.2T(ABS(N29),L$17)</f>
        <v>0.04990092859</v>
      </c>
      <c r="R29" s="6">
        <f t="array" ref="R29:T31">L33^2*MMULT(MMULT(O3:Q5,MINVERSE(MMULT(TRANSPOSE(C3:E1260),C3:E1260))),TRANSPOSE(O3:Q5))</f>
        <v>0.0000001379912277</v>
      </c>
      <c r="S29" s="6">
        <v>-6.969022240462923E-7</v>
      </c>
      <c r="T29" s="6">
        <v>8.748011807019222E-9</v>
      </c>
    </row>
    <row r="30" ht="15.75" customHeight="1">
      <c r="A30" s="10">
        <v>42654.0</v>
      </c>
      <c r="B30" s="8">
        <v>-0.007914694569260639</v>
      </c>
      <c r="C30" s="5">
        <v>1.0</v>
      </c>
      <c r="D30" s="8">
        <v>-0.012330785171992598</v>
      </c>
      <c r="E30" s="8">
        <v>-0.009102730819245841</v>
      </c>
      <c r="F30" s="2">
        <f t="array" ref="F30">MMULT(C30:E30,L$21:L$23)</f>
        <v>-0.01329959123</v>
      </c>
      <c r="G30" s="2">
        <f t="array" ref="G30">MMULT(C30:E30,L$29:L$31)</f>
        <v>-0.01325854404</v>
      </c>
      <c r="H30" s="2">
        <f t="shared" ref="H30:I30" si="30">$B30-F30</f>
        <v>0.005384896657</v>
      </c>
      <c r="I30" s="2">
        <f t="shared" si="30"/>
        <v>0.005343849469</v>
      </c>
      <c r="K30" s="2" t="s">
        <v>207</v>
      </c>
      <c r="L30" s="6">
        <v>0.8263453827229159</v>
      </c>
      <c r="M30" s="6">
        <f>SQRT(S30)</f>
        <v>0.03335421772</v>
      </c>
      <c r="N30" s="6">
        <f t="shared" si="31"/>
        <v>24.77483926</v>
      </c>
      <c r="O30" s="8">
        <f t="shared" si="32"/>
        <v>0</v>
      </c>
      <c r="R30" s="6">
        <v>-6.969022240462923E-7</v>
      </c>
      <c r="S30" s="6">
        <v>0.0011125038395993047</v>
      </c>
      <c r="T30" s="6">
        <v>-2.1978256640080477E-4</v>
      </c>
    </row>
    <row r="31" ht="15.75" customHeight="1">
      <c r="A31" s="10">
        <v>42655.0</v>
      </c>
      <c r="B31" s="8">
        <v>-0.00695237836074547</v>
      </c>
      <c r="C31" s="5">
        <v>1.0</v>
      </c>
      <c r="D31" s="8">
        <v>0.0012576513117159571</v>
      </c>
      <c r="E31" s="8">
        <v>-0.013123359580052618</v>
      </c>
      <c r="F31" s="2">
        <f t="array" ref="F31">MMULT(C31:E31,L$21:L$23)</f>
        <v>-0.003055605749</v>
      </c>
      <c r="G31" s="2">
        <f t="array" ref="G31">MMULT(C31:E31,L$29:L$31)</f>
        <v>-0.003063353408</v>
      </c>
      <c r="H31" s="2">
        <f t="shared" ref="H31:I31" si="33">$B31-F31</f>
        <v>-0.003896772612</v>
      </c>
      <c r="I31" s="2">
        <f t="shared" si="33"/>
        <v>-0.003889024952</v>
      </c>
      <c r="K31" s="2" t="s">
        <v>208</v>
      </c>
      <c r="L31" s="6">
        <v>0.2570620611307536</v>
      </c>
      <c r="M31" s="6">
        <f>SQRT(T31)</f>
        <v>0.01700029228</v>
      </c>
      <c r="N31" s="6">
        <f t="shared" si="31"/>
        <v>15.12103774</v>
      </c>
      <c r="O31" s="8">
        <f t="shared" si="32"/>
        <v>0</v>
      </c>
      <c r="R31" s="6">
        <v>8.748011807019214E-9</v>
      </c>
      <c r="S31" s="6">
        <v>-2.1978256640080483E-4</v>
      </c>
      <c r="T31" s="6">
        <v>2.890099374600774E-4</v>
      </c>
    </row>
    <row r="32" ht="15.75" customHeight="1">
      <c r="A32" s="10">
        <v>42656.0</v>
      </c>
      <c r="B32" s="8">
        <v>-0.006541942361989461</v>
      </c>
      <c r="C32" s="5">
        <v>1.0</v>
      </c>
      <c r="D32" s="8">
        <v>-0.003070804700442964</v>
      </c>
      <c r="E32" s="8">
        <v>0.00465425531914887</v>
      </c>
      <c r="F32" s="2">
        <f t="array" ref="F32">MMULT(C32:E32,L$21:L$23)</f>
        <v>-0.002085155573</v>
      </c>
      <c r="G32" s="2">
        <f t="array" ref="G32">MMULT(C32:E32,L$29:L$31)</f>
        <v>-0.00207020272</v>
      </c>
      <c r="H32" s="2">
        <f t="shared" ref="H32:I32" si="34">$B32-F32</f>
        <v>-0.004456786789</v>
      </c>
      <c r="I32" s="2">
        <f t="shared" si="34"/>
        <v>-0.004471739642</v>
      </c>
    </row>
    <row r="33" ht="15.75" customHeight="1">
      <c r="A33" s="10">
        <v>42657.0</v>
      </c>
      <c r="B33" s="8">
        <v>-2.3117861128318928E-4</v>
      </c>
      <c r="C33" s="5">
        <v>1.0</v>
      </c>
      <c r="D33" s="8">
        <v>9.335527259834997E-5</v>
      </c>
      <c r="E33" s="8">
        <v>-6.618133686300265E-4</v>
      </c>
      <c r="F33" s="2">
        <f t="array" ref="F33">MMULT(C33:E33,L$21:L$23)</f>
        <v>-0.0008237636931</v>
      </c>
      <c r="G33" s="2">
        <f t="array" ref="G33">MMULT(C33:E33,L$29:L$31)</f>
        <v>-0.0008220733104</v>
      </c>
      <c r="H33" s="2">
        <f t="shared" ref="H33:I33" si="35">$B33-F33</f>
        <v>0.0005925850818</v>
      </c>
      <c r="I33" s="2">
        <f t="shared" si="35"/>
        <v>0.0005908946991</v>
      </c>
      <c r="K33" s="2" t="s">
        <v>44</v>
      </c>
      <c r="L33" s="11">
        <f>SQRT(SUMSQ(I3:I1260)/L17)</f>
        <v>0.01315138074</v>
      </c>
    </row>
    <row r="34" ht="15.75" customHeight="1">
      <c r="A34" s="10">
        <v>42660.0</v>
      </c>
      <c r="B34" s="8">
        <v>0.0</v>
      </c>
      <c r="C34" s="5">
        <v>1.0</v>
      </c>
      <c r="D34" s="8">
        <v>-0.0033131148272284028</v>
      </c>
      <c r="E34" s="8">
        <v>-0.008609271523178696</v>
      </c>
      <c r="F34" s="2">
        <f t="array" ref="F34">MMULT(C34:E34,L$21:L$23)</f>
        <v>-0.005690021405</v>
      </c>
      <c r="G34" s="2">
        <f t="array" ref="G34">MMULT(C34:E34,L$29:L$31)</f>
        <v>-0.005679984123</v>
      </c>
      <c r="H34" s="2">
        <f t="shared" ref="H34:I34" si="36">$B34-F34</f>
        <v>0.005690021405</v>
      </c>
      <c r="I34" s="2">
        <f t="shared" si="36"/>
        <v>0.005679984123</v>
      </c>
    </row>
    <row r="35" ht="15.75" customHeight="1">
      <c r="A35" s="10">
        <v>42661.0</v>
      </c>
      <c r="B35" s="8">
        <v>0.0026578692126333348</v>
      </c>
      <c r="C35" s="5">
        <v>1.0</v>
      </c>
      <c r="D35" s="8">
        <v>0.0061802746173544865</v>
      </c>
      <c r="E35" s="8">
        <v>0.004676018704074636</v>
      </c>
      <c r="F35" s="2">
        <f t="array" ref="F35">MMULT(C35:E35,L$21:L$23)</f>
        <v>0.005597048391</v>
      </c>
      <c r="G35" s="2">
        <f t="array" ref="G35">MMULT(C35:E35,L$29:L$31)</f>
        <v>0.0055799785</v>
      </c>
      <c r="H35" s="2">
        <f t="shared" ref="H35:I35" si="37">$B35-F35</f>
        <v>-0.002939179179</v>
      </c>
      <c r="I35" s="2">
        <f t="shared" si="37"/>
        <v>-0.002922109287</v>
      </c>
      <c r="K35" s="2" t="s">
        <v>57</v>
      </c>
      <c r="L35" s="6">
        <f t="array" ref="L35">COUNT(L21:L23)*L25^2/MMULT(TRANSPOSE(L21:L23),L21:L23)</f>
        <v>0.0006877579389</v>
      </c>
    </row>
    <row r="36" ht="15.75" customHeight="1">
      <c r="A36" s="10">
        <v>42662.0</v>
      </c>
      <c r="B36" s="8">
        <v>0.004609998575018093</v>
      </c>
      <c r="C36" s="5">
        <v>1.0</v>
      </c>
      <c r="D36" s="8">
        <v>0.0024662615853774383</v>
      </c>
      <c r="E36" s="8">
        <v>0.0146276595744681</v>
      </c>
      <c r="F36" s="2">
        <f t="array" ref="F36">MMULT(C36:E36,L$21:L$23)</f>
        <v>0.005069002617</v>
      </c>
      <c r="G36" s="2">
        <f t="array" ref="G36">MMULT(C36:E36,L$29:L$31)</f>
        <v>0.005069110293</v>
      </c>
      <c r="H36" s="2">
        <f t="shared" ref="H36:I36" si="38">$B36-F36</f>
        <v>-0.0004590040425</v>
      </c>
      <c r="I36" s="2">
        <f t="shared" si="38"/>
        <v>-0.0004591117182</v>
      </c>
    </row>
    <row r="37" ht="15.75" customHeight="1">
      <c r="A37" s="10">
        <v>42663.0</v>
      </c>
      <c r="B37" s="8">
        <v>4.585581518159465E-4</v>
      </c>
      <c r="C37" s="5">
        <v>1.0</v>
      </c>
      <c r="D37" s="8">
        <v>-0.001717510796854338</v>
      </c>
      <c r="E37" s="8">
        <v>-0.020969855832241202</v>
      </c>
      <c r="F37" s="2">
        <f t="array" ref="F37">MMULT(C37:E37,L$21:L$23)</f>
        <v>-0.007538051004</v>
      </c>
      <c r="G37" s="2">
        <f t="array" ref="G37">MMULT(C37:E37,L$29:L$31)</f>
        <v>-0.007538901379</v>
      </c>
      <c r="H37" s="2">
        <f t="shared" ref="H37:I37" si="39">$B37-F37</f>
        <v>0.007996609156</v>
      </c>
      <c r="I37" s="2">
        <f t="shared" si="39"/>
        <v>0.007997459531</v>
      </c>
    </row>
    <row r="38" ht="15.75" customHeight="1">
      <c r="A38" s="10">
        <v>42664.0</v>
      </c>
      <c r="B38" s="8">
        <v>-0.006765160935323422</v>
      </c>
      <c r="C38" s="5">
        <v>1.0</v>
      </c>
      <c r="D38" s="8">
        <v>4.650005142972091E-4</v>
      </c>
      <c r="E38" s="8">
        <v>0.008701472556894352</v>
      </c>
      <c r="F38" s="2">
        <f t="array" ref="F38">MMULT(C38:E38,L$21:L$23)</f>
        <v>0.00188751365</v>
      </c>
      <c r="G38" s="2">
        <f t="array" ref="G38">MMULT(C38:E38,L$29:L$31)</f>
        <v>0.001891979598</v>
      </c>
      <c r="H38" s="2">
        <f t="shared" ref="H38:I38" si="40">$B38-F38</f>
        <v>-0.008652674585</v>
      </c>
      <c r="I38" s="2">
        <f t="shared" si="40"/>
        <v>-0.008657140533</v>
      </c>
    </row>
    <row r="39" ht="15.75" customHeight="1">
      <c r="A39" s="10">
        <v>42667.0</v>
      </c>
      <c r="B39" s="8">
        <v>0.0033480071864064875</v>
      </c>
      <c r="C39" s="5">
        <v>1.0</v>
      </c>
      <c r="D39" s="8">
        <v>0.0044152198998246295</v>
      </c>
      <c r="E39" s="8">
        <v>-0.0033178500331785266</v>
      </c>
      <c r="F39" s="2">
        <f t="array" ref="F39">MMULT(C39:E39,L$21:L$23)</f>
        <v>0.002080939896</v>
      </c>
      <c r="G39" s="2">
        <f t="array" ref="G39">MMULT(C39:E39,L$29:L$31)</f>
        <v>0.00206651331</v>
      </c>
      <c r="H39" s="2">
        <f t="shared" ref="H39:I39" si="41">$B39-F39</f>
        <v>0.001267067291</v>
      </c>
      <c r="I39" s="2">
        <f t="shared" si="41"/>
        <v>0.001281493877</v>
      </c>
    </row>
    <row r="40" ht="15.75" customHeight="1">
      <c r="A40" s="10">
        <v>42668.0</v>
      </c>
      <c r="B40" s="8">
        <v>-0.0021861625223382752</v>
      </c>
      <c r="C40" s="5">
        <v>1.0</v>
      </c>
      <c r="D40" s="8">
        <v>-0.003192647566300222</v>
      </c>
      <c r="E40" s="8">
        <v>-0.01664447403462055</v>
      </c>
      <c r="F40" s="2">
        <f t="array" ref="F40">MMULT(C40:E40,L$21:L$23)</f>
        <v>-0.007652116246</v>
      </c>
      <c r="G40" s="2">
        <f t="array" ref="G40">MMULT(C40:E40,L$29:L$31)</f>
        <v>-0.007645982277</v>
      </c>
      <c r="H40" s="2">
        <f t="shared" ref="H40:I40" si="42">$B40-F40</f>
        <v>0.005465953723</v>
      </c>
      <c r="I40" s="2">
        <f t="shared" si="42"/>
        <v>0.005459819755</v>
      </c>
    </row>
    <row r="41" ht="15.75" customHeight="1">
      <c r="A41" s="10">
        <v>42669.0</v>
      </c>
      <c r="B41" s="8">
        <v>0.004266483837873425</v>
      </c>
      <c r="C41" s="5">
        <v>1.0</v>
      </c>
      <c r="D41" s="8">
        <v>-0.002089028136512794</v>
      </c>
      <c r="E41" s="8">
        <v>-0.012863913337846977</v>
      </c>
      <c r="F41" s="2">
        <f t="array" ref="F41">MMULT(C41:E41,L$21:L$23)</f>
        <v>-0.005766125632</v>
      </c>
      <c r="G41" s="2">
        <f t="array" ref="G41">MMULT(C41:E41,L$29:L$31)</f>
        <v>-0.005762172732</v>
      </c>
      <c r="H41" s="2">
        <f t="shared" ref="H41:I41" si="43">$B41-F41</f>
        <v>0.01003260947</v>
      </c>
      <c r="I41" s="2">
        <f t="shared" si="43"/>
        <v>0.01002865657</v>
      </c>
    </row>
    <row r="42" ht="15.75" customHeight="1">
      <c r="A42" s="10">
        <v>42670.0</v>
      </c>
      <c r="B42" s="8">
        <v>-0.0019516499342203675</v>
      </c>
      <c r="C42" s="5">
        <v>1.0</v>
      </c>
      <c r="D42" s="8">
        <v>-0.002744469600995947</v>
      </c>
      <c r="E42" s="8">
        <v>0.010288065843621519</v>
      </c>
      <c r="F42" s="2">
        <f t="array" ref="F42">MMULT(C42:E42,L$21:L$23)</f>
        <v>-0.0003685654904</v>
      </c>
      <c r="G42" s="2">
        <f t="array" ref="G42">MMULT(C42:E42,L$29:L$31)</f>
        <v>-0.0003522982722</v>
      </c>
      <c r="H42" s="2">
        <f t="shared" ref="H42:I42" si="44">$B42-F42</f>
        <v>-0.001583084444</v>
      </c>
      <c r="I42" s="2">
        <f t="shared" si="44"/>
        <v>-0.001599351662</v>
      </c>
    </row>
    <row r="43" ht="15.75" customHeight="1">
      <c r="A43" s="10">
        <v>42671.0</v>
      </c>
      <c r="B43" s="8">
        <v>-0.024620449021527713</v>
      </c>
      <c r="C43" s="5">
        <v>1.0</v>
      </c>
      <c r="D43" s="8">
        <v>-0.00293863715335263</v>
      </c>
      <c r="E43" s="8">
        <v>-0.014256619144602856</v>
      </c>
      <c r="F43" s="2">
        <f t="array" ref="F43">MMULT(C43:E43,L$21:L$23)</f>
        <v>-0.0068285455</v>
      </c>
      <c r="G43" s="2">
        <f t="array" ref="G43">MMULT(C43:E43,L$29:L$31)</f>
        <v>-0.006822255045</v>
      </c>
      <c r="H43" s="2">
        <f t="shared" ref="H43:I43" si="45">$B43-F43</f>
        <v>-0.01779190352</v>
      </c>
      <c r="I43" s="2">
        <f t="shared" si="45"/>
        <v>-0.01779819398</v>
      </c>
    </row>
    <row r="44" ht="15.75" customHeight="1">
      <c r="A44" s="10">
        <v>42674.0</v>
      </c>
      <c r="B44" s="8">
        <v>-0.017221560105198486</v>
      </c>
      <c r="C44" s="5">
        <v>1.0</v>
      </c>
      <c r="D44" s="8">
        <v>-2.8083425681535434E-4</v>
      </c>
      <c r="E44" s="8">
        <v>-0.044765840220385655</v>
      </c>
      <c r="F44" s="2">
        <f t="array" ref="F44">MMULT(C44:E44,L$21:L$23)</f>
        <v>-0.01245260599</v>
      </c>
      <c r="G44" s="2">
        <f t="array" ref="G44">MMULT(C44:E44,L$29:L$31)</f>
        <v>-0.01246875515</v>
      </c>
      <c r="H44" s="2">
        <f t="shared" ref="H44:I44" si="46">$B44-F44</f>
        <v>-0.004768954117</v>
      </c>
      <c r="I44" s="2">
        <f t="shared" si="46"/>
        <v>-0.004752804958</v>
      </c>
    </row>
    <row r="45" ht="15.75" customHeight="1">
      <c r="A45" s="10">
        <v>42675.0</v>
      </c>
      <c r="B45" s="8">
        <v>0.003961071561161766</v>
      </c>
      <c r="C45" s="5">
        <v>1.0</v>
      </c>
      <c r="D45" s="8">
        <v>-0.0068325285318381335</v>
      </c>
      <c r="E45" s="8">
        <v>-7.209805335255393E-4</v>
      </c>
      <c r="F45" s="2">
        <f t="array" ref="F45">MMULT(C45:E45,L$21:L$23)</f>
        <v>-0.006586100875</v>
      </c>
      <c r="G45" s="2">
        <f t="array" ref="G45">MMULT(C45:E45,L$29:L$31)</f>
        <v>-0.006560455047</v>
      </c>
      <c r="H45" s="2">
        <f t="shared" ref="H45:I45" si="47">$B45-F45</f>
        <v>0.01054717244</v>
      </c>
      <c r="I45" s="2">
        <f t="shared" si="47"/>
        <v>0.01052152661</v>
      </c>
    </row>
    <row r="46" ht="15.75" customHeight="1">
      <c r="A46" s="10">
        <v>42676.0</v>
      </c>
      <c r="B46" s="8">
        <v>-0.0023910335715646713</v>
      </c>
      <c r="C46" s="5">
        <v>1.0</v>
      </c>
      <c r="D46" s="8">
        <v>-0.0062666353713564105</v>
      </c>
      <c r="E46" s="8">
        <v>-0.02669552669552666</v>
      </c>
      <c r="F46" s="2">
        <f t="array" ref="F46">MMULT(C46:E46,L$21:L$23)</f>
        <v>-0.01278231918</v>
      </c>
      <c r="G46" s="2">
        <f t="array" ref="G46">MMULT(C46:E46,L$29:L$31)</f>
        <v>-0.01276990222</v>
      </c>
      <c r="H46" s="2">
        <f t="shared" ref="H46:I46" si="48">$B46-F46</f>
        <v>0.01039128561</v>
      </c>
      <c r="I46" s="2">
        <f t="shared" si="48"/>
        <v>0.01037886865</v>
      </c>
    </row>
    <row r="47" ht="15.75" customHeight="1">
      <c r="A47" s="10">
        <v>42677.0</v>
      </c>
      <c r="B47" s="8">
        <v>0.0025167078672172494</v>
      </c>
      <c r="C47" s="5">
        <v>1.0</v>
      </c>
      <c r="D47" s="8">
        <v>-0.004172670464503758</v>
      </c>
      <c r="E47" s="8">
        <v>-0.015567086730911894</v>
      </c>
      <c r="F47" s="2">
        <f t="array" ref="F47">MMULT(C47:E47,L$21:L$23)</f>
        <v>-0.008188859046</v>
      </c>
      <c r="G47" s="2">
        <f t="array" ref="G47">MMULT(C47:E47,L$29:L$31)</f>
        <v>-0.008178864273</v>
      </c>
      <c r="H47" s="2">
        <f t="shared" ref="H47:I47" si="49">$B47-F47</f>
        <v>0.01070556691</v>
      </c>
      <c r="I47" s="2">
        <f t="shared" si="49"/>
        <v>0.01069557214</v>
      </c>
    </row>
    <row r="48" ht="15.75" customHeight="1">
      <c r="A48" s="10">
        <v>42678.0</v>
      </c>
      <c r="B48" s="8">
        <v>-0.0010758240147530351</v>
      </c>
      <c r="C48" s="5">
        <v>1.0</v>
      </c>
      <c r="D48" s="8">
        <v>-0.001666268610130417</v>
      </c>
      <c r="E48" s="8">
        <v>-0.015813253012048167</v>
      </c>
      <c r="F48" s="2">
        <f t="array" ref="F48">MMULT(C48:E48,L$21:L$23)</f>
        <v>-0.006172200151</v>
      </c>
      <c r="G48" s="2">
        <f t="array" ref="G48">MMULT(C48:E48,L$29:L$31)</f>
        <v>-0.006170990685</v>
      </c>
      <c r="H48" s="2">
        <f t="shared" ref="H48:I48" si="50">$B48-F48</f>
        <v>0.005096376136</v>
      </c>
      <c r="I48" s="2">
        <f t="shared" si="50"/>
        <v>0.00509516667</v>
      </c>
    </row>
    <row r="49" ht="15.75" customHeight="1">
      <c r="A49" s="10">
        <v>42681.0</v>
      </c>
      <c r="B49" s="8">
        <v>0.022496060177011223</v>
      </c>
      <c r="C49" s="5">
        <v>1.0</v>
      </c>
      <c r="D49" s="8">
        <v>0.022177444239920296</v>
      </c>
      <c r="E49" s="8">
        <v>0.015302218821729108</v>
      </c>
      <c r="F49" s="2">
        <f t="array" ref="F49">MMULT(C49:E49,L$21:L$23)</f>
        <v>0.02159860898</v>
      </c>
      <c r="G49" s="2">
        <f t="array" ref="G49">MMULT(C49:E49,L$29:L$31)</f>
        <v>0.02153075866</v>
      </c>
      <c r="H49" s="2">
        <f t="shared" ref="H49:I49" si="51">$B49-F49</f>
        <v>0.0008974512005</v>
      </c>
      <c r="I49" s="2">
        <f t="shared" si="51"/>
        <v>0.0009653015188</v>
      </c>
    </row>
    <row r="50" ht="15.75" customHeight="1">
      <c r="A50" s="10">
        <v>42682.0</v>
      </c>
      <c r="B50" s="8">
        <v>0.007201947265595976</v>
      </c>
      <c r="C50" s="5">
        <v>1.0</v>
      </c>
      <c r="D50" s="8">
        <v>0.004619202556027657</v>
      </c>
      <c r="E50" s="8">
        <v>-0.012810851544837965</v>
      </c>
      <c r="F50" s="2">
        <f t="array" ref="F50">MMULT(C50:E50,L$21:L$23)</f>
        <v>-0.0001859655366</v>
      </c>
      <c r="G50" s="2">
        <f t="array" ref="G50">MMULT(C50:E50,L$29:L$31)</f>
        <v>-0.0002052170991</v>
      </c>
      <c r="H50" s="2">
        <f t="shared" ref="H50:I50" si="52">$B50-F50</f>
        <v>0.007387912802</v>
      </c>
      <c r="I50" s="2">
        <f t="shared" si="52"/>
        <v>0.007407164365</v>
      </c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5.75" customHeight="1">
      <c r="A51" s="10">
        <v>42683.0</v>
      </c>
      <c r="B51" s="8">
        <v>0.011018494439490212</v>
      </c>
      <c r="C51" s="5">
        <v>1.0</v>
      </c>
      <c r="D51" s="8">
        <v>0.011053983767045139</v>
      </c>
      <c r="E51" s="8">
        <v>0.022137404580152786</v>
      </c>
      <c r="F51" s="2">
        <f t="array" ref="F51">MMULT(C51:E51,L$21:L$23)</f>
        <v>0.0141223748</v>
      </c>
      <c r="G51" s="2">
        <f t="array" ref="G51">MMULT(C51:E51,L$29:L$31)</f>
        <v>0.0140960054</v>
      </c>
      <c r="H51" s="2">
        <f t="shared" ref="H51:I51" si="53">$B51-F51</f>
        <v>-0.003103880356</v>
      </c>
      <c r="I51" s="2">
        <f t="shared" si="53"/>
        <v>-0.003077510956</v>
      </c>
      <c r="K51" s="3"/>
    </row>
    <row r="52" ht="15.75" customHeight="1">
      <c r="A52" s="10">
        <v>42684.0</v>
      </c>
      <c r="B52" s="8">
        <v>0.00927558423954089</v>
      </c>
      <c r="C52" s="5">
        <v>1.0</v>
      </c>
      <c r="D52" s="8">
        <v>0.001975280496688603</v>
      </c>
      <c r="E52" s="8">
        <v>-0.023151605675877596</v>
      </c>
      <c r="F52" s="2">
        <f t="array" ref="F52">MMULT(C52:E52,L$21:L$23)</f>
        <v>-0.005033642077</v>
      </c>
      <c r="G52" s="2">
        <f t="array" ref="G52">MMULT(C52:E52,L$29:L$31)</f>
        <v>-0.005048225456</v>
      </c>
      <c r="H52" s="2">
        <f t="shared" ref="H52:I52" si="54">$B52-F52</f>
        <v>0.01430922632</v>
      </c>
      <c r="I52" s="2">
        <f t="shared" si="54"/>
        <v>0.0143238097</v>
      </c>
      <c r="K52" s="3"/>
    </row>
    <row r="53" ht="15.75" customHeight="1">
      <c r="A53" s="10">
        <v>42685.0</v>
      </c>
      <c r="B53" s="8">
        <v>-0.015853083645887</v>
      </c>
      <c r="C53" s="5">
        <v>1.0</v>
      </c>
      <c r="D53" s="8">
        <v>-0.0017878860860461865</v>
      </c>
      <c r="E53" s="8">
        <v>-0.023700305810397615</v>
      </c>
      <c r="F53" s="2">
        <f t="array" ref="F53">MMULT(C53:E53,L$21:L$23)</f>
        <v>-0.008297159429</v>
      </c>
      <c r="G53" s="2">
        <f t="array" ref="G53">MMULT(C53:E53,L$29:L$31)</f>
        <v>-0.008298950773</v>
      </c>
      <c r="H53" s="2">
        <f t="shared" ref="H53:I53" si="55">$B53-F53</f>
        <v>-0.007555924217</v>
      </c>
      <c r="I53" s="2">
        <f t="shared" si="55"/>
        <v>-0.007554132873</v>
      </c>
      <c r="K53" s="3"/>
    </row>
    <row r="54" ht="15.75" customHeight="1">
      <c r="A54" s="10">
        <v>42688.0</v>
      </c>
      <c r="B54" s="8">
        <v>-0.004552333415067</v>
      </c>
      <c r="C54" s="5">
        <v>1.0</v>
      </c>
      <c r="D54" s="8">
        <v>2.753131158717004E-4</v>
      </c>
      <c r="E54" s="8">
        <v>0.003915426781519349</v>
      </c>
      <c r="F54" s="2">
        <f t="array" ref="F54">MMULT(C54:E54,L$21:L$23)</f>
        <v>0.0005018752498</v>
      </c>
      <c r="G54" s="2">
        <f t="array" ref="G54">MMULT(C54:E54,L$29:L$31)</f>
        <v>0.0005049215006</v>
      </c>
      <c r="H54" s="2">
        <f t="shared" ref="H54:I54" si="56">$B54-F54</f>
        <v>-0.005054208665</v>
      </c>
      <c r="I54" s="2">
        <f t="shared" si="56"/>
        <v>-0.005057254916</v>
      </c>
    </row>
    <row r="55" ht="15.75" customHeight="1">
      <c r="A55" s="10">
        <v>42689.0</v>
      </c>
      <c r="B55" s="8">
        <v>0.018058080548518207</v>
      </c>
      <c r="C55" s="5">
        <v>1.0</v>
      </c>
      <c r="D55" s="8">
        <v>0.007943632367267028</v>
      </c>
      <c r="E55" s="8">
        <v>0.0499219968798752</v>
      </c>
      <c r="F55" s="2">
        <f t="array" ref="F55">MMULT(C55:E55,L$21:L$23)</f>
        <v>0.01867169038</v>
      </c>
      <c r="G55" s="2">
        <f t="array" ref="G55">MMULT(C55:E55,L$29:L$31)</f>
        <v>0.01866814544</v>
      </c>
      <c r="H55" s="2">
        <f t="shared" ref="H55:I55" si="57">$B55-F55</f>
        <v>-0.0006136098353</v>
      </c>
      <c r="I55" s="2">
        <f t="shared" si="57"/>
        <v>-0.0006100648937</v>
      </c>
    </row>
    <row r="56" ht="15.75" customHeight="1">
      <c r="A56" s="10">
        <v>42690.0</v>
      </c>
      <c r="B56" s="8">
        <v>-0.012324223088224784</v>
      </c>
      <c r="C56" s="5">
        <v>1.0</v>
      </c>
      <c r="D56" s="8">
        <v>-0.0012755215854766133</v>
      </c>
      <c r="E56" s="8">
        <v>-0.011887072808320909</v>
      </c>
      <c r="F56" s="2">
        <f t="array" ref="F56">MMULT(C56:E56,L$21:L$23)</f>
        <v>-0.004840386632</v>
      </c>
      <c r="G56" s="2">
        <f t="array" ref="G56">MMULT(C56:E56,L$29:L$31)</f>
        <v>-0.00483882671</v>
      </c>
      <c r="H56" s="2">
        <f t="shared" ref="H56:I56" si="58">$B56-F56</f>
        <v>-0.007483836457</v>
      </c>
      <c r="I56" s="2">
        <f t="shared" si="58"/>
        <v>-0.007485396378</v>
      </c>
    </row>
    <row r="57" ht="15.75" customHeight="1">
      <c r="A57" s="10">
        <v>42691.0</v>
      </c>
      <c r="B57" s="8">
        <v>-0.006064119694455639</v>
      </c>
      <c r="C57" s="5">
        <v>1.0</v>
      </c>
      <c r="D57" s="8">
        <v>0.004515616653207655</v>
      </c>
      <c r="E57" s="8">
        <v>-0.009022556390977488</v>
      </c>
      <c r="F57" s="2">
        <f t="array" ref="F57">MMULT(C57:E57,L$21:L$23)</f>
        <v>0.0007002614135</v>
      </c>
      <c r="G57" s="2">
        <f t="array" ref="G57">MMULT(C57:E57,L$29:L$31)</f>
        <v>0.0006830121288</v>
      </c>
      <c r="H57" s="2">
        <f t="shared" ref="H57:I57" si="59">$B57-F57</f>
        <v>-0.006764381108</v>
      </c>
      <c r="I57" s="2">
        <f t="shared" si="59"/>
        <v>-0.006747131823</v>
      </c>
    </row>
    <row r="58" ht="15.75" customHeight="1">
      <c r="A58" s="10">
        <v>42692.0</v>
      </c>
      <c r="B58" s="8">
        <v>5.865791378798502E-4</v>
      </c>
      <c r="C58" s="5">
        <v>1.0</v>
      </c>
      <c r="D58" s="8">
        <v>-0.0019979852615015226</v>
      </c>
      <c r="E58" s="8">
        <v>0.017450682852807375</v>
      </c>
      <c r="F58" s="2">
        <f t="array" ref="F58">MMULT(C58:E58,L$21:L$23)</f>
        <v>0.002089002609</v>
      </c>
      <c r="G58" s="2">
        <f t="array" ref="G58">MMULT(C58:E58,L$29:L$31)</f>
        <v>0.002105792706</v>
      </c>
      <c r="H58" s="2">
        <f t="shared" ref="H58:I58" si="60">$B58-F58</f>
        <v>-0.001502423471</v>
      </c>
      <c r="I58" s="2">
        <f t="shared" si="60"/>
        <v>-0.001519213569</v>
      </c>
    </row>
    <row r="59" ht="15.75" customHeight="1">
      <c r="A59" s="10">
        <v>42695.0</v>
      </c>
      <c r="B59" s="8">
        <v>0.014188299752606826</v>
      </c>
      <c r="C59" s="5">
        <v>1.0</v>
      </c>
      <c r="D59" s="8">
        <v>0.007279685937063407</v>
      </c>
      <c r="E59" s="8">
        <v>0.0469798657718119</v>
      </c>
      <c r="F59" s="2">
        <f t="array" ref="F59">MMULT(C59:E59,L$21:L$23)</f>
        <v>0.01736570858</v>
      </c>
      <c r="G59" s="2">
        <f t="array" ref="G59">MMULT(C59:E59,L$29:L$31)</f>
        <v>0.01736318609</v>
      </c>
      <c r="H59" s="2">
        <f t="shared" ref="H59:I59" si="61">$B59-F59</f>
        <v>-0.003177408827</v>
      </c>
      <c r="I59" s="2">
        <f t="shared" si="61"/>
        <v>-0.003174886336</v>
      </c>
    </row>
    <row r="60" ht="15.75" customHeight="1">
      <c r="A60" s="10">
        <v>42696.0</v>
      </c>
      <c r="B60" s="8">
        <v>0.002197068256628132</v>
      </c>
      <c r="C60" s="5">
        <v>1.0</v>
      </c>
      <c r="D60" s="8">
        <v>0.0016710463003388742</v>
      </c>
      <c r="E60" s="8">
        <v>-0.004273504273504147</v>
      </c>
      <c r="F60" s="2">
        <f t="array" ref="F60">MMULT(C60:E60,L$21:L$23)</f>
        <v>-0.000441444909</v>
      </c>
      <c r="G60" s="2">
        <f t="array" ref="G60">MMULT(C60:E60,L$29:L$31)</f>
        <v>-0.0004467843224</v>
      </c>
      <c r="H60" s="2">
        <f t="shared" ref="H60:I60" si="62">$B60-F60</f>
        <v>0.002638513166</v>
      </c>
      <c r="I60" s="2">
        <f t="shared" si="62"/>
        <v>0.002643852579</v>
      </c>
    </row>
    <row r="61" ht="15.75" customHeight="1">
      <c r="A61" s="10">
        <v>42697.0</v>
      </c>
      <c r="B61" s="8">
        <v>0.002768767178035425</v>
      </c>
      <c r="C61" s="5">
        <v>1.0</v>
      </c>
      <c r="D61" s="8">
        <v>0.0010824559219286822</v>
      </c>
      <c r="E61" s="8">
        <v>0.0014306151645206988</v>
      </c>
      <c r="F61" s="2">
        <f t="array" ref="F61">MMULT(C61:E61,L$21:L$23)</f>
        <v>0.0005339760176</v>
      </c>
      <c r="G61" s="2">
        <f t="array" ref="G61">MMULT(C61:E61,L$29:L$31)</f>
        <v>0.0005331494357</v>
      </c>
      <c r="H61" s="2">
        <f t="shared" ref="H61:I61" si="63">$B61-F61</f>
        <v>0.00223479116</v>
      </c>
      <c r="I61" s="2">
        <f t="shared" si="63"/>
        <v>0.002235617742</v>
      </c>
    </row>
    <row r="62" ht="15.75" customHeight="1">
      <c r="A62" s="10">
        <v>42699.0</v>
      </c>
      <c r="B62" s="8">
        <v>0.002300682163088874</v>
      </c>
      <c r="C62" s="5">
        <v>1.0</v>
      </c>
      <c r="D62" s="8">
        <v>0.0036485892210225135</v>
      </c>
      <c r="E62" s="8">
        <v>-0.02928571428571425</v>
      </c>
      <c r="F62" s="2">
        <f t="array" ref="F62">MMULT(C62:E62,L$21:L$23)</f>
        <v>-0.005219302477</v>
      </c>
      <c r="G62" s="2">
        <f t="array" ref="G62">MMULT(C62:E62,L$29:L$31)</f>
        <v>-0.00524234112</v>
      </c>
      <c r="H62" s="2">
        <f t="shared" ref="H62:I62" si="64">$B62-F62</f>
        <v>0.00751998464</v>
      </c>
      <c r="I62" s="2">
        <f t="shared" si="64"/>
        <v>0.007543023283</v>
      </c>
    </row>
    <row r="63" ht="15.75" customHeight="1">
      <c r="A63" s="10">
        <v>42702.0</v>
      </c>
      <c r="B63" s="8">
        <v>-0.0074607193449324205</v>
      </c>
      <c r="C63" s="5">
        <v>1.0</v>
      </c>
      <c r="D63" s="8">
        <v>-0.0043983003482495064</v>
      </c>
      <c r="E63" s="8">
        <v>0.008830022075055233</v>
      </c>
      <c r="F63" s="2">
        <f t="array" ref="F63">MMULT(C63:E63,L$21:L$23)</f>
        <v>-0.002115102482</v>
      </c>
      <c r="G63" s="2">
        <f t="array" ref="G63">MMULT(C63:E63,L$29:L$31)</f>
        <v>-0.00209374141</v>
      </c>
      <c r="H63" s="2">
        <f t="shared" ref="H63:I63" si="65">$B63-F63</f>
        <v>-0.005345616863</v>
      </c>
      <c r="I63" s="2">
        <f t="shared" si="65"/>
        <v>-0.005366977935</v>
      </c>
    </row>
    <row r="64" ht="15.75" customHeight="1">
      <c r="A64" s="10">
        <v>42703.0</v>
      </c>
      <c r="B64" s="8">
        <v>-0.006591779473569925</v>
      </c>
      <c r="C64" s="5">
        <v>1.0</v>
      </c>
      <c r="D64" s="8">
        <v>0.0016227215166566555</v>
      </c>
      <c r="E64" s="8">
        <v>-0.03428154631655733</v>
      </c>
      <c r="F64" s="2">
        <f t="array" ref="F64">MMULT(C64:E64,L$21:L$23)</f>
        <v>-0.008182454902</v>
      </c>
      <c r="G64" s="2">
        <f t="array" ref="G64">MMULT(C64:E64,L$29:L$31)</f>
        <v>-0.008200646422</v>
      </c>
      <c r="H64" s="2">
        <f t="shared" ref="H64:I64" si="66">$B64-F64</f>
        <v>0.001590675428</v>
      </c>
      <c r="I64" s="2">
        <f t="shared" si="66"/>
        <v>0.001608866949</v>
      </c>
    </row>
    <row r="65" ht="15.75" customHeight="1">
      <c r="A65" s="10">
        <v>42704.0</v>
      </c>
      <c r="B65" s="8">
        <v>0.016297915739066804</v>
      </c>
      <c r="C65" s="5">
        <v>1.0</v>
      </c>
      <c r="D65" s="8">
        <v>-0.0029700924007258767</v>
      </c>
      <c r="E65" s="8">
        <v>0.0906344410876132</v>
      </c>
      <c r="F65" s="2">
        <f t="array" ref="F65">MMULT(C65:E65,L$21:L$23)</f>
        <v>0.02006335628</v>
      </c>
      <c r="G65" s="2">
        <f t="array" ref="G65">MMULT(C65:E65,L$29:L$31)</f>
        <v>0.02011526419</v>
      </c>
      <c r="H65" s="2">
        <f t="shared" ref="H65:I65" si="67">$B65-F65</f>
        <v>-0.003765440544</v>
      </c>
      <c r="I65" s="2">
        <f t="shared" si="67"/>
        <v>-0.003817348455</v>
      </c>
    </row>
    <row r="66" ht="15.75" customHeight="1">
      <c r="A66" s="10">
        <v>42705.0</v>
      </c>
      <c r="B66" s="8">
        <v>-6.873309706529884E-4</v>
      </c>
      <c r="C66" s="5">
        <v>1.0</v>
      </c>
      <c r="D66" s="8">
        <v>-0.003611327419206556</v>
      </c>
      <c r="E66" s="8">
        <v>0.03947368421052633</v>
      </c>
      <c r="F66" s="2">
        <f t="array" ref="F66">MMULT(C66:E66,L$21:L$23)</f>
        <v>0.006401961628</v>
      </c>
      <c r="G66" s="2">
        <f t="array" ref="G66">MMULT(C66:E66,L$29:L$31)</f>
        <v>0.006433892985</v>
      </c>
      <c r="H66" s="2">
        <f t="shared" ref="H66:I66" si="68">$B66-F66</f>
        <v>-0.007089292599</v>
      </c>
      <c r="I66" s="2">
        <f t="shared" si="68"/>
        <v>-0.007121223956</v>
      </c>
    </row>
    <row r="67" ht="15.75" customHeight="1">
      <c r="A67" s="10">
        <v>42706.0</v>
      </c>
      <c r="B67" s="8">
        <v>-0.0022923461468236095</v>
      </c>
      <c r="C67" s="5">
        <v>1.0</v>
      </c>
      <c r="D67" s="8">
        <v>8.153990832484581E-4</v>
      </c>
      <c r="E67" s="8">
        <v>0.011325782811459018</v>
      </c>
      <c r="F67" s="2">
        <f t="array" ref="F67">MMULT(C67:E67,L$21:L$23)</f>
        <v>0.002851749164</v>
      </c>
      <c r="G67" s="2">
        <f t="array" ref="G67">MMULT(C67:E67,L$29:L$31)</f>
        <v>0.002856140441</v>
      </c>
      <c r="H67" s="2">
        <f t="shared" ref="H67:I67" si="69">$B67-F67</f>
        <v>-0.005144095311</v>
      </c>
      <c r="I67" s="2">
        <f t="shared" si="69"/>
        <v>-0.005148486588</v>
      </c>
    </row>
    <row r="68" ht="15.75" customHeight="1">
      <c r="A68" s="10">
        <v>42709.0</v>
      </c>
      <c r="B68" s="8">
        <v>0.005055163897669912</v>
      </c>
      <c r="C68" s="5">
        <v>1.0</v>
      </c>
      <c r="D68" s="8">
        <v>0.005794029891063257</v>
      </c>
      <c r="E68" s="8">
        <v>-6.587615283267789E-4</v>
      </c>
      <c r="F68" s="2">
        <f t="array" ref="F68">MMULT(C68:E68,L$21:L$23)</f>
        <v>0.00390748443</v>
      </c>
      <c r="G68" s="2">
        <f t="array" ref="G68">MMULT(C68:E68,L$29:L$31)</f>
        <v>0.003889437351</v>
      </c>
      <c r="H68" s="2">
        <f t="shared" ref="H68:I68" si="70">$B68-F68</f>
        <v>0.001147679467</v>
      </c>
      <c r="I68" s="2">
        <f t="shared" si="70"/>
        <v>0.001165726546</v>
      </c>
    </row>
    <row r="69" ht="15.75" customHeight="1">
      <c r="A69" s="10">
        <v>42710.0</v>
      </c>
      <c r="B69" s="8">
        <v>9.142234692836038E-4</v>
      </c>
      <c r="C69" s="5">
        <v>1.0</v>
      </c>
      <c r="D69" s="8">
        <v>0.003600754375083781</v>
      </c>
      <c r="E69" s="8">
        <v>-0.010547132498352041</v>
      </c>
      <c r="F69" s="2">
        <f t="array" ref="F69">MMULT(C69:E69,L$21:L$23)</f>
        <v>-0.0004501477652</v>
      </c>
      <c r="G69" s="2">
        <f t="array" ref="G69">MMULT(C69:E69,L$29:L$31)</f>
        <v>-0.0004648907671</v>
      </c>
      <c r="H69" s="2">
        <f t="shared" ref="H69:I69" si="71">$B69-F69</f>
        <v>0.001364371234</v>
      </c>
      <c r="I69" s="2">
        <f t="shared" si="71"/>
        <v>0.001379114236</v>
      </c>
    </row>
    <row r="70" ht="15.75" customHeight="1">
      <c r="A70" s="10">
        <v>42711.0</v>
      </c>
      <c r="B70" s="8">
        <v>0.0058245487598338475</v>
      </c>
      <c r="C70" s="5">
        <v>1.0</v>
      </c>
      <c r="D70" s="8">
        <v>0.012915276646215723</v>
      </c>
      <c r="E70" s="8">
        <v>-0.012658227848101222</v>
      </c>
      <c r="F70" s="2">
        <f t="array" ref="F70">MMULT(C70:E70,L$21:L$23)</f>
        <v>0.006737349974</v>
      </c>
      <c r="G70" s="2">
        <f t="array" ref="G70">MMULT(C70:E70,L$29:L$31)</f>
        <v>0.006689439182</v>
      </c>
      <c r="H70" s="2">
        <f t="shared" ref="H70:I70" si="72">$B70-F70</f>
        <v>-0.0009128012143</v>
      </c>
      <c r="I70" s="2">
        <f t="shared" si="72"/>
        <v>-0.0008648904222</v>
      </c>
    </row>
    <row r="71" ht="15.75" customHeight="1">
      <c r="A71" s="10">
        <v>42712.0</v>
      </c>
      <c r="B71" s="8">
        <v>0.0028388574140865153</v>
      </c>
      <c r="C71" s="5">
        <v>1.0</v>
      </c>
      <c r="D71" s="8">
        <v>0.002390613284459553</v>
      </c>
      <c r="E71" s="8">
        <v>0.01686909581646434</v>
      </c>
      <c r="F71" s="2">
        <f t="array" ref="F71">MMULT(C71:E71,L$21:L$23)</f>
        <v>0.005581444798</v>
      </c>
      <c r="G71" s="2">
        <f t="array" ref="G71">MMULT(C71:E71,L$29:L$31)</f>
        <v>0.005582786889</v>
      </c>
      <c r="H71" s="2">
        <f t="shared" ref="H71:I71" si="73">$B71-F71</f>
        <v>-0.002742587384</v>
      </c>
      <c r="I71" s="2">
        <f t="shared" si="73"/>
        <v>-0.002743929475</v>
      </c>
    </row>
    <row r="72" ht="15.75" customHeight="1">
      <c r="A72" s="10">
        <v>42713.0</v>
      </c>
      <c r="B72" s="8">
        <v>0.007699269948118426</v>
      </c>
      <c r="C72" s="5">
        <v>1.0</v>
      </c>
      <c r="D72" s="8">
        <v>0.006360320160140764</v>
      </c>
      <c r="E72" s="8">
        <v>0.00928998009289983</v>
      </c>
      <c r="F72" s="2">
        <f t="array" ref="F72">MMULT(C72:E72,L$21:L$23)</f>
        <v>0.006930524197</v>
      </c>
      <c r="G72" s="2">
        <f t="array" ref="G72">MMULT(C72:E72,L$29:L$31)</f>
        <v>0.006914832727</v>
      </c>
      <c r="H72" s="2">
        <f t="shared" ref="H72:I72" si="74">$B72-F72</f>
        <v>0.0007687457508</v>
      </c>
      <c r="I72" s="2">
        <f t="shared" si="74"/>
        <v>0.0007844372208</v>
      </c>
    </row>
    <row r="73" ht="15.75" customHeight="1">
      <c r="A73" s="10">
        <v>42716.0</v>
      </c>
      <c r="B73" s="8">
        <v>0.022247346134406154</v>
      </c>
      <c r="C73" s="5">
        <v>1.0</v>
      </c>
      <c r="D73" s="8">
        <v>-0.0012288223071267312</v>
      </c>
      <c r="E73" s="8">
        <v>0.01643655489809337</v>
      </c>
      <c r="F73" s="2">
        <f t="array" ref="F73">MMULT(C73:E73,L$21:L$23)</f>
        <v>0.002467006291</v>
      </c>
      <c r="G73" s="2">
        <f t="array" ref="G73">MMULT(C73:E73,L$29:L$31)</f>
        <v>0.00248069314</v>
      </c>
      <c r="H73" s="2">
        <f t="shared" ref="H73:I73" si="75">$B73-F73</f>
        <v>0.01978033984</v>
      </c>
      <c r="I73" s="2">
        <f t="shared" si="75"/>
        <v>0.01976665299</v>
      </c>
    </row>
    <row r="74" ht="15.75" customHeight="1">
      <c r="A74" s="10">
        <v>42717.0</v>
      </c>
      <c r="B74" s="8">
        <v>0.017586036618787215</v>
      </c>
      <c r="C74" s="5">
        <v>1.0</v>
      </c>
      <c r="D74" s="8">
        <v>0.006503407515516146</v>
      </c>
      <c r="E74" s="8">
        <v>0.005821474773609392</v>
      </c>
      <c r="F74" s="2">
        <f t="array" ref="F74">MMULT(C74:E74,L$21:L$23)</f>
        <v>0.006159142954</v>
      </c>
      <c r="G74" s="2">
        <f t="array" ref="G74">MMULT(C74:E74,L$29:L$31)</f>
        <v>0.006141451176</v>
      </c>
      <c r="H74" s="2">
        <f t="shared" ref="H74:I74" si="76">$B74-F74</f>
        <v>0.01142689367</v>
      </c>
      <c r="I74" s="2">
        <f t="shared" si="76"/>
        <v>0.01144458544</v>
      </c>
    </row>
    <row r="75" ht="15.75" customHeight="1">
      <c r="A75" s="10">
        <v>42718.0</v>
      </c>
      <c r="B75" s="8">
        <v>-0.02160301116912</v>
      </c>
      <c r="C75" s="5">
        <v>1.0</v>
      </c>
      <c r="D75" s="8">
        <v>-0.007552838652103211</v>
      </c>
      <c r="E75" s="8">
        <v>-0.032154340836012874</v>
      </c>
      <c r="F75" s="2">
        <f t="array" ref="F75">MMULT(C75:E75,L$21:L$23)</f>
        <v>-0.01525050647</v>
      </c>
      <c r="G75" s="2">
        <f t="array" ref="G75">MMULT(C75:E75,L$29:L$31)</f>
        <v>-0.01523600438</v>
      </c>
      <c r="H75" s="2">
        <f t="shared" ref="H75:I75" si="77">$B75-F75</f>
        <v>-0.006352504695</v>
      </c>
      <c r="I75" s="2">
        <f t="shared" si="77"/>
        <v>-0.006367006793</v>
      </c>
    </row>
    <row r="76" ht="15.75" customHeight="1">
      <c r="A76" s="10">
        <v>42719.0</v>
      </c>
      <c r="B76" s="8">
        <v>0.0034225347169554166</v>
      </c>
      <c r="C76" s="5">
        <v>1.0</v>
      </c>
      <c r="D76" s="8">
        <v>0.003343275761017228</v>
      </c>
      <c r="E76" s="8">
        <v>0.0073089700996678</v>
      </c>
      <c r="F76" s="2">
        <f t="array" ref="F76">MMULT(C76:E76,L$21:L$23)</f>
        <v>0.003918573845</v>
      </c>
      <c r="G76" s="2">
        <f t="array" ref="G76">MMULT(C76:E76,L$29:L$31)</f>
        <v>0.003912469507</v>
      </c>
      <c r="H76" s="2">
        <f t="shared" ref="H76:I76" si="78">$B76-F76</f>
        <v>-0.0004960391282</v>
      </c>
      <c r="I76" s="2">
        <f t="shared" si="78"/>
        <v>-0.0004899347897</v>
      </c>
    </row>
    <row r="77" ht="15.75" customHeight="1">
      <c r="A77" s="10">
        <v>42720.0</v>
      </c>
      <c r="B77" s="8">
        <v>0.0031905698148364525</v>
      </c>
      <c r="C77" s="5">
        <v>1.0</v>
      </c>
      <c r="D77" s="8">
        <v>-0.0015345449445267612</v>
      </c>
      <c r="E77" s="8">
        <v>0.019788918205804862</v>
      </c>
      <c r="F77" s="2">
        <f t="array" ref="F77">MMULT(C77:E77,L$21:L$23)</f>
        <v>0.003073626175</v>
      </c>
      <c r="G77" s="2">
        <f t="array" ref="G77">MMULT(C77:E77,L$29:L$31)</f>
        <v>0.003089826072</v>
      </c>
      <c r="H77" s="2">
        <f t="shared" ref="H77:I77" si="79">$B77-F77</f>
        <v>0.0001169436402</v>
      </c>
      <c r="I77" s="2">
        <f t="shared" si="79"/>
        <v>0.000100743743</v>
      </c>
    </row>
    <row r="78" ht="15.75" customHeight="1">
      <c r="A78" s="10">
        <v>42723.0</v>
      </c>
      <c r="B78" s="8">
        <v>-0.008335220051217451</v>
      </c>
      <c r="C78" s="5">
        <v>1.0</v>
      </c>
      <c r="D78" s="8">
        <v>0.0018441974312437548</v>
      </c>
      <c r="E78" s="8">
        <v>-0.010349288486416586</v>
      </c>
      <c r="F78" s="2">
        <f t="array" ref="F78">MMULT(C78:E78,L$21:L$23)</f>
        <v>-0.001856980273</v>
      </c>
      <c r="G78" s="2">
        <f t="array" ref="G78">MMULT(C78:E78,L$29:L$31)</f>
        <v>-0.001865555298</v>
      </c>
      <c r="H78" s="2">
        <f t="shared" ref="H78:I78" si="80">$B78-F78</f>
        <v>-0.006478239778</v>
      </c>
      <c r="I78" s="2">
        <f t="shared" si="80"/>
        <v>-0.006469664754</v>
      </c>
    </row>
    <row r="79" ht="15.75" customHeight="1">
      <c r="A79" s="10">
        <v>42724.0</v>
      </c>
      <c r="B79" s="8">
        <v>1.1060473838631069E-4</v>
      </c>
      <c r="C79" s="5">
        <v>1.0</v>
      </c>
      <c r="D79" s="8">
        <v>0.003944791199211872</v>
      </c>
      <c r="E79" s="8">
        <v>0.0117647058823529</v>
      </c>
      <c r="F79" s="2">
        <f t="array" ref="F79">MMULT(C79:E79,L$21:L$23)</f>
        <v>0.005561183556</v>
      </c>
      <c r="G79" s="2">
        <f t="array" ref="G79">MMULT(C79:E79,L$29:L$31)</f>
        <v>0.005554929636</v>
      </c>
      <c r="H79" s="2">
        <f t="shared" ref="H79:I79" si="81">$B79-F79</f>
        <v>-0.005450578817</v>
      </c>
      <c r="I79" s="2">
        <f t="shared" si="81"/>
        <v>-0.005444324897</v>
      </c>
    </row>
    <row r="80" ht="15.75" customHeight="1">
      <c r="A80" s="10">
        <v>42725.0</v>
      </c>
      <c r="B80" s="8">
        <v>-0.0016585333588799989</v>
      </c>
      <c r="C80" s="5">
        <v>1.0</v>
      </c>
      <c r="D80" s="8">
        <v>-0.002485068030572135</v>
      </c>
      <c r="E80" s="8">
        <v>-0.013565891472868241</v>
      </c>
      <c r="F80" s="2">
        <f t="array" ref="F80">MMULT(C80:E80,L$21:L$23)</f>
        <v>-0.006274910054</v>
      </c>
      <c r="G80" s="2">
        <f t="array" ref="G80">MMULT(C80:E80,L$29:L$31)</f>
        <v>-0.006269890416</v>
      </c>
      <c r="H80" s="2">
        <f t="shared" ref="H80:I80" si="82">$B80-F80</f>
        <v>0.004616376696</v>
      </c>
      <c r="I80" s="2">
        <f t="shared" si="82"/>
        <v>0.004611357057</v>
      </c>
    </row>
    <row r="81" ht="15.75" customHeight="1">
      <c r="A81" s="10">
        <v>42726.0</v>
      </c>
      <c r="B81" s="8">
        <v>0.00653503129098576</v>
      </c>
      <c r="C81" s="5">
        <v>1.0</v>
      </c>
      <c r="D81" s="8">
        <v>-0.0014527958363259597</v>
      </c>
      <c r="E81" s="8">
        <v>0.003929273084479323</v>
      </c>
      <c r="F81" s="2">
        <f t="array" ref="F81">MMULT(C81:E81,L$21:L$23)</f>
        <v>-0.0009285698898</v>
      </c>
      <c r="G81" s="2">
        <f t="array" ref="G81">MMULT(C81:E81,L$29:L$31)</f>
        <v>-0.0009195339938</v>
      </c>
      <c r="H81" s="2">
        <f t="shared" ref="H81:I81" si="83">$B81-F81</f>
        <v>0.007463601181</v>
      </c>
      <c r="I81" s="2">
        <f t="shared" si="83"/>
        <v>0.007454565285</v>
      </c>
    </row>
    <row r="82" ht="15.75" customHeight="1">
      <c r="A82" s="10">
        <v>42727.0</v>
      </c>
      <c r="B82" s="8">
        <v>-0.0017607710944981259</v>
      </c>
      <c r="C82" s="5">
        <v>1.0</v>
      </c>
      <c r="D82" s="8">
        <v>6.613264412800302E-4</v>
      </c>
      <c r="E82" s="8">
        <v>0.007827788649706457</v>
      </c>
      <c r="F82" s="2">
        <f t="array" ref="F82">MMULT(C82:E82,L$21:L$23)</f>
        <v>0.001826214533</v>
      </c>
      <c r="G82" s="2">
        <f t="array" ref="G82">MMULT(C82:E82,L$29:L$31)</f>
        <v>0.001829621635</v>
      </c>
      <c r="H82" s="2">
        <f t="shared" ref="H82:I82" si="84">$B82-F82</f>
        <v>-0.003586985628</v>
      </c>
      <c r="I82" s="2">
        <f t="shared" si="84"/>
        <v>-0.00359039273</v>
      </c>
    </row>
    <row r="83" ht="15.75" customHeight="1">
      <c r="A83" s="10">
        <v>42731.0</v>
      </c>
      <c r="B83" s="8">
        <v>4.411034136844183E-4</v>
      </c>
      <c r="C83" s="5">
        <v>1.0</v>
      </c>
      <c r="D83" s="8">
        <v>0.0028193222335024526</v>
      </c>
      <c r="E83" s="8">
        <v>0.014886731391585695</v>
      </c>
      <c r="F83" s="2">
        <f t="array" ref="F83">MMULT(C83:E83,L$21:L$23)</f>
        <v>0.005428460272</v>
      </c>
      <c r="G83" s="2">
        <f t="array" ref="G83">MMULT(C83:E83,L$29:L$31)</f>
        <v>0.005427457865</v>
      </c>
      <c r="H83" s="2">
        <f t="shared" ref="H83:I83" si="85">$B83-F83</f>
        <v>-0.004987356858</v>
      </c>
      <c r="I83" s="2">
        <f t="shared" si="85"/>
        <v>-0.004986354451</v>
      </c>
    </row>
    <row r="84" ht="15.75" customHeight="1">
      <c r="A84" s="10">
        <v>42732.0</v>
      </c>
      <c r="B84" s="8">
        <v>-0.004958817013688277</v>
      </c>
      <c r="C84" s="5">
        <v>1.0</v>
      </c>
      <c r="D84" s="8">
        <v>-0.008214726337623324</v>
      </c>
      <c r="E84" s="8">
        <v>0.0031887755102040227</v>
      </c>
      <c r="F84" s="2">
        <f t="array" ref="F84">MMULT(C84:E84,L$21:L$23)</f>
        <v>-0.006729705916</v>
      </c>
      <c r="G84" s="2">
        <f t="array" ref="G84">MMULT(C84:E84,L$29:L$31)</f>
        <v>-0.006697577875</v>
      </c>
      <c r="H84" s="2">
        <f t="shared" ref="H84:I84" si="86">$B84-F84</f>
        <v>0.001770888903</v>
      </c>
      <c r="I84" s="2">
        <f t="shared" si="86"/>
        <v>0.001738760861</v>
      </c>
    </row>
    <row r="85" ht="15.75" customHeight="1">
      <c r="A85" s="10">
        <v>42733.0</v>
      </c>
      <c r="B85" s="8">
        <v>5.538579301056501E-4</v>
      </c>
      <c r="C85" s="5">
        <v>1.0</v>
      </c>
      <c r="D85" s="8">
        <v>-8.846735530210204E-5</v>
      </c>
      <c r="E85" s="8">
        <v>-0.00254291163382081</v>
      </c>
      <c r="F85" s="2">
        <f t="array" ref="F85">MMULT(C85:E85,L$21:L$23)</f>
        <v>-0.001457384404</v>
      </c>
      <c r="G85" s="2">
        <f t="array" ref="G85">MMULT(C85:E85,L$29:L$31)</f>
        <v>-0.001455880597</v>
      </c>
      <c r="H85" s="2">
        <f t="shared" ref="H85:I85" si="87">$B85-F85</f>
        <v>0.002011242334</v>
      </c>
      <c r="I85" s="2">
        <f t="shared" si="87"/>
        <v>0.002009738527</v>
      </c>
    </row>
    <row r="86" ht="15.75" customHeight="1">
      <c r="A86" s="10">
        <v>42734.0</v>
      </c>
      <c r="B86" s="8">
        <v>-9.962988132313777E-4</v>
      </c>
      <c r="C86" s="5">
        <v>1.0</v>
      </c>
      <c r="D86" s="8">
        <v>-0.003366517867335106</v>
      </c>
      <c r="E86" s="8">
        <v>-6.373486297004405E-4</v>
      </c>
      <c r="F86" s="2">
        <f t="array" ref="F86">MMULT(C86:E86,L$21:L$23)</f>
        <v>-0.003688515477</v>
      </c>
      <c r="G86" s="2">
        <f t="array" ref="G86">MMULT(C86:E86,L$29:L$31)</f>
        <v>-0.003674834548</v>
      </c>
      <c r="H86" s="2">
        <f t="shared" ref="H86:I86" si="88">$B86-F86</f>
        <v>0.002692216664</v>
      </c>
      <c r="I86" s="2">
        <f t="shared" si="88"/>
        <v>0.002678535735</v>
      </c>
    </row>
    <row r="87" ht="15.75" customHeight="1">
      <c r="A87" s="10">
        <v>42738.0</v>
      </c>
      <c r="B87" s="8">
        <v>0.0069800105837838355</v>
      </c>
      <c r="C87" s="5">
        <v>1.0</v>
      </c>
      <c r="D87" s="8">
        <v>0.0070668128911322015</v>
      </c>
      <c r="E87" s="8">
        <v>-0.018494897959183576</v>
      </c>
      <c r="F87" s="2">
        <f t="array" ref="F87">MMULT(C87:E87,L$21:L$23)</f>
        <v>0.0003863943201</v>
      </c>
      <c r="G87" s="2">
        <f t="array" ref="G87">MMULT(C87:E87,L$29:L$31)</f>
        <v>0.0003562017131</v>
      </c>
      <c r="H87" s="2">
        <f t="shared" ref="H87:I87" si="89">$B87-F87</f>
        <v>0.006593616264</v>
      </c>
      <c r="I87" s="2">
        <f t="shared" si="89"/>
        <v>0.006623808871</v>
      </c>
    </row>
    <row r="88" ht="15.75" customHeight="1">
      <c r="A88" s="10">
        <v>42739.0</v>
      </c>
      <c r="B88" s="8">
        <v>-0.011002459757645244</v>
      </c>
      <c r="C88" s="5">
        <v>1.0</v>
      </c>
      <c r="D88" s="8">
        <v>0.006046469537839272</v>
      </c>
      <c r="E88" s="8">
        <v>0.009746588693956948</v>
      </c>
      <c r="F88" s="2">
        <f t="array" ref="F88">MMULT(C88:E88,L$21:L$23)</f>
        <v>0.006787267108</v>
      </c>
      <c r="G88" s="2">
        <f t="array" ref="G88">MMULT(C88:E88,L$29:L$31)</f>
        <v>0.006772860463</v>
      </c>
      <c r="H88" s="2">
        <f t="shared" ref="H88:I88" si="90">$B88-F88</f>
        <v>-0.01778972687</v>
      </c>
      <c r="I88" s="2">
        <f t="shared" si="90"/>
        <v>-0.01777532022</v>
      </c>
    </row>
    <row r="89" ht="15.75" customHeight="1">
      <c r="A89" s="10">
        <v>42740.0</v>
      </c>
      <c r="B89" s="8">
        <v>-0.014906867305929716</v>
      </c>
      <c r="C89" s="5">
        <v>1.0</v>
      </c>
      <c r="D89" s="8">
        <v>-9.212189123342096E-4</v>
      </c>
      <c r="E89" s="8">
        <v>0.009652509652509744</v>
      </c>
      <c r="F89" s="2">
        <f t="array" ref="F89">MMULT(C89:E89,L$21:L$23)</f>
        <v>0.0009812807282</v>
      </c>
      <c r="G89" s="2">
        <f t="array" ref="G89">MMULT(C89:E89,L$29:L$31)</f>
        <v>0.0009909591315</v>
      </c>
      <c r="H89" s="2">
        <f t="shared" ref="H89:I89" si="91">$B89-F89</f>
        <v>-0.01588814803</v>
      </c>
      <c r="I89" s="2">
        <f t="shared" si="91"/>
        <v>-0.01589782644</v>
      </c>
    </row>
    <row r="90" ht="15.75" customHeight="1">
      <c r="A90" s="10">
        <v>42741.0</v>
      </c>
      <c r="B90" s="8">
        <v>-5.649048938570767E-4</v>
      </c>
      <c r="C90" s="5">
        <v>1.0</v>
      </c>
      <c r="D90" s="8">
        <v>0.003951810330026229</v>
      </c>
      <c r="E90" s="8">
        <v>0.0</v>
      </c>
      <c r="F90" s="2">
        <f t="array" ref="F90">MMULT(C90:E90,L$21:L$23)</f>
        <v>0.002547852835</v>
      </c>
      <c r="G90" s="2">
        <f t="array" ref="G90">MMULT(C90:E90,L$29:L$31)</f>
        <v>0.002536470319</v>
      </c>
      <c r="H90" s="2">
        <f t="shared" ref="H90:I90" si="92">$B90-F90</f>
        <v>-0.003112757729</v>
      </c>
      <c r="I90" s="2">
        <f t="shared" si="92"/>
        <v>-0.003101375213</v>
      </c>
    </row>
    <row r="91" ht="15.75" customHeight="1">
      <c r="A91" s="10">
        <v>42744.0</v>
      </c>
      <c r="B91" s="8">
        <v>-0.016496919152439005</v>
      </c>
      <c r="C91" s="5">
        <v>1.0</v>
      </c>
      <c r="D91" s="8">
        <v>-0.0032366802450207732</v>
      </c>
      <c r="E91" s="8">
        <v>-0.03441682600382401</v>
      </c>
      <c r="F91" s="2">
        <f t="array" ref="F91">MMULT(C91:E91,L$21:L$23)</f>
        <v>-0.01224954154</v>
      </c>
      <c r="G91" s="2">
        <f t="array" ref="G91">MMULT(C91:E91,L$29:L$31)</f>
        <v>-0.01225096591</v>
      </c>
      <c r="H91" s="2">
        <f t="shared" ref="H91:I91" si="93">$B91-F91</f>
        <v>-0.004247377611</v>
      </c>
      <c r="I91" s="2">
        <f t="shared" si="93"/>
        <v>-0.004245953246</v>
      </c>
    </row>
    <row r="92" ht="15.75" customHeight="1">
      <c r="A92" s="10">
        <v>42745.0</v>
      </c>
      <c r="B92" s="8">
        <v>-0.012752993551759073</v>
      </c>
      <c r="C92" s="5">
        <v>1.0</v>
      </c>
      <c r="D92" s="8">
        <v>-4.3856134547604064E-4</v>
      </c>
      <c r="E92" s="8">
        <v>-0.0217821782178218</v>
      </c>
      <c r="F92" s="2">
        <f t="array" ref="F92">MMULT(C92:E92,L$21:L$23)</f>
        <v>-0.006685233451</v>
      </c>
      <c r="G92" s="2">
        <f t="array" ref="G92">MMULT(C92:E92,L$29:L$31)</f>
        <v>-0.006690864672</v>
      </c>
      <c r="H92" s="2">
        <f t="shared" ref="H92:I92" si="94">$B92-F92</f>
        <v>-0.006067760101</v>
      </c>
      <c r="I92" s="2">
        <f t="shared" si="94"/>
        <v>-0.00606212888</v>
      </c>
    </row>
    <row r="93" ht="15.75" customHeight="1">
      <c r="A93" s="10">
        <v>42746.0</v>
      </c>
      <c r="B93" s="8">
        <v>0.010241049605366426</v>
      </c>
      <c r="C93" s="5">
        <v>1.0</v>
      </c>
      <c r="D93" s="8">
        <v>0.002677720859797006</v>
      </c>
      <c r="E93" s="8">
        <v>0.028340080971659853</v>
      </c>
      <c r="F93" s="2">
        <f t="array" ref="F93">MMULT(C93:E93,L$21:L$23)</f>
        <v>0.008763467168</v>
      </c>
      <c r="G93" s="2">
        <f t="array" ref="G93">MMULT(C93:E93,L$29:L$31)</f>
        <v>0.008768791996</v>
      </c>
      <c r="H93" s="2">
        <f t="shared" ref="H93:I93" si="95">$B93-F93</f>
        <v>0.001477582437</v>
      </c>
      <c r="I93" s="2">
        <f t="shared" si="95"/>
        <v>0.00147225761</v>
      </c>
    </row>
    <row r="94" ht="15.75" customHeight="1">
      <c r="A94" s="10">
        <v>42747.0</v>
      </c>
      <c r="B94" s="8">
        <v>-0.005414273798919456</v>
      </c>
      <c r="C94" s="5">
        <v>1.0</v>
      </c>
      <c r="D94" s="8">
        <v>-0.0019263105445013196</v>
      </c>
      <c r="E94" s="8">
        <v>0.015748031496062964</v>
      </c>
      <c r="F94" s="2">
        <f t="array" ref="F94">MMULT(C94:E94,L$21:L$23)</f>
        <v>0.00171153051</v>
      </c>
      <c r="G94" s="2">
        <f t="array" ref="G94">MMULT(C94:E94,L$29:L$31)</f>
        <v>0.001727333711</v>
      </c>
      <c r="H94" s="2">
        <f t="shared" ref="H94:I94" si="96">$B94-F94</f>
        <v>-0.007125804309</v>
      </c>
      <c r="I94" s="2">
        <f t="shared" si="96"/>
        <v>-0.00714160751</v>
      </c>
    </row>
    <row r="95" ht="15.75" customHeight="1">
      <c r="A95" s="10">
        <v>42748.0</v>
      </c>
      <c r="B95" s="8">
        <v>1.1583136668580352E-4</v>
      </c>
      <c r="C95" s="5">
        <v>1.0</v>
      </c>
      <c r="D95" s="8">
        <v>0.0018423430606953062</v>
      </c>
      <c r="E95" s="8">
        <v>-0.007751937984496138</v>
      </c>
      <c r="F95" s="2">
        <f t="array" ref="F95">MMULT(C95:E95,L$21:L$23)</f>
        <v>-0.00119196567</v>
      </c>
      <c r="G95" s="2">
        <f t="array" ref="G95">MMULT(C95:E95,L$29:L$31)</f>
        <v>-0.001199407375</v>
      </c>
      <c r="H95" s="2">
        <f t="shared" ref="H95:I95" si="97">$B95-F95</f>
        <v>0.001307797037</v>
      </c>
      <c r="I95" s="2">
        <f t="shared" si="97"/>
        <v>0.001315238741</v>
      </c>
    </row>
    <row r="96" ht="15.75" customHeight="1">
      <c r="A96" s="10">
        <v>42752.0</v>
      </c>
      <c r="B96" s="8">
        <v>0.011696618875574938</v>
      </c>
      <c r="C96" s="5">
        <v>1.0</v>
      </c>
      <c r="D96" s="8">
        <v>-0.003283911065754208</v>
      </c>
      <c r="E96" s="8">
        <v>-0.0032552083333332593</v>
      </c>
      <c r="F96" s="2">
        <f t="array" ref="F96">MMULT(C96:E96,L$21:L$23)</f>
        <v>-0.004291784313</v>
      </c>
      <c r="G96" s="2">
        <f t="array" ref="G96">MMULT(C96:E96,L$29:L$31)</f>
        <v>-0.00427952521</v>
      </c>
      <c r="H96" s="2">
        <f t="shared" ref="H96:I96" si="98">$B96-F96</f>
        <v>0.01598840319</v>
      </c>
      <c r="I96" s="2">
        <f t="shared" si="98"/>
        <v>0.01597614409</v>
      </c>
    </row>
    <row r="97" ht="15.75" customHeight="1">
      <c r="A97" s="10">
        <v>42753.0</v>
      </c>
      <c r="B97" s="8">
        <v>-0.012362742250553449</v>
      </c>
      <c r="C97" s="5">
        <v>1.0</v>
      </c>
      <c r="D97" s="8">
        <v>0.0019329029772254813</v>
      </c>
      <c r="E97" s="8">
        <v>-0.022207707380796804</v>
      </c>
      <c r="F97" s="2">
        <f t="array" ref="F97">MMULT(C97:E97,L$21:L$23)</f>
        <v>-0.004826576361</v>
      </c>
      <c r="G97" s="2">
        <f t="array" ref="G97">MMULT(C97:E97,L$29:L$31)</f>
        <v>-0.004840603482</v>
      </c>
      <c r="H97" s="2">
        <f t="shared" ref="H97:I97" si="99">$B97-F97</f>
        <v>-0.00753616589</v>
      </c>
      <c r="I97" s="2">
        <f t="shared" si="99"/>
        <v>-0.007522138769</v>
      </c>
    </row>
    <row r="98" ht="15.75" customHeight="1">
      <c r="A98" s="10">
        <v>42754.0</v>
      </c>
      <c r="B98" s="8">
        <v>-0.017964462161469408</v>
      </c>
      <c r="C98" s="5">
        <v>1.0</v>
      </c>
      <c r="D98" s="8">
        <v>-0.003200659850099097</v>
      </c>
      <c r="E98" s="8">
        <v>0.0013360053440214514</v>
      </c>
      <c r="F98" s="2">
        <f t="array" ref="F98">MMULT(C98:E98,L$21:L$23)</f>
        <v>-0.00304446691</v>
      </c>
      <c r="G98" s="2">
        <f t="array" ref="G98">MMULT(C98:E98,L$29:L$31)</f>
        <v>-0.003030504102</v>
      </c>
      <c r="H98" s="2">
        <f t="shared" ref="H98:I98" si="100">$B98-F98</f>
        <v>-0.01491999525</v>
      </c>
      <c r="I98" s="2">
        <f t="shared" si="100"/>
        <v>-0.01493395806</v>
      </c>
    </row>
    <row r="99" ht="15.75" customHeight="1">
      <c r="A99" s="10">
        <v>42755.0</v>
      </c>
      <c r="B99" s="8">
        <v>0.013690371925180633</v>
      </c>
      <c r="C99" s="5">
        <v>1.0</v>
      </c>
      <c r="D99" s="8">
        <v>0.003298933322712694</v>
      </c>
      <c r="E99" s="8">
        <v>0.02201467645096722</v>
      </c>
      <c r="F99" s="2">
        <f t="array" ref="F99">MMULT(C99:E99,L$21:L$23)</f>
        <v>0.007655677035</v>
      </c>
      <c r="G99" s="2">
        <f t="array" ref="G99">MMULT(C99:E99,L$29:L$31)</f>
        <v>0.007656106523</v>
      </c>
      <c r="H99" s="2">
        <f t="shared" ref="H99:I99" si="101">$B99-F99</f>
        <v>0.00603469489</v>
      </c>
      <c r="I99" s="2">
        <f t="shared" si="101"/>
        <v>0.006034265403</v>
      </c>
    </row>
    <row r="100" ht="15.75" customHeight="1">
      <c r="A100" s="10">
        <v>42758.0</v>
      </c>
      <c r="B100" s="8">
        <v>-0.010711571095571193</v>
      </c>
      <c r="C100" s="5">
        <v>1.0</v>
      </c>
      <c r="D100" s="8">
        <v>-0.0023236529939666406</v>
      </c>
      <c r="E100" s="8">
        <v>-0.003916449086161955</v>
      </c>
      <c r="F100" s="2">
        <f t="array" ref="F100">MMULT(C100:E100,L$21:L$23)</f>
        <v>-0.003664647584</v>
      </c>
      <c r="G100" s="2">
        <f t="array" ref="G100">MMULT(C100:E100,L$29:L$31)</f>
        <v>-0.003656000297</v>
      </c>
      <c r="H100" s="2">
        <f t="shared" ref="H100:I100" si="102">$B100-F100</f>
        <v>-0.007046923512</v>
      </c>
      <c r="I100" s="2">
        <f t="shared" si="102"/>
        <v>-0.007055570798</v>
      </c>
    </row>
    <row r="101" ht="15.75" customHeight="1">
      <c r="A101" s="10">
        <v>42759.0</v>
      </c>
      <c r="B101" s="8">
        <v>0.0014122519122878874</v>
      </c>
      <c r="C101" s="5">
        <v>1.0</v>
      </c>
      <c r="D101" s="8">
        <v>0.006108148934179658</v>
      </c>
      <c r="E101" s="8">
        <v>-6.55307994757548E-4</v>
      </c>
      <c r="F101" s="2">
        <f t="array" ref="F101">MMULT(C101:E101,L$21:L$23)</f>
        <v>0.004169029174</v>
      </c>
      <c r="G101" s="2">
        <f t="array" ref="G101">MMULT(C101:E101,L$29:L$31)</f>
        <v>0.004149895945</v>
      </c>
      <c r="H101" s="2">
        <f t="shared" ref="H101:I101" si="103">$B101-F101</f>
        <v>-0.002756777261</v>
      </c>
      <c r="I101" s="2">
        <f t="shared" si="103"/>
        <v>-0.002737644032</v>
      </c>
    </row>
    <row r="102" ht="15.75" customHeight="1">
      <c r="A102" s="10">
        <v>42760.0</v>
      </c>
      <c r="B102" s="8">
        <v>0.002938279402358912</v>
      </c>
      <c r="C102" s="5">
        <v>1.0</v>
      </c>
      <c r="D102" s="8">
        <v>0.008123496484252035</v>
      </c>
      <c r="E102" s="8">
        <v>-0.003278688524590234</v>
      </c>
      <c r="F102" s="2">
        <f t="array" ref="F102">MMULT(C102:E102,L$21:L$23)</f>
        <v>0.005168147114</v>
      </c>
      <c r="G102" s="2">
        <f t="array" ref="G102">MMULT(C102:E102,L$29:L$31)</f>
        <v>0.005140897481</v>
      </c>
      <c r="H102" s="2">
        <f t="shared" ref="H102:I102" si="104">$B102-F102</f>
        <v>-0.002229867712</v>
      </c>
      <c r="I102" s="2">
        <f t="shared" si="104"/>
        <v>-0.002202618079</v>
      </c>
    </row>
    <row r="103" ht="15.75" customHeight="1">
      <c r="A103" s="10">
        <v>42761.0</v>
      </c>
      <c r="B103" s="8">
        <v>0.0030467397434368326</v>
      </c>
      <c r="C103" s="5">
        <v>1.0</v>
      </c>
      <c r="D103" s="8">
        <v>-3.033241424940103E-4</v>
      </c>
      <c r="E103" s="8">
        <v>0.017763157894737036</v>
      </c>
      <c r="F103" s="2">
        <f t="array" ref="F103">MMULT(C103:E103,L$21:L$23)</f>
        <v>0.00357543573</v>
      </c>
      <c r="G103" s="2">
        <f t="array" ref="G103">MMULT(C103:E103,L$29:L$31)</f>
        <v>0.003586493576</v>
      </c>
      <c r="H103" s="2">
        <f t="shared" ref="H103:I103" si="105">$B103-F103</f>
        <v>-0.0005286959865</v>
      </c>
      <c r="I103" s="2">
        <f t="shared" si="105"/>
        <v>-0.0005397538323</v>
      </c>
    </row>
    <row r="104" ht="15.75" customHeight="1">
      <c r="A104" s="10">
        <v>42762.0</v>
      </c>
      <c r="B104" s="8">
        <v>-0.0010513744703758432</v>
      </c>
      <c r="C104" s="5">
        <v>1.0</v>
      </c>
      <c r="D104" s="8">
        <v>-0.001516806931841197</v>
      </c>
      <c r="E104" s="8">
        <v>-0.0155138978668391</v>
      </c>
      <c r="F104" s="2">
        <f t="array" ref="F104">MMULT(C104:E104,L$21:L$23)</f>
        <v>-0.005971352696</v>
      </c>
      <c r="G104" s="2">
        <f t="array" ref="G104">MMULT(C104:E104,L$29:L$31)</f>
        <v>-0.005970530867</v>
      </c>
      <c r="H104" s="2">
        <f t="shared" ref="H104:I104" si="106">$B104-F104</f>
        <v>0.004919978225</v>
      </c>
      <c r="I104" s="2">
        <f t="shared" si="106"/>
        <v>0.004919156396</v>
      </c>
    </row>
    <row r="105" ht="15.75" customHeight="1">
      <c r="A105" s="10">
        <v>42765.0</v>
      </c>
      <c r="B105" s="8">
        <v>-0.007601757976117174</v>
      </c>
      <c r="C105" s="5">
        <v>1.0</v>
      </c>
      <c r="D105" s="8">
        <v>-0.005946074296155457</v>
      </c>
      <c r="E105" s="8">
        <v>-0.004596191726854881</v>
      </c>
      <c r="F105" s="2">
        <f t="array" ref="F105">MMULT(C105:E105,L$21:L$23)</f>
        <v>-0.00684500259</v>
      </c>
      <c r="G105" s="2">
        <f t="array" ref="G105">MMULT(C105:E105,L$29:L$31)</f>
        <v>-0.006824107459</v>
      </c>
      <c r="H105" s="2">
        <f t="shared" ref="H105:I105" si="107">$B105-F105</f>
        <v>-0.0007567553862</v>
      </c>
      <c r="I105" s="2">
        <f t="shared" si="107"/>
        <v>-0.0007776505173</v>
      </c>
    </row>
    <row r="106" ht="15.75" customHeight="1">
      <c r="A106" s="10">
        <v>42766.0</v>
      </c>
      <c r="B106" s="8">
        <v>-0.011430723063027504</v>
      </c>
      <c r="C106" s="5">
        <v>1.0</v>
      </c>
      <c r="D106" s="8">
        <v>-4.365450363188472E-4</v>
      </c>
      <c r="E106" s="8">
        <v>0.005277044854881341</v>
      </c>
      <c r="F106" s="2">
        <f t="array" ref="F106">MMULT(C106:E106,L$21:L$23)</f>
        <v>0.000260599309</v>
      </c>
      <c r="G106" s="2">
        <f t="array" ref="G106">MMULT(C106:E106,L$29:L$31)</f>
        <v>0.0002667011517</v>
      </c>
      <c r="H106" s="2">
        <f t="shared" ref="H106:I106" si="108">$B106-F106</f>
        <v>-0.01169132237</v>
      </c>
      <c r="I106" s="2">
        <f t="shared" si="108"/>
        <v>-0.01169742421</v>
      </c>
    </row>
    <row r="107" ht="15.75" customHeight="1">
      <c r="A107" s="10">
        <v>42767.0</v>
      </c>
      <c r="B107" s="8">
        <v>-0.011324115534589896</v>
      </c>
      <c r="C107" s="5">
        <v>1.0</v>
      </c>
      <c r="D107" s="8">
        <v>5.242008968944223E-4</v>
      </c>
      <c r="E107" s="8">
        <v>0.015748031496062964</v>
      </c>
      <c r="F107" s="2">
        <f t="array" ref="F107">MMULT(C107:E107,L$21:L$23)</f>
        <v>0.003744984307</v>
      </c>
      <c r="G107" s="2">
        <f t="array" ref="G107">MMULT(C107:E107,L$29:L$31)</f>
        <v>0.003752302526</v>
      </c>
      <c r="H107" s="2">
        <f t="shared" ref="H107:I107" si="109">$B107-F107</f>
        <v>-0.01506909984</v>
      </c>
      <c r="I107" s="2">
        <f t="shared" si="109"/>
        <v>-0.01507641806</v>
      </c>
    </row>
    <row r="108" ht="15.75" customHeight="1">
      <c r="A108" s="10">
        <v>42768.0</v>
      </c>
      <c r="B108" s="8">
        <v>0.006148992971045653</v>
      </c>
      <c r="C108" s="5">
        <v>1.0</v>
      </c>
      <c r="D108" s="8">
        <v>3.493063748940539E-4</v>
      </c>
      <c r="E108" s="8">
        <v>0.004521963824289488</v>
      </c>
      <c r="F108" s="2">
        <f t="array" ref="F108">MMULT(C108:E108,L$21:L$23)</f>
        <v>0.0007189299493</v>
      </c>
      <c r="G108" s="2">
        <f t="array" ref="G108">MMULT(C108:E108,L$29:L$31)</f>
        <v>0.0007219831509</v>
      </c>
      <c r="H108" s="2">
        <f t="shared" ref="H108:I108" si="110">$B108-F108</f>
        <v>0.005430063022</v>
      </c>
      <c r="I108" s="2">
        <f t="shared" si="110"/>
        <v>0.00542700982</v>
      </c>
    </row>
    <row r="109" ht="15.75" customHeight="1">
      <c r="A109" s="10">
        <v>42769.0</v>
      </c>
      <c r="B109" s="8">
        <v>0.001078569713131694</v>
      </c>
      <c r="C109" s="5">
        <v>1.0</v>
      </c>
      <c r="D109" s="8">
        <v>0.007244617891565719</v>
      </c>
      <c r="E109" s="8">
        <v>6.430868167202064E-4</v>
      </c>
      <c r="F109" s="2">
        <f t="array" ref="F109">MMULT(C109:E109,L$21:L$23)</f>
        <v>0.005445284831</v>
      </c>
      <c r="G109" s="2">
        <f t="array" ref="G109">MMULT(C109:E109,L$29:L$31)</f>
        <v>0.005422779867</v>
      </c>
      <c r="H109" s="2">
        <f t="shared" ref="H109:I109" si="111">$B109-F109</f>
        <v>-0.004366715118</v>
      </c>
      <c r="I109" s="2">
        <f t="shared" si="111"/>
        <v>-0.004344210154</v>
      </c>
    </row>
    <row r="110" ht="15.75" customHeight="1">
      <c r="A110" s="10">
        <v>42772.0</v>
      </c>
      <c r="B110" s="8">
        <v>-0.0027532455939275335</v>
      </c>
      <c r="C110" s="5">
        <v>1.0</v>
      </c>
      <c r="D110" s="8">
        <v>-0.0017764565368674212</v>
      </c>
      <c r="E110" s="8">
        <v>-0.01735218508997438</v>
      </c>
      <c r="F110" s="2">
        <f t="array" ref="F110">MMULT(C110:E110,L$21:L$23)</f>
        <v>-0.006658568328</v>
      </c>
      <c r="G110" s="2">
        <f t="array" ref="G110">MMULT(C110:E110,L$29:L$31)</f>
        <v>-0.006657645021</v>
      </c>
      <c r="H110" s="2">
        <f t="shared" ref="H110:I110" si="112">$B110-F110</f>
        <v>0.003905322734</v>
      </c>
      <c r="I110" s="2">
        <f t="shared" si="112"/>
        <v>0.003904399427</v>
      </c>
    </row>
    <row r="111" ht="15.75" customHeight="1">
      <c r="A111" s="10">
        <v>42773.0</v>
      </c>
      <c r="B111" s="8">
        <v>-0.00648169343221161</v>
      </c>
      <c r="C111" s="5">
        <v>1.0</v>
      </c>
      <c r="D111" s="8">
        <v>-4.338639257495114E-5</v>
      </c>
      <c r="E111" s="8">
        <v>-0.012426422498364897</v>
      </c>
      <c r="F111" s="2">
        <f t="array" ref="F111">MMULT(C111:E111,L$21:L$23)</f>
        <v>-0.003956363431</v>
      </c>
      <c r="G111" s="2">
        <f t="array" ref="G111">MMULT(C111:E111,L$29:L$31)</f>
        <v>-0.003959303825</v>
      </c>
      <c r="H111" s="2">
        <f t="shared" ref="H111:I111" si="113">$B111-F111</f>
        <v>-0.002525330001</v>
      </c>
      <c r="I111" s="2">
        <f t="shared" si="113"/>
        <v>-0.002522389607</v>
      </c>
    </row>
    <row r="112" ht="15.75" customHeight="1">
      <c r="A112" s="10">
        <v>42774.0</v>
      </c>
      <c r="B112" s="8">
        <v>-0.0065837356086585475</v>
      </c>
      <c r="C112" s="5">
        <v>1.0</v>
      </c>
      <c r="D112" s="8">
        <v>0.001215316417807255</v>
      </c>
      <c r="E112" s="8">
        <v>-6.622516556291647E-4</v>
      </c>
      <c r="F112" s="2">
        <f t="array" ref="F112">MMULT(C112:E112,L$21:L$23)</f>
        <v>0.0001071360719</v>
      </c>
      <c r="G112" s="2">
        <f t="array" ref="G112">MMULT(C112:E112,L$29:L$31)</f>
        <v>0.0001049414346</v>
      </c>
      <c r="H112" s="2">
        <f t="shared" ref="H112:I112" si="114">$B112-F112</f>
        <v>-0.006690871681</v>
      </c>
      <c r="I112" s="2">
        <f t="shared" si="114"/>
        <v>-0.006688677043</v>
      </c>
    </row>
    <row r="113" ht="15.75" customHeight="1">
      <c r="A113" s="10">
        <v>42775.0</v>
      </c>
      <c r="B113" s="8">
        <v>0.004418240439091781</v>
      </c>
      <c r="C113" s="5">
        <v>1.0</v>
      </c>
      <c r="D113" s="8">
        <v>0.005853109250765431</v>
      </c>
      <c r="E113" s="8">
        <v>0.009277667329357309</v>
      </c>
      <c r="F113" s="2">
        <f t="array" ref="F113">MMULT(C113:E113,L$21:L$23)</f>
        <v>0.006506476766</v>
      </c>
      <c r="G113" s="2">
        <f t="array" ref="G113">MMULT(C113:E113,L$29:L$31)</f>
        <v>0.00649253619</v>
      </c>
      <c r="H113" s="2">
        <f t="shared" ref="H113:I113" si="115">$B113-F113</f>
        <v>-0.002088236327</v>
      </c>
      <c r="I113" s="2">
        <f t="shared" si="115"/>
        <v>-0.002074295751</v>
      </c>
    </row>
    <row r="114" ht="15.75" customHeight="1">
      <c r="A114" s="10">
        <v>42776.0</v>
      </c>
      <c r="B114" s="8">
        <v>0.008308770286234557</v>
      </c>
      <c r="C114" s="5">
        <v>1.0</v>
      </c>
      <c r="D114" s="8">
        <v>0.003922471837544572</v>
      </c>
      <c r="E114" s="8">
        <v>0.018384766907419525</v>
      </c>
      <c r="F114" s="2">
        <f t="array" ref="F114">MMULT(C114:E114,L$21:L$23)</f>
        <v>0.007241557093</v>
      </c>
      <c r="G114" s="2">
        <f t="array" ref="G114">MMULT(C114:E114,L$29:L$31)</f>
        <v>0.007238252666</v>
      </c>
      <c r="H114" s="2">
        <f t="shared" ref="H114:I114" si="116">$B114-F114</f>
        <v>0.001067213193</v>
      </c>
      <c r="I114" s="2">
        <f t="shared" si="116"/>
        <v>0.00107051762</v>
      </c>
    </row>
    <row r="115" ht="15.75" customHeight="1">
      <c r="A115" s="10">
        <v>42779.0</v>
      </c>
      <c r="B115" s="8">
        <v>0.00581682601969935</v>
      </c>
      <c r="C115" s="5">
        <v>1.0</v>
      </c>
      <c r="D115" s="8">
        <v>0.005538551812691805</v>
      </c>
      <c r="E115" s="8">
        <v>-0.01934235976789156</v>
      </c>
      <c r="F115" s="2">
        <f t="array" ref="F115">MMULT(C115:E115,L$21:L$23)</f>
        <v>-0.001099251419</v>
      </c>
      <c r="G115" s="2">
        <f t="array" ref="G115">MMULT(C115:E115,L$29:L$31)</f>
        <v>-0.001124520052</v>
      </c>
      <c r="H115" s="2">
        <f t="shared" ref="H115:I115" si="117">$B115-F115</f>
        <v>0.006916077438</v>
      </c>
      <c r="I115" s="2">
        <f t="shared" si="117"/>
        <v>0.006941346072</v>
      </c>
    </row>
    <row r="116" ht="15.75" customHeight="1">
      <c r="A116" s="10">
        <v>42780.0</v>
      </c>
      <c r="B116" s="8">
        <v>-0.0021686565918878076</v>
      </c>
      <c r="C116" s="5">
        <v>1.0</v>
      </c>
      <c r="D116" s="8">
        <v>0.004013652296311898</v>
      </c>
      <c r="E116" s="8">
        <v>0.005259697567389754</v>
      </c>
      <c r="F116" s="2">
        <f t="array" ref="F116">MMULT(C116:E116,L$21:L$23)</f>
        <v>0.003948956488</v>
      </c>
      <c r="G116" s="2">
        <f t="array" ref="G116">MMULT(C116:E116,L$29:L$31)</f>
        <v>0.00393964184</v>
      </c>
      <c r="H116" s="2">
        <f t="shared" ref="H116:I116" si="118">$B116-F116</f>
        <v>-0.00611761308</v>
      </c>
      <c r="I116" s="2">
        <f t="shared" si="118"/>
        <v>-0.006108298432</v>
      </c>
    </row>
    <row r="117" ht="15.75" customHeight="1">
      <c r="A117" s="10">
        <v>42781.0</v>
      </c>
      <c r="B117" s="8">
        <v>0.004105456939746066</v>
      </c>
      <c r="C117" s="5">
        <v>1.0</v>
      </c>
      <c r="D117" s="8">
        <v>0.005103328061650814</v>
      </c>
      <c r="E117" s="8">
        <v>-0.0032701111837801777</v>
      </c>
      <c r="F117" s="2">
        <f t="array" ref="F117">MMULT(C117:E117,L$21:L$23)</f>
        <v>0.002664188632</v>
      </c>
      <c r="G117" s="2">
        <f t="array" ref="G117">MMULT(C117:E117,L$29:L$31)</f>
        <v>0.002647400159</v>
      </c>
      <c r="H117" s="2">
        <f t="shared" ref="H117:I117" si="119">$B117-F117</f>
        <v>0.001441268308</v>
      </c>
      <c r="I117" s="2">
        <f t="shared" si="119"/>
        <v>0.001458056781</v>
      </c>
    </row>
    <row r="118" ht="15.75" customHeight="1">
      <c r="A118" s="10">
        <v>42782.0</v>
      </c>
      <c r="B118" s="8">
        <v>-0.010341612084048712</v>
      </c>
      <c r="C118" s="5">
        <v>1.0</v>
      </c>
      <c r="D118" s="8">
        <v>-5.075488723595978E-4</v>
      </c>
      <c r="E118" s="8">
        <v>0.0</v>
      </c>
      <c r="F118" s="2">
        <f t="array" ref="F118">MMULT(C118:E118,L$21:L$23)</f>
        <v>-0.001152558739</v>
      </c>
      <c r="G118" s="2">
        <f t="array" ref="G118">MMULT(C118:E118,L$29:L$31)</f>
        <v>-0.001148500567</v>
      </c>
      <c r="H118" s="2">
        <f t="shared" ref="H118:I118" si="120">$B118-F118</f>
        <v>-0.009189053345</v>
      </c>
      <c r="I118" s="2">
        <f t="shared" si="120"/>
        <v>-0.009193111517</v>
      </c>
    </row>
    <row r="119" ht="15.75" customHeight="1">
      <c r="A119" s="10">
        <v>42783.0</v>
      </c>
      <c r="B119" s="8">
        <v>-0.006561459828347771</v>
      </c>
      <c r="C119" s="5">
        <v>1.0</v>
      </c>
      <c r="D119" s="8">
        <v>0.0011428359348966133</v>
      </c>
      <c r="E119" s="8">
        <v>0.001312335958005173</v>
      </c>
      <c r="F119" s="2">
        <f t="array" ref="F119">MMULT(C119:E119,L$21:L$23)</f>
        <v>0.000553726051</v>
      </c>
      <c r="G119" s="2">
        <f t="array" ref="G119">MMULT(C119:E119,L$29:L$31)</f>
        <v>0.0005526390841</v>
      </c>
      <c r="H119" s="2">
        <f t="shared" ref="H119:I119" si="121">$B119-F119</f>
        <v>-0.007115185879</v>
      </c>
      <c r="I119" s="2">
        <f t="shared" si="121"/>
        <v>-0.007114098912</v>
      </c>
    </row>
    <row r="120" ht="15.75" customHeight="1">
      <c r="A120" s="10">
        <v>42787.0</v>
      </c>
      <c r="B120" s="8">
        <v>0.0015903022529375477</v>
      </c>
      <c r="C120" s="5">
        <v>1.0</v>
      </c>
      <c r="D120" s="8">
        <v>0.006046743592589943</v>
      </c>
      <c r="E120" s="8">
        <v>0.011795543905635641</v>
      </c>
      <c r="F120" s="2">
        <f t="array" ref="F120">MMULT(C120:E120,L$21:L$23)</f>
        <v>0.007313314201</v>
      </c>
      <c r="G120" s="2">
        <f t="array" ref="G120">MMULT(C120:E120,L$29:L$31)</f>
        <v>0.007299795577</v>
      </c>
      <c r="H120" s="2">
        <f t="shared" ref="H120:I120" si="122">$B120-F120</f>
        <v>-0.005723011948</v>
      </c>
      <c r="I120" s="2">
        <f t="shared" si="122"/>
        <v>-0.005709493324</v>
      </c>
    </row>
    <row r="121" ht="15.75" customHeight="1">
      <c r="A121" s="10">
        <v>42788.0</v>
      </c>
      <c r="B121" s="8">
        <v>-0.01172322637779799</v>
      </c>
      <c r="C121" s="5">
        <v>1.0</v>
      </c>
      <c r="D121" s="8">
        <v>-5.883385664374741E-4</v>
      </c>
      <c r="E121" s="8">
        <v>-0.013601036269429989</v>
      </c>
      <c r="F121" s="2">
        <f t="array" ref="F121">MMULT(C121:E121,L$21:L$23)</f>
        <v>-0.004710008073</v>
      </c>
      <c r="G121" s="2">
        <f t="array" ref="G121">MMULT(C121:E121,L$29:L$31)</f>
        <v>-0.004711571175</v>
      </c>
      <c r="H121" s="2">
        <f t="shared" ref="H121:I121" si="123">$B121-F121</f>
        <v>-0.007013218305</v>
      </c>
      <c r="I121" s="2">
        <f t="shared" si="123"/>
        <v>-0.007011655203</v>
      </c>
    </row>
    <row r="122" ht="15.75" customHeight="1">
      <c r="A122" s="10">
        <v>42789.0</v>
      </c>
      <c r="B122" s="8">
        <v>0.01050297297408398</v>
      </c>
      <c r="C122" s="5">
        <v>1.0</v>
      </c>
      <c r="D122" s="8">
        <v>7.992048671989771E-4</v>
      </c>
      <c r="E122" s="8">
        <v>0.012475377544320487</v>
      </c>
      <c r="F122" s="2">
        <f t="array" ref="F122">MMULT(C122:E122,L$21:L$23)</f>
        <v>0.003133329498</v>
      </c>
      <c r="G122" s="2">
        <f t="array" ref="G122">MMULT(C122:E122,L$29:L$31)</f>
        <v>0.003138275617</v>
      </c>
      <c r="H122" s="2">
        <f t="shared" ref="H122:I122" si="124">$B122-F122</f>
        <v>0.007369643476</v>
      </c>
      <c r="I122" s="2">
        <f t="shared" si="124"/>
        <v>0.007364697358</v>
      </c>
    </row>
    <row r="123" ht="15.75" customHeight="1">
      <c r="A123" s="10">
        <v>42790.0</v>
      </c>
      <c r="B123" s="8">
        <v>-0.008559698090099932</v>
      </c>
      <c r="C123" s="5">
        <v>1.0</v>
      </c>
      <c r="D123" s="8">
        <v>0.0012185741797252625</v>
      </c>
      <c r="E123" s="8">
        <v>-0.005836575875486361</v>
      </c>
      <c r="F123" s="2">
        <f t="array" ref="F123">MMULT(C123:E123,L$21:L$23)</f>
        <v>-0.001218038103</v>
      </c>
      <c r="G123" s="2">
        <f t="array" ref="G123">MMULT(C123:E123,L$29:L$31)</f>
        <v>-0.001222488978</v>
      </c>
      <c r="H123" s="2">
        <f t="shared" ref="H123:I123" si="125">$B123-F123</f>
        <v>-0.007341659987</v>
      </c>
      <c r="I123" s="2">
        <f t="shared" si="125"/>
        <v>-0.007337209112</v>
      </c>
    </row>
    <row r="124" ht="15.75" customHeight="1">
      <c r="A124" s="10">
        <v>42793.0</v>
      </c>
      <c r="B124" s="8">
        <v>0.005673532136093451</v>
      </c>
      <c r="C124" s="5">
        <v>1.0</v>
      </c>
      <c r="D124" s="8">
        <v>0.0015528217100926334</v>
      </c>
      <c r="E124" s="8">
        <v>0.001304631441617632</v>
      </c>
      <c r="F124" s="2">
        <f t="array" ref="F124">MMULT(C124:E124,L$21:L$23)</f>
        <v>0.0008919582973</v>
      </c>
      <c r="G124" s="2">
        <f t="array" ref="G124">MMULT(C124:E124,L$29:L$31)</f>
        <v>0.0008894483975</v>
      </c>
      <c r="H124" s="2">
        <f t="shared" ref="H124:I124" si="126">$B124-F124</f>
        <v>0.004781573839</v>
      </c>
      <c r="I124" s="2">
        <f t="shared" si="126"/>
        <v>0.004784083739</v>
      </c>
    </row>
    <row r="125" ht="15.75" customHeight="1">
      <c r="A125" s="10">
        <v>42794.0</v>
      </c>
      <c r="B125" s="8">
        <v>-0.0026979235210561336</v>
      </c>
      <c r="C125" s="5">
        <v>1.0</v>
      </c>
      <c r="D125" s="8">
        <v>-0.0025143819411581614</v>
      </c>
      <c r="E125" s="8">
        <v>0.001954397394136942</v>
      </c>
      <c r="F125" s="2">
        <f t="array" ref="F125">MMULT(C125:E125,L$21:L$23)</f>
        <v>-0.002316291231</v>
      </c>
      <c r="G125" s="2">
        <f t="array" ref="G125">MMULT(C125:E125,L$29:L$31)</f>
        <v>-0.002304436385</v>
      </c>
      <c r="H125" s="2">
        <f t="shared" ref="H125:I125" si="127">$B125-F125</f>
        <v>-0.0003816322897</v>
      </c>
      <c r="I125" s="2">
        <f t="shared" si="127"/>
        <v>-0.0003934871358</v>
      </c>
    </row>
    <row r="126" ht="15.75" customHeight="1">
      <c r="A126" s="10">
        <v>42795.0</v>
      </c>
      <c r="B126" s="8">
        <v>0.020904732000946558</v>
      </c>
      <c r="C126" s="5">
        <v>1.0</v>
      </c>
      <c r="D126" s="8">
        <v>0.013401686178442285</v>
      </c>
      <c r="E126" s="8">
        <v>-0.0039011703511053764</v>
      </c>
      <c r="F126" s="2">
        <f t="array" ref="F126">MMULT(C126:E126,L$21:L$23)</f>
        <v>0.009388284326</v>
      </c>
      <c r="G126" s="2">
        <f t="array" ref="G126">MMULT(C126:E126,L$29:L$31)</f>
        <v>0.009342488703</v>
      </c>
      <c r="H126" s="2">
        <f t="shared" ref="H126:I126" si="128">$B126-F126</f>
        <v>0.01151644768</v>
      </c>
      <c r="I126" s="2">
        <f t="shared" si="128"/>
        <v>0.0115622433</v>
      </c>
    </row>
    <row r="127" ht="15.75" customHeight="1">
      <c r="A127" s="10">
        <v>42796.0</v>
      </c>
      <c r="B127" s="8">
        <v>0.0033726975301933138</v>
      </c>
      <c r="C127" s="5">
        <v>1.0</v>
      </c>
      <c r="D127" s="8">
        <v>-0.005762233864806454</v>
      </c>
      <c r="E127" s="8">
        <v>-0.021540469973890364</v>
      </c>
      <c r="F127" s="2">
        <f t="array" ref="F127">MMULT(C127:E127,L$21:L$23)</f>
        <v>-0.01104082991</v>
      </c>
      <c r="G127" s="2">
        <f t="array" ref="G127">MMULT(C127:E127,L$29:L$31)</f>
        <v>-0.01102792286</v>
      </c>
      <c r="H127" s="2">
        <f t="shared" ref="H127:I127" si="129">$B127-F127</f>
        <v>0.01441352744</v>
      </c>
      <c r="I127" s="2">
        <f t="shared" si="129"/>
        <v>0.01440062039</v>
      </c>
    </row>
    <row r="128" ht="15.75" customHeight="1">
      <c r="A128" s="10">
        <v>42797.0</v>
      </c>
      <c r="B128" s="8">
        <v>-0.010083838145879875</v>
      </c>
      <c r="C128" s="5">
        <v>1.0</v>
      </c>
      <c r="D128" s="8">
        <v>5.838619810427659E-4</v>
      </c>
      <c r="E128" s="8">
        <v>0.013342228152101399</v>
      </c>
      <c r="F128" s="2">
        <f t="array" ref="F128">MMULT(C128:E128,L$21:L$23)</f>
        <v>0.003177094574</v>
      </c>
      <c r="G128" s="2">
        <f t="array" ref="G128">MMULT(C128:E128,L$29:L$31)</f>
        <v>0.003183162421</v>
      </c>
      <c r="H128" s="2">
        <f t="shared" ref="H128:I128" si="130">$B128-F128</f>
        <v>-0.01326093272</v>
      </c>
      <c r="I128" s="2">
        <f t="shared" si="130"/>
        <v>-0.01326700057</v>
      </c>
    </row>
    <row r="129" ht="15.75" customHeight="1">
      <c r="A129" s="10">
        <v>42800.0</v>
      </c>
      <c r="B129" s="8">
        <v>0.00448708426537725</v>
      </c>
      <c r="C129" s="5">
        <v>1.0</v>
      </c>
      <c r="D129" s="8">
        <v>-0.0029172612516887853</v>
      </c>
      <c r="E129" s="8">
        <v>0.003291639236339794</v>
      </c>
      <c r="F129" s="2">
        <f t="array" ref="F129">MMULT(C129:E129,L$21:L$23)</f>
        <v>-0.002307429711</v>
      </c>
      <c r="G129" s="2">
        <f t="array" ref="G129">MMULT(C129:E129,L$29:L$31)</f>
        <v>-0.002293599699</v>
      </c>
      <c r="H129" s="2">
        <f t="shared" ref="H129:I129" si="131">$B129-F129</f>
        <v>0.006794513977</v>
      </c>
      <c r="I129" s="2">
        <f t="shared" si="131"/>
        <v>0.006780683965</v>
      </c>
    </row>
    <row r="130" ht="15.75" customHeight="1">
      <c r="A130" s="10">
        <v>42801.0</v>
      </c>
      <c r="B130" s="8">
        <v>-0.003742865422907915</v>
      </c>
      <c r="C130" s="5">
        <v>1.0</v>
      </c>
      <c r="D130" s="8">
        <v>-0.0029253774998359017</v>
      </c>
      <c r="E130" s="8">
        <v>-0.002624671916010568</v>
      </c>
      <c r="F130" s="2">
        <f t="array" ref="F130">MMULT(C130:E130,L$21:L$23)</f>
        <v>-0.003832456898</v>
      </c>
      <c r="G130" s="2">
        <f t="array" ref="G130">MMULT(C130:E130,L$29:L$31)</f>
        <v>-0.003821165662</v>
      </c>
      <c r="H130" s="2">
        <f t="shared" ref="H130:I130" si="132">$B130-F130</f>
        <v>0.0000895914751</v>
      </c>
      <c r="I130" s="2">
        <f t="shared" si="132"/>
        <v>0.00007830023954</v>
      </c>
    </row>
    <row r="131" ht="15.75" customHeight="1">
      <c r="A131" s="10">
        <v>42802.0</v>
      </c>
      <c r="B131" s="8">
        <v>-0.018056432056817617</v>
      </c>
      <c r="C131" s="5">
        <v>1.0</v>
      </c>
      <c r="D131" s="8">
        <v>-0.002012204744039292</v>
      </c>
      <c r="E131" s="8">
        <v>-0.04868421052631566</v>
      </c>
      <c r="F131" s="2">
        <f t="array" ref="F131">MMULT(C131:E131,L$21:L$23)</f>
        <v>-0.01489487523</v>
      </c>
      <c r="G131" s="2">
        <f t="array" ref="G131">MMULT(C131:E131,L$29:L$31)</f>
        <v>-0.0149067295</v>
      </c>
      <c r="H131" s="2">
        <f t="shared" ref="H131:I131" si="133">$B131-F131</f>
        <v>-0.003161556825</v>
      </c>
      <c r="I131" s="2">
        <f t="shared" si="133"/>
        <v>-0.003149702555</v>
      </c>
    </row>
    <row r="132" ht="15.75" customHeight="1">
      <c r="A132" s="10">
        <v>42803.0</v>
      </c>
      <c r="B132" s="8">
        <v>0.007898854769636587</v>
      </c>
      <c r="C132" s="5">
        <v>1.0</v>
      </c>
      <c r="D132" s="8">
        <v>9.66080850260953E-4</v>
      </c>
      <c r="E132" s="8">
        <v>-0.011065006915629283</v>
      </c>
      <c r="F132" s="2">
        <f t="array" ref="F132">MMULT(C132:E132,L$21:L$23)</f>
        <v>-0.002769321895</v>
      </c>
      <c r="G132" s="2">
        <f t="array" ref="G132">MMULT(C132:E132,L$29:L$31)</f>
        <v>-0.002775166934</v>
      </c>
      <c r="H132" s="2">
        <f t="shared" ref="H132:I132" si="134">$B132-F132</f>
        <v>0.01066817666</v>
      </c>
      <c r="I132" s="2">
        <f t="shared" si="134"/>
        <v>0.0106740217</v>
      </c>
    </row>
    <row r="133" ht="15.75" customHeight="1">
      <c r="A133" s="10">
        <v>42804.0</v>
      </c>
      <c r="B133" s="8">
        <v>-7.346938280542448E-4</v>
      </c>
      <c r="C133" s="5">
        <v>1.0</v>
      </c>
      <c r="D133" s="8">
        <v>0.003482663717129464</v>
      </c>
      <c r="E133" s="8">
        <v>-0.02237762237762242</v>
      </c>
      <c r="F133" s="2">
        <f t="array" ref="F133">MMULT(C133:E133,L$21:L$23)</f>
        <v>-0.003584177607</v>
      </c>
      <c r="G133" s="2">
        <f t="array" ref="G133">MMULT(C133:E133,L$29:L$31)</f>
        <v>-0.00360364455</v>
      </c>
      <c r="H133" s="2">
        <f t="shared" ref="H133:I133" si="135">$B133-F133</f>
        <v>0.002849483779</v>
      </c>
      <c r="I133" s="2">
        <f t="shared" si="135"/>
        <v>0.002868950722</v>
      </c>
    </row>
    <row r="134" ht="15.75" customHeight="1">
      <c r="A134" s="10">
        <v>42807.0</v>
      </c>
      <c r="B134" s="8">
        <v>-0.002328349909523353</v>
      </c>
      <c r="C134" s="5">
        <v>1.0</v>
      </c>
      <c r="D134" s="8">
        <v>5.852442167542105E-4</v>
      </c>
      <c r="E134" s="8">
        <v>0.0</v>
      </c>
      <c r="F134" s="2">
        <f t="array" ref="F134">MMULT(C134:E134,L$21:L$23)</f>
        <v>-0.0002457503814</v>
      </c>
      <c r="G134" s="2">
        <f t="array" ref="G134">MMULT(C134:E134,L$29:L$31)</f>
        <v>-0.0002454760439</v>
      </c>
      <c r="H134" s="2">
        <f t="shared" ref="H134:I134" si="136">$B134-F134</f>
        <v>-0.002082599528</v>
      </c>
      <c r="I134" s="2">
        <f t="shared" si="136"/>
        <v>-0.002082873866</v>
      </c>
    </row>
    <row r="135" ht="15.75" customHeight="1">
      <c r="A135" s="10">
        <v>42808.0</v>
      </c>
      <c r="B135" s="8">
        <v>-0.005281364955432077</v>
      </c>
      <c r="C135" s="5">
        <v>1.0</v>
      </c>
      <c r="D135" s="8">
        <v>-0.003552015842389178</v>
      </c>
      <c r="E135" s="8">
        <v>-0.0042918454935623185</v>
      </c>
      <c r="F135" s="2">
        <f t="array" ref="F135">MMULT(C135:E135,L$21:L$23)</f>
        <v>-0.004780290104</v>
      </c>
      <c r="G135" s="2">
        <f t="array" ref="G135">MMULT(C135:E135,L$29:L$31)</f>
        <v>-0.00476755244</v>
      </c>
      <c r="H135" s="2">
        <f t="shared" ref="H135:I135" si="137">$B135-F135</f>
        <v>-0.000501074851</v>
      </c>
      <c r="I135" s="2">
        <f t="shared" si="137"/>
        <v>-0.0005138125159</v>
      </c>
    </row>
    <row r="136" ht="15.75" customHeight="1">
      <c r="A136" s="10">
        <v>42809.0</v>
      </c>
      <c r="B136" s="8">
        <v>0.012470984016440312</v>
      </c>
      <c r="C136" s="5">
        <v>1.0</v>
      </c>
      <c r="D136" s="8">
        <v>0.008178131877302874</v>
      </c>
      <c r="E136" s="8">
        <v>0.014367816091954033</v>
      </c>
      <c r="F136" s="2">
        <f t="array" ref="F136">MMULT(C136:E136,L$21:L$23)</f>
        <v>0.009742074647</v>
      </c>
      <c r="G136" s="2">
        <f t="array" ref="G136">MMULT(C136:E136,L$29:L$31)</f>
        <v>0.009722292034</v>
      </c>
      <c r="H136" s="2">
        <f t="shared" ref="H136:I136" si="138">$B136-F136</f>
        <v>0.002728909369</v>
      </c>
      <c r="I136" s="2">
        <f t="shared" si="138"/>
        <v>0.002748691982</v>
      </c>
    </row>
    <row r="137" ht="15.75" customHeight="1">
      <c r="A137" s="10">
        <v>42810.0</v>
      </c>
      <c r="B137" s="8">
        <v>8.534301170417535E-4</v>
      </c>
      <c r="C137" s="5">
        <v>1.0</v>
      </c>
      <c r="D137" s="8">
        <v>-0.00128967060419527</v>
      </c>
      <c r="E137" s="8">
        <v>-0.0021246458923512845</v>
      </c>
      <c r="F137" s="2">
        <f t="array" ref="F137">MMULT(C137:E137,L$21:L$23)</f>
        <v>-0.002346813588</v>
      </c>
      <c r="G137" s="2">
        <f t="array" ref="G137">MMULT(C137:E137,L$29:L$31)</f>
        <v>-0.002340969101</v>
      </c>
      <c r="H137" s="2">
        <f t="shared" ref="H137:I137" si="139">$B137-F137</f>
        <v>0.003200243705</v>
      </c>
      <c r="I137" s="2">
        <f t="shared" si="139"/>
        <v>0.003194399219</v>
      </c>
    </row>
    <row r="138" ht="15.75" customHeight="1">
      <c r="A138" s="10">
        <v>42811.0</v>
      </c>
      <c r="B138" s="8">
        <v>-8.527023951367951E-4</v>
      </c>
      <c r="C138" s="5">
        <v>1.0</v>
      </c>
      <c r="D138" s="8">
        <v>-0.002040901496573766</v>
      </c>
      <c r="E138" s="8">
        <v>-0.0014194464158977516</v>
      </c>
      <c r="F138" s="2">
        <f t="array" ref="F138">MMULT(C138:E138,L$21:L$23)</f>
        <v>-0.002789216861</v>
      </c>
      <c r="G138" s="2">
        <f t="array" ref="G138">MMULT(C138:E138,L$29:L$31)</f>
        <v>-0.00278046525</v>
      </c>
      <c r="H138" s="2">
        <f t="shared" ref="H138:I138" si="140">$B138-F138</f>
        <v>0.001936514466</v>
      </c>
      <c r="I138" s="2">
        <f t="shared" si="140"/>
        <v>0.001927762855</v>
      </c>
    </row>
    <row r="139" ht="15.75" customHeight="1">
      <c r="A139" s="10">
        <v>42814.0</v>
      </c>
      <c r="B139" s="8">
        <v>0.0</v>
      </c>
      <c r="C139" s="5">
        <v>1.0</v>
      </c>
      <c r="D139" s="8">
        <v>-0.0012937676290731837</v>
      </c>
      <c r="E139" s="8">
        <v>-0.002132196162046962</v>
      </c>
      <c r="F139" s="2">
        <f t="array" ref="F139">MMULT(C139:E139,L$21:L$23)</f>
        <v>-0.002352150944</v>
      </c>
      <c r="G139" s="2">
        <f t="array" ref="G139">MMULT(C139:E139,L$29:L$31)</f>
        <v>-0.002346295547</v>
      </c>
      <c r="H139" s="2">
        <f t="shared" ref="H139:I139" si="141">$B139-F139</f>
        <v>0.002352150944</v>
      </c>
      <c r="I139" s="2">
        <f t="shared" si="141"/>
        <v>0.002346295547</v>
      </c>
    </row>
    <row r="140" ht="15.75" customHeight="1">
      <c r="A140" s="10">
        <v>42815.0</v>
      </c>
      <c r="B140" s="8">
        <v>-0.0020730694741821765</v>
      </c>
      <c r="C140" s="5">
        <v>1.0</v>
      </c>
      <c r="D140" s="8">
        <v>-0.012621225420924809</v>
      </c>
      <c r="E140" s="8">
        <v>-0.012820512820512775</v>
      </c>
      <c r="F140" s="2">
        <f t="array" ref="F140">MMULT(C140:E140,L$21:L$23)</f>
        <v>-0.01449468853</v>
      </c>
      <c r="G140" s="2">
        <f t="array" ref="G140">MMULT(C140:E140,L$29:L$31)</f>
        <v>-0.0144542487</v>
      </c>
      <c r="H140" s="2">
        <f t="shared" ref="H140:I140" si="142">$B140-F140</f>
        <v>0.01242161906</v>
      </c>
      <c r="I140" s="2">
        <f t="shared" si="142"/>
        <v>0.01238117923</v>
      </c>
    </row>
    <row r="141" ht="15.75" customHeight="1">
      <c r="A141" s="10">
        <v>42816.0</v>
      </c>
      <c r="B141" s="8">
        <v>-8.557926469641153E-4</v>
      </c>
      <c r="C141" s="5">
        <v>1.0</v>
      </c>
      <c r="D141" s="8">
        <v>0.002200957912506185</v>
      </c>
      <c r="E141" s="8">
        <v>-0.003607503607503504</v>
      </c>
      <c r="F141" s="2">
        <f t="array" ref="F141">MMULT(C141:E141,L$21:L$23)</f>
        <v>0.0001691944922</v>
      </c>
      <c r="G141" s="2">
        <f t="array" ref="G141">MMULT(C141:E141,L$29:L$31)</f>
        <v>0.0001623091955</v>
      </c>
      <c r="H141" s="2">
        <f t="shared" ref="H141:I141" si="143">$B141-F141</f>
        <v>-0.001024987139</v>
      </c>
      <c r="I141" s="2">
        <f t="shared" si="143"/>
        <v>-0.001018101842</v>
      </c>
    </row>
    <row r="142" ht="15.75" customHeight="1">
      <c r="A142" s="10">
        <v>42817.0</v>
      </c>
      <c r="B142" s="8">
        <v>0.0012230024093387026</v>
      </c>
      <c r="C142" s="5">
        <v>1.0</v>
      </c>
      <c r="D142" s="8">
        <v>-0.0010979931233348061</v>
      </c>
      <c r="E142" s="8">
        <v>-0.00651701665459814</v>
      </c>
      <c r="F142" s="2">
        <f t="array" ref="F142">MMULT(C142:E142,L$21:L$23)</f>
        <v>-0.003314964283</v>
      </c>
      <c r="G142" s="2">
        <f t="array" ref="G142">MMULT(C142:E142,L$29:L$31)</f>
        <v>-0.003311689182</v>
      </c>
      <c r="H142" s="2">
        <f t="shared" ref="H142:I142" si="144">$B142-F142</f>
        <v>0.004537966693</v>
      </c>
      <c r="I142" s="2">
        <f t="shared" si="144"/>
        <v>0.004534691591</v>
      </c>
    </row>
    <row r="143" ht="15.75" customHeight="1">
      <c r="A143" s="10">
        <v>42818.0</v>
      </c>
      <c r="B143" s="8">
        <v>-0.007695809126573749</v>
      </c>
      <c r="C143" s="5">
        <v>1.0</v>
      </c>
      <c r="D143" s="8">
        <v>-4.1625103349085535E-4</v>
      </c>
      <c r="E143" s="8">
        <v>0.007288629737609353</v>
      </c>
      <c r="F143" s="2">
        <f t="array" ref="F143">MMULT(C143:E143,L$21:L$23)</f>
        <v>0.0007936688334</v>
      </c>
      <c r="G143" s="2">
        <f t="array" ref="G143">MMULT(C143:E143,L$29:L$31)</f>
        <v>0.0008005731634</v>
      </c>
      <c r="H143" s="2">
        <f t="shared" ref="H143:I143" si="145">$B143-F143</f>
        <v>-0.00848947796</v>
      </c>
      <c r="I143" s="2">
        <f t="shared" si="145"/>
        <v>-0.00849638229</v>
      </c>
    </row>
    <row r="144" ht="15.75" customHeight="1">
      <c r="A144" s="10">
        <v>42821.0</v>
      </c>
      <c r="B144" s="8">
        <v>2.4602130989404003E-4</v>
      </c>
      <c r="C144" s="5">
        <v>1.0</v>
      </c>
      <c r="D144" s="8">
        <v>-0.0014444023101788384</v>
      </c>
      <c r="E144" s="8">
        <v>-0.0014471780028942893</v>
      </c>
      <c r="F144" s="2">
        <f t="array" ref="F144">MMULT(C144:E144,L$21:L$23)</f>
        <v>-0.00230135382</v>
      </c>
      <c r="G144" s="2">
        <f t="array" ref="G144">MMULT(C144:E144,L$29:L$31)</f>
        <v>-0.00229467964</v>
      </c>
      <c r="H144" s="2">
        <f t="shared" ref="H144:I144" si="146">$B144-F144</f>
        <v>0.00254737513</v>
      </c>
      <c r="I144" s="2">
        <f t="shared" si="146"/>
        <v>0.00254070095</v>
      </c>
    </row>
    <row r="145" ht="15.75" customHeight="1">
      <c r="A145" s="10">
        <v>42822.0</v>
      </c>
      <c r="B145" s="8">
        <v>0.007261649155978933</v>
      </c>
      <c r="C145" s="5">
        <v>1.0</v>
      </c>
      <c r="D145" s="8">
        <v>0.007360102507728339</v>
      </c>
      <c r="E145" s="8">
        <v>0.007971014492753614</v>
      </c>
      <c r="F145" s="2">
        <f t="array" ref="F145">MMULT(C145:E145,L$21:L$23)</f>
        <v>0.007421667742</v>
      </c>
      <c r="G145" s="2">
        <f t="array" ref="G145">MMULT(C145:E145,L$29:L$31)</f>
        <v>0.007401942238</v>
      </c>
      <c r="H145" s="2">
        <f t="shared" ref="H145:I145" si="147">$B145-F145</f>
        <v>-0.0001600185865</v>
      </c>
      <c r="I145" s="2">
        <f t="shared" si="147"/>
        <v>-0.0001402930822</v>
      </c>
    </row>
    <row r="146" ht="15.75" customHeight="1">
      <c r="A146" s="10">
        <v>42823.0</v>
      </c>
      <c r="B146" s="8">
        <v>0.0021994104868696684</v>
      </c>
      <c r="C146" s="5">
        <v>1.0</v>
      </c>
      <c r="D146" s="8">
        <v>0.0014782275556886049</v>
      </c>
      <c r="E146" s="8">
        <v>0.02084831056793668</v>
      </c>
      <c r="F146" s="2">
        <f t="array" ref="F146">MMULT(C146:E146,L$21:L$23)</f>
        <v>0.005845518601</v>
      </c>
      <c r="G146" s="2">
        <f t="array" ref="G146">MMULT(C146:E146,L$29:L$31)</f>
        <v>0.005851746301</v>
      </c>
      <c r="H146" s="2">
        <f t="shared" ref="H146:I146" si="148">$B146-F146</f>
        <v>-0.003646108114</v>
      </c>
      <c r="I146" s="2">
        <f t="shared" si="148"/>
        <v>-0.003652335814</v>
      </c>
    </row>
    <row r="147" ht="15.75" customHeight="1">
      <c r="A147" s="10">
        <v>42824.0</v>
      </c>
      <c r="B147" s="8">
        <v>0.02048254895566326</v>
      </c>
      <c r="C147" s="5">
        <v>1.0</v>
      </c>
      <c r="D147" s="8">
        <v>0.0025302109548361873</v>
      </c>
      <c r="E147" s="8">
        <v>0.012676056338028374</v>
      </c>
      <c r="F147" s="2">
        <f t="array" ref="F147">MMULT(C147:E147,L$21:L$23)</f>
        <v>0.004621231892</v>
      </c>
      <c r="G147" s="2">
        <f t="array" ref="G147">MMULT(C147:E147,L$29:L$31)</f>
        <v>0.004620271409</v>
      </c>
      <c r="H147" s="2">
        <f t="shared" ref="H147:I147" si="149">$B147-F147</f>
        <v>0.01586131706</v>
      </c>
      <c r="I147" s="2">
        <f t="shared" si="149"/>
        <v>0.01586227755</v>
      </c>
    </row>
    <row r="148" ht="15.75" customHeight="1">
      <c r="A148" s="10">
        <v>42825.0</v>
      </c>
      <c r="B148" s="8">
        <v>-0.020190883706880713</v>
      </c>
      <c r="C148" s="5">
        <v>1.0</v>
      </c>
      <c r="D148" s="8">
        <v>-0.0019348650555904845</v>
      </c>
      <c r="E148" s="8">
        <v>0.009735744089012455</v>
      </c>
      <c r="F148" s="2">
        <f t="array" ref="F148">MMULT(C148:E148,L$21:L$23)</f>
        <v>0.000161509436</v>
      </c>
      <c r="G148" s="2">
        <f t="array" ref="G148">MMULT(C148:E148,L$29:L$31)</f>
        <v>0.0001747337371</v>
      </c>
      <c r="H148" s="2">
        <f t="shared" ref="H148:I148" si="150">$B148-F148</f>
        <v>-0.02035239314</v>
      </c>
      <c r="I148" s="2">
        <f t="shared" si="150"/>
        <v>-0.02036561744</v>
      </c>
    </row>
    <row r="149" ht="15.75" customHeight="1">
      <c r="A149" s="10">
        <v>42828.0</v>
      </c>
      <c r="B149" s="8">
        <v>7.315396664220319E-4</v>
      </c>
      <c r="C149" s="5">
        <v>1.0</v>
      </c>
      <c r="D149" s="8">
        <v>-0.001685999424702267</v>
      </c>
      <c r="E149" s="8">
        <v>-0.009641873278236845</v>
      </c>
      <c r="F149" s="2">
        <f t="array" ref="F149">MMULT(C149:E149,L$21:L$23)</f>
        <v>-0.004604822887</v>
      </c>
      <c r="G149" s="2">
        <f t="array" ref="G149">MMULT(C149:E149,L$29:L$31)</f>
        <v>-0.004600867558</v>
      </c>
      <c r="H149" s="2">
        <f t="shared" ref="H149:I149" si="151">$B149-F149</f>
        <v>0.005336362553</v>
      </c>
      <c r="I149" s="2">
        <f t="shared" si="151"/>
        <v>0.005332407225</v>
      </c>
    </row>
    <row r="150" ht="15.75" customHeight="1">
      <c r="A150" s="10">
        <v>42829.0</v>
      </c>
      <c r="B150" s="8">
        <v>0.0036554886766024808</v>
      </c>
      <c r="C150" s="5">
        <v>1.0</v>
      </c>
      <c r="D150" s="8">
        <v>4.644348223332706E-4</v>
      </c>
      <c r="E150" s="8">
        <v>0.01947148817802491</v>
      </c>
      <c r="F150" s="2">
        <f t="array" ref="F150">MMULT(C150:E150,L$21:L$23)</f>
        <v>0.004650933917</v>
      </c>
      <c r="G150" s="2">
        <f t="array" ref="G150">MMULT(C150:E150,L$29:L$31)</f>
        <v>0.004660074555</v>
      </c>
      <c r="H150" s="2">
        <f t="shared" ref="H150:I150" si="152">$B150-F150</f>
        <v>-0.0009954452406</v>
      </c>
      <c r="I150" s="2">
        <f t="shared" si="152"/>
        <v>-0.001004585879</v>
      </c>
    </row>
    <row r="151" ht="15.75" customHeight="1">
      <c r="A151" s="10">
        <v>42830.0</v>
      </c>
      <c r="B151" s="8">
        <v>0.001942626795467861</v>
      </c>
      <c r="C151" s="5">
        <v>1.0</v>
      </c>
      <c r="D151" s="8">
        <v>-0.002953895874199697</v>
      </c>
      <c r="E151" s="8">
        <v>-6.821282401091588E-4</v>
      </c>
      <c r="F151" s="2">
        <f t="array" ref="F151">MMULT(C151:E151,L$21:L$23)</f>
        <v>-0.003357610191</v>
      </c>
      <c r="G151" s="2">
        <f t="array" ref="G151">MMULT(C151:E151,L$29:L$31)</f>
        <v>-0.003345377408</v>
      </c>
      <c r="H151" s="2">
        <f t="shared" ref="H151:I151" si="153">$B151-F151</f>
        <v>0.005300236987</v>
      </c>
      <c r="I151" s="2">
        <f t="shared" si="153"/>
        <v>0.005288004204</v>
      </c>
    </row>
    <row r="152" ht="15.75" customHeight="1">
      <c r="A152" s="10">
        <v>42831.0</v>
      </c>
      <c r="B152" s="8">
        <v>0.005816011691932799</v>
      </c>
      <c r="C152" s="5">
        <v>1.0</v>
      </c>
      <c r="D152" s="8">
        <v>0.0026241060778857683</v>
      </c>
      <c r="E152" s="8">
        <v>0.013651877133105783</v>
      </c>
      <c r="F152" s="2">
        <f t="array" ref="F152">MMULT(C152:E152,L$21:L$23)</f>
        <v>0.004949569939</v>
      </c>
      <c r="G152" s="2">
        <f t="array" ref="G152">MMULT(C152:E152,L$29:L$31)</f>
        <v>0.004948707715</v>
      </c>
      <c r="H152" s="2">
        <f t="shared" ref="H152:I152" si="154">$B152-F152</f>
        <v>0.0008664417527</v>
      </c>
      <c r="I152" s="2">
        <f t="shared" si="154"/>
        <v>0.0008673039768</v>
      </c>
    </row>
    <row r="153" ht="15.75" customHeight="1">
      <c r="A153" s="10">
        <v>42832.0</v>
      </c>
      <c r="B153" s="8">
        <v>-0.003011685923247076</v>
      </c>
      <c r="C153" s="5">
        <v>1.0</v>
      </c>
      <c r="D153" s="8">
        <v>-9.289580621686389E-4</v>
      </c>
      <c r="E153" s="8">
        <v>0.0060606060606061</v>
      </c>
      <c r="F153" s="2">
        <f t="array" ref="F153">MMULT(C153:E153,L$21:L$23)</f>
        <v>0.00005307498026</v>
      </c>
      <c r="G153" s="2">
        <f t="array" ref="G153">MMULT(C153:E153,L$29:L$31)</f>
        <v>0.00006122178001</v>
      </c>
      <c r="H153" s="2">
        <f t="shared" ref="H153:I153" si="155">$B153-F153</f>
        <v>-0.003064760904</v>
      </c>
      <c r="I153" s="2">
        <f t="shared" si="155"/>
        <v>-0.003072907703</v>
      </c>
    </row>
    <row r="154" ht="15.75" customHeight="1">
      <c r="A154" s="10">
        <v>42835.0</v>
      </c>
      <c r="B154" s="8">
        <v>0.004470603812279483</v>
      </c>
      <c r="C154" s="5">
        <v>1.0</v>
      </c>
      <c r="D154" s="8">
        <v>7.184759693679155E-4</v>
      </c>
      <c r="E154" s="8">
        <v>0.014056224899598346</v>
      </c>
      <c r="F154" s="2">
        <f t="array" ref="F154">MMULT(C154:E154,L$21:L$23)</f>
        <v>0.003472030025</v>
      </c>
      <c r="G154" s="2">
        <f t="array" ref="G154">MMULT(C154:E154,L$29:L$31)</f>
        <v>0.003477941544</v>
      </c>
      <c r="H154" s="2">
        <f t="shared" ref="H154:I154" si="156">$B154-F154</f>
        <v>0.0009985737875</v>
      </c>
      <c r="I154" s="2">
        <f t="shared" si="156"/>
        <v>0.0009926622682</v>
      </c>
    </row>
    <row r="155" ht="15.75" customHeight="1">
      <c r="A155" s="10">
        <v>42836.0</v>
      </c>
      <c r="B155" s="8">
        <v>-0.003488502188886522</v>
      </c>
      <c r="C155" s="5">
        <v>1.0</v>
      </c>
      <c r="D155" s="8">
        <v>-0.0012664591689128812</v>
      </c>
      <c r="E155" s="8">
        <v>0.0013201320132012473</v>
      </c>
      <c r="F155" s="2">
        <f t="array" ref="F155">MMULT(C155:E155,L$21:L$23)</f>
        <v>-0.001443525415</v>
      </c>
      <c r="G155" s="2">
        <f t="array" ref="G155">MMULT(C155:E155,L$29:L$31)</f>
        <v>-0.001436266731</v>
      </c>
      <c r="H155" s="2">
        <f t="shared" ref="H155:I155" si="157">$B155-F155</f>
        <v>-0.002044976774</v>
      </c>
      <c r="I155" s="2">
        <f t="shared" si="157"/>
        <v>-0.002052235458</v>
      </c>
    </row>
    <row r="156" ht="15.75" customHeight="1">
      <c r="A156" s="10">
        <v>42837.0</v>
      </c>
      <c r="B156" s="8">
        <v>0.001569339165006678</v>
      </c>
      <c r="C156" s="5">
        <v>1.0</v>
      </c>
      <c r="D156" s="8">
        <v>-0.004058429512989514</v>
      </c>
      <c r="E156" s="8">
        <v>-0.006591957811469928</v>
      </c>
      <c r="F156" s="2">
        <f t="array" ref="F156">MMULT(C156:E156,L$21:L$23)</f>
        <v>-0.005790789853</v>
      </c>
      <c r="G156" s="2">
        <f t="array" ref="G156">MMULT(C156:E156,L$29:L$31)</f>
        <v>-0.005777296651</v>
      </c>
      <c r="H156" s="2">
        <f t="shared" ref="H156:I156" si="158">$B156-F156</f>
        <v>0.007360129018</v>
      </c>
      <c r="I156" s="2">
        <f t="shared" si="158"/>
        <v>0.007346635816</v>
      </c>
    </row>
    <row r="157" ht="15.75" customHeight="1">
      <c r="A157" s="10">
        <v>42838.0</v>
      </c>
      <c r="B157" s="8">
        <v>-0.015427389158303662</v>
      </c>
      <c r="C157" s="5">
        <v>1.0</v>
      </c>
      <c r="D157" s="8">
        <v>-0.0066216442496205286</v>
      </c>
      <c r="E157" s="8">
        <v>0.0013271400132712774</v>
      </c>
      <c r="F157" s="2">
        <f t="array" ref="F157">MMULT(C157:E157,L$21:L$23)</f>
        <v>-0.005885501946</v>
      </c>
      <c r="G157" s="2">
        <f t="array" ref="G157">MMULT(C157:E157,L$29:L$31)</f>
        <v>-0.005859697705</v>
      </c>
      <c r="H157" s="2">
        <f t="shared" ref="H157:I157" si="159">$B157-F157</f>
        <v>-0.009541887213</v>
      </c>
      <c r="I157" s="2">
        <f t="shared" si="159"/>
        <v>-0.009567691454</v>
      </c>
    </row>
    <row r="158" ht="15.75" customHeight="1">
      <c r="A158" s="10">
        <v>42842.0</v>
      </c>
      <c r="B158" s="8">
        <v>-0.0013463139989347006</v>
      </c>
      <c r="C158" s="5">
        <v>1.0</v>
      </c>
      <c r="D158" s="8">
        <v>0.008674183066660346</v>
      </c>
      <c r="E158" s="8">
        <v>-0.0066269052352551094</v>
      </c>
      <c r="F158" s="2">
        <f t="array" ref="F158">MMULT(C158:E158,L$21:L$23)</f>
        <v>0.004765864385</v>
      </c>
      <c r="G158" s="2">
        <f t="array" ref="G158">MMULT(C158:E158,L$29:L$31)</f>
        <v>0.004735255307</v>
      </c>
      <c r="H158" s="2">
        <f t="shared" ref="H158:I158" si="160">$B158-F158</f>
        <v>-0.006112178384</v>
      </c>
      <c r="I158" s="2">
        <f t="shared" si="160"/>
        <v>-0.006081569306</v>
      </c>
    </row>
    <row r="159" ht="15.75" customHeight="1">
      <c r="A159" s="10">
        <v>42843.0</v>
      </c>
      <c r="B159" s="8">
        <v>-0.00649693992755096</v>
      </c>
      <c r="C159" s="5">
        <v>1.0</v>
      </c>
      <c r="D159" s="8">
        <v>-0.0030077033275726084</v>
      </c>
      <c r="E159" s="8">
        <v>-0.005336891260840582</v>
      </c>
      <c r="F159" s="2">
        <f t="array" ref="F159">MMULT(C159:E159,L$21:L$23)</f>
        <v>-0.00459680348</v>
      </c>
      <c r="G159" s="2">
        <f t="array" ref="G159">MMULT(C159:E159,L$29:L$31)</f>
        <v>-0.004586403925</v>
      </c>
      <c r="H159" s="2">
        <f t="shared" ref="H159:I159" si="161">$B159-F159</f>
        <v>-0.001900136447</v>
      </c>
      <c r="I159" s="2">
        <f t="shared" si="161"/>
        <v>-0.001910536002</v>
      </c>
    </row>
    <row r="160" ht="15.75" customHeight="1">
      <c r="A160" s="10">
        <v>42844.0</v>
      </c>
      <c r="B160" s="8">
        <v>-0.006909160289689353</v>
      </c>
      <c r="C160" s="5">
        <v>1.0</v>
      </c>
      <c r="D160" s="8">
        <v>-0.0017422416008313624</v>
      </c>
      <c r="E160" s="8">
        <v>-0.036887994634473564</v>
      </c>
      <c r="F160" s="2">
        <f t="array" ref="F160">MMULT(C160:E160,L$21:L$23)</f>
        <v>-0.01164361607</v>
      </c>
      <c r="G160" s="2">
        <f t="array" ref="G160">MMULT(C160:E160,L$29:L$31)</f>
        <v>-0.01165128713</v>
      </c>
      <c r="H160" s="2">
        <f t="shared" ref="H160:I160" si="162">$B160-F160</f>
        <v>0.00473445578</v>
      </c>
      <c r="I160" s="2">
        <f t="shared" si="162"/>
        <v>0.004742126845</v>
      </c>
    </row>
    <row r="161" ht="15.75" customHeight="1">
      <c r="A161" s="10">
        <v>42845.0</v>
      </c>
      <c r="B161" s="8">
        <v>0.006460473278278256</v>
      </c>
      <c r="C161" s="5">
        <v>1.0</v>
      </c>
      <c r="D161" s="8">
        <v>0.007619026416731289</v>
      </c>
      <c r="E161" s="8">
        <v>-0.0027855153203342198</v>
      </c>
      <c r="F161" s="2">
        <f t="array" ref="F161">MMULT(C161:E161,L$21:L$23)</f>
        <v>0.004876096008</v>
      </c>
      <c r="G161" s="2">
        <f t="array" ref="G161">MMULT(C161:E161,L$29:L$31)</f>
        <v>0.004850807091</v>
      </c>
      <c r="H161" s="2">
        <f t="shared" ref="H161:I161" si="163">$B161-F161</f>
        <v>0.001584377271</v>
      </c>
      <c r="I161" s="2">
        <f t="shared" si="163"/>
        <v>0.001609666188</v>
      </c>
    </row>
    <row r="162" ht="15.75" customHeight="1">
      <c r="A162" s="10">
        <v>42846.0</v>
      </c>
      <c r="B162" s="8">
        <v>-0.003950369390736674</v>
      </c>
      <c r="C162" s="5">
        <v>1.0</v>
      </c>
      <c r="D162" s="8">
        <v>-0.0025344862491338827</v>
      </c>
      <c r="E162" s="8">
        <v>-0.0188547486033519</v>
      </c>
      <c r="F162" s="2">
        <f t="array" ref="F162">MMULT(C162:E162,L$21:L$23)</f>
        <v>-0.007673187549</v>
      </c>
      <c r="G162" s="2">
        <f t="array" ref="G162">MMULT(C162:E162,L$29:L$31)</f>
        <v>-0.007670291448</v>
      </c>
      <c r="H162" s="2">
        <f t="shared" ref="H162:I162" si="164">$B162-F162</f>
        <v>0.003722818159</v>
      </c>
      <c r="I162" s="2">
        <f t="shared" si="164"/>
        <v>0.003719922057</v>
      </c>
    </row>
    <row r="163" ht="15.75" customHeight="1">
      <c r="A163" s="10">
        <v>42849.0</v>
      </c>
      <c r="B163" s="8">
        <v>0.005205367110445058</v>
      </c>
      <c r="C163" s="5">
        <v>1.0</v>
      </c>
      <c r="D163" s="8">
        <v>0.010629581215688022</v>
      </c>
      <c r="E163" s="8">
        <v>-0.005693950177935947</v>
      </c>
      <c r="F163" s="2">
        <f t="array" ref="F163">MMULT(C163:E163,L$21:L$23)</f>
        <v>0.006627891825</v>
      </c>
      <c r="G163" s="2">
        <f t="array" ref="G163">MMULT(C163:E163,L$29:L$31)</f>
        <v>0.006590916889</v>
      </c>
      <c r="H163" s="2">
        <f t="shared" ref="H163:I163" si="165">$B163-F163</f>
        <v>-0.001422524715</v>
      </c>
      <c r="I163" s="2">
        <f t="shared" si="165"/>
        <v>-0.001385549778</v>
      </c>
    </row>
    <row r="164" ht="15.75" customHeight="1">
      <c r="A164" s="10">
        <v>42850.0</v>
      </c>
      <c r="B164" s="8">
        <v>0.007643829855174422</v>
      </c>
      <c r="C164" s="5">
        <v>1.0</v>
      </c>
      <c r="D164" s="8">
        <v>0.005908603559983128</v>
      </c>
      <c r="E164" s="8">
        <v>0.013600572655690701</v>
      </c>
      <c r="F164" s="2">
        <f t="array" ref="F164">MMULT(C164:E164,L$21:L$23)</f>
        <v>0.00766190578</v>
      </c>
      <c r="G164" s="2">
        <f t="array" ref="G164">MMULT(C164:E164,L$29:L$31)</f>
        <v>0.007649648609</v>
      </c>
      <c r="H164" s="2">
        <f t="shared" ref="H164:I164" si="166">$B164-F164</f>
        <v>-0.0000180759252</v>
      </c>
      <c r="I164" s="2">
        <f t="shared" si="166"/>
        <v>-0.000005818754173</v>
      </c>
    </row>
    <row r="165" ht="15.75" customHeight="1">
      <c r="A165" s="10">
        <v>42851.0</v>
      </c>
      <c r="B165" s="8">
        <v>-0.004037524162660566</v>
      </c>
      <c r="C165" s="5">
        <v>1.0</v>
      </c>
      <c r="D165" s="8">
        <v>-4.166851985908382E-4</v>
      </c>
      <c r="E165" s="8">
        <v>-0.012711864406779627</v>
      </c>
      <c r="F165" s="2">
        <f t="array" ref="F165">MMULT(C165:E165,L$21:L$23)</f>
        <v>-0.004339382178</v>
      </c>
      <c r="G165" s="2">
        <f t="array" ref="G165">MMULT(C165:E165,L$29:L$31)</f>
        <v>-0.004341153855</v>
      </c>
      <c r="H165" s="2">
        <f t="shared" ref="H165:I165" si="167">$B165-F165</f>
        <v>0.0003018580152</v>
      </c>
      <c r="I165" s="2">
        <f t="shared" si="167"/>
        <v>0.0003036296927</v>
      </c>
    </row>
    <row r="166" ht="15.75" customHeight="1">
      <c r="A166" s="10">
        <v>42852.0</v>
      </c>
      <c r="B166" s="8">
        <v>-0.0017200966649649763</v>
      </c>
      <c r="C166" s="5">
        <v>1.0</v>
      </c>
      <c r="D166" s="8">
        <v>5.834387483583114E-4</v>
      </c>
      <c r="E166" s="8">
        <v>-0.0014306151645206988</v>
      </c>
      <c r="F166" s="2">
        <f t="array" ref="F166">MMULT(C166:E166,L$21:L$23)</f>
        <v>-0.0006143847627</v>
      </c>
      <c r="G166" s="2">
        <f t="array" ref="G166">MMULT(C166:E166,L$29:L$31)</f>
        <v>-0.0006147248673</v>
      </c>
      <c r="H166" s="2">
        <f t="shared" ref="H166:I166" si="168">$B166-F166</f>
        <v>-0.001105711902</v>
      </c>
      <c r="I166" s="2">
        <f t="shared" si="168"/>
        <v>-0.001105371798</v>
      </c>
    </row>
    <row r="167" ht="15.75" customHeight="1">
      <c r="A167" s="10">
        <v>42853.0</v>
      </c>
      <c r="B167" s="8">
        <v>0.004799590385618835</v>
      </c>
      <c r="C167" s="5">
        <v>1.0</v>
      </c>
      <c r="D167" s="8">
        <v>-0.0022074293226059805</v>
      </c>
      <c r="E167" s="8">
        <v>-0.004297994269340966</v>
      </c>
      <c r="F167" s="2">
        <f t="array" ref="F167">MMULT(C167:E167,L$21:L$23)</f>
        <v>-0.003666119513</v>
      </c>
      <c r="G167" s="2">
        <f t="array" ref="G167">MMULT(C167:E167,L$29:L$31)</f>
        <v>-0.003658040194</v>
      </c>
      <c r="H167" s="2">
        <f t="shared" ref="H167:I167" si="169">$B167-F167</f>
        <v>0.008465709899</v>
      </c>
      <c r="I167" s="2">
        <f t="shared" si="169"/>
        <v>0.00845763058</v>
      </c>
    </row>
    <row r="168" ht="15.75" customHeight="1">
      <c r="A168" s="10">
        <v>42856.0</v>
      </c>
      <c r="B168" s="8">
        <v>0.00502090695523183</v>
      </c>
      <c r="C168" s="5">
        <v>1.0</v>
      </c>
      <c r="D168" s="8">
        <v>0.0027550237368521024</v>
      </c>
      <c r="E168" s="8">
        <v>-0.006474820143884896</v>
      </c>
      <c r="F168" s="2">
        <f t="array" ref="F168">MMULT(C168:E168,L$21:L$23)</f>
        <v>-0.0001068715708</v>
      </c>
      <c r="G168" s="2">
        <f t="array" ref="G168">MMULT(C168:E168,L$29:L$31)</f>
        <v>-0.0001169193676</v>
      </c>
      <c r="H168" s="2">
        <f t="shared" ref="H168:I168" si="170">$B168-F168</f>
        <v>0.005127778526</v>
      </c>
      <c r="I168" s="2">
        <f t="shared" si="170"/>
        <v>0.005137826323</v>
      </c>
    </row>
    <row r="169" ht="15.75" customHeight="1">
      <c r="A169" s="10">
        <v>42857.0</v>
      </c>
      <c r="B169" s="8">
        <v>-1.2135647229760682E-4</v>
      </c>
      <c r="C169" s="5">
        <v>1.0</v>
      </c>
      <c r="D169" s="8">
        <v>3.7469168467141323E-4</v>
      </c>
      <c r="E169" s="8">
        <v>-0.020275162925416423</v>
      </c>
      <c r="F169" s="2">
        <f t="array" ref="F169">MMULT(C169:E169,L$21:L$23)</f>
        <v>-0.005623647031</v>
      </c>
      <c r="G169" s="2">
        <f t="array" ref="G169">MMULT(C169:E169,L$29:L$31)</f>
        <v>-0.005631440328</v>
      </c>
      <c r="H169" s="2">
        <f t="shared" ref="H169:I169" si="171">$B169-F169</f>
        <v>0.005502290559</v>
      </c>
      <c r="I169" s="2">
        <f t="shared" si="171"/>
        <v>0.005510083856</v>
      </c>
    </row>
    <row r="170" ht="15.75" customHeight="1">
      <c r="A170" s="10">
        <v>42858.0</v>
      </c>
      <c r="B170" s="8">
        <v>0.007921734129690217</v>
      </c>
      <c r="C170" s="5">
        <v>1.0</v>
      </c>
      <c r="D170" s="8">
        <v>-9.986636003370686E-4</v>
      </c>
      <c r="E170" s="8">
        <v>0.005173688100517326</v>
      </c>
      <c r="F170" s="2">
        <f t="array" ref="F170">MMULT(C170:E170,L$21:L$23)</f>
        <v>-0.0002323753836</v>
      </c>
      <c r="G170" s="2">
        <f t="array" ref="G170">MMULT(C170:E170,L$29:L$31)</f>
        <v>-0.0002243720285</v>
      </c>
      <c r="H170" s="2">
        <f t="shared" ref="H170:I170" si="172">$B170-F170</f>
        <v>0.008154109513</v>
      </c>
      <c r="I170" s="2">
        <f t="shared" si="172"/>
        <v>0.008146106158</v>
      </c>
    </row>
    <row r="171" ht="15.75" customHeight="1">
      <c r="A171" s="10">
        <v>42859.0</v>
      </c>
      <c r="B171" s="8">
        <v>-0.01281732480965847</v>
      </c>
      <c r="C171" s="5">
        <v>1.0</v>
      </c>
      <c r="D171" s="8">
        <v>6.663930701920062E-4</v>
      </c>
      <c r="E171" s="8">
        <v>-0.04705882352941171</v>
      </c>
      <c r="F171" s="2">
        <f t="array" ref="F171">MMULT(C171:E171,L$21:L$23)</f>
        <v>-0.01225503342</v>
      </c>
      <c r="G171" s="2">
        <f t="array" ref="G171">MMULT(C171:E171,L$29:L$31)</f>
        <v>-0.01227545723</v>
      </c>
      <c r="H171" s="2">
        <f t="shared" ref="H171:I171" si="173">$B171-F171</f>
        <v>-0.0005622913863</v>
      </c>
      <c r="I171" s="2">
        <f t="shared" si="173"/>
        <v>-0.0005418675752</v>
      </c>
    </row>
    <row r="172" ht="15.75" customHeight="1">
      <c r="A172" s="10">
        <v>42860.0</v>
      </c>
      <c r="B172" s="8">
        <v>0.004654616384446308</v>
      </c>
      <c r="C172" s="5">
        <v>1.0</v>
      </c>
      <c r="D172" s="8">
        <v>0.0042875380656666184</v>
      </c>
      <c r="E172" s="8">
        <v>0.020061728395061706</v>
      </c>
      <c r="F172" s="2">
        <f t="array" ref="F172">MMULT(C172:E172,L$21:L$23)</f>
        <v>0.007974847541</v>
      </c>
      <c r="G172" s="2">
        <f t="array" ref="G172">MMULT(C172:E172,L$29:L$31)</f>
        <v>0.007971006635</v>
      </c>
      <c r="H172" s="2">
        <f t="shared" ref="H172:I172" si="174">$B172-F172</f>
        <v>-0.003320231157</v>
      </c>
      <c r="I172" s="2">
        <f t="shared" si="174"/>
        <v>-0.00331639025</v>
      </c>
    </row>
    <row r="173" ht="15.75" customHeight="1">
      <c r="A173" s="10">
        <v>42863.0</v>
      </c>
      <c r="B173" s="8">
        <v>0.010606999725340405</v>
      </c>
      <c r="C173" s="5">
        <v>1.0</v>
      </c>
      <c r="D173" s="8">
        <v>-3.728696094347228E-4</v>
      </c>
      <c r="E173" s="8">
        <v>0.0022692889561271024</v>
      </c>
      <c r="F173" s="2">
        <f t="array" ref="F173">MMULT(C173:E173,L$21:L$23)</f>
        <v>-0.0004584372888</v>
      </c>
      <c r="G173" s="2">
        <f t="array" ref="G173">MMULT(C173:E173,L$29:L$31)</f>
        <v>-0.000453860884</v>
      </c>
      <c r="H173" s="2">
        <f t="shared" ref="H173:I173" si="175">$B173-F173</f>
        <v>0.01106543701</v>
      </c>
      <c r="I173" s="2">
        <f t="shared" si="175"/>
        <v>0.01106086061</v>
      </c>
    </row>
    <row r="174" ht="15.75" customHeight="1">
      <c r="A174" s="10">
        <v>42864.0</v>
      </c>
      <c r="B174" s="8">
        <v>-0.0069970841193718325</v>
      </c>
      <c r="C174" s="5">
        <v>1.0</v>
      </c>
      <c r="D174" s="8">
        <v>-7.464988269580974E-4</v>
      </c>
      <c r="E174" s="8">
        <v>-0.012075471698113183</v>
      </c>
      <c r="F174" s="2">
        <f t="array" ref="F174">MMULT(C174:E174,L$21:L$23)</f>
        <v>-0.004449747825</v>
      </c>
      <c r="G174" s="2">
        <f t="array" ref="G174">MMULT(C174:E174,L$29:L$31)</f>
        <v>-0.004450101403</v>
      </c>
      <c r="H174" s="2">
        <f t="shared" ref="H174:I174" si="176">$B174-F174</f>
        <v>-0.002547336294</v>
      </c>
      <c r="I174" s="2">
        <f t="shared" si="176"/>
        <v>-0.002546982716</v>
      </c>
    </row>
    <row r="175" ht="15.75" customHeight="1">
      <c r="A175" s="10">
        <v>42865.0</v>
      </c>
      <c r="B175" s="8">
        <v>0.004537653155936905</v>
      </c>
      <c r="C175" s="5">
        <v>1.0</v>
      </c>
      <c r="D175" s="8">
        <v>0.001618404038590704</v>
      </c>
      <c r="E175" s="8">
        <v>0.030557677616501078</v>
      </c>
      <c r="F175" s="2">
        <f t="array" ref="F175">MMULT(C175:E175,L$21:L$23)</f>
        <v>0.008453535509</v>
      </c>
      <c r="G175" s="2">
        <f t="array" ref="G175">MMULT(C175:E175,L$29:L$31)</f>
        <v>0.008463490396</v>
      </c>
      <c r="H175" s="2">
        <f t="shared" ref="H175:I175" si="177">$B175-F175</f>
        <v>-0.003915882353</v>
      </c>
      <c r="I175" s="2">
        <f t="shared" si="177"/>
        <v>-0.00392583724</v>
      </c>
    </row>
    <row r="176" ht="15.75" customHeight="1">
      <c r="A176" s="10">
        <v>42866.0</v>
      </c>
      <c r="B176" s="8">
        <v>0.008546081379722237</v>
      </c>
      <c r="C176" s="5">
        <v>1.0</v>
      </c>
      <c r="D176" s="8">
        <v>-0.0018228128385811004</v>
      </c>
      <c r="E176" s="8">
        <v>0.008895478131949464</v>
      </c>
      <c r="F176" s="2">
        <f t="array" ref="F176">MMULT(C176:E176,L$21:L$23)</f>
        <v>0.00003885531588</v>
      </c>
      <c r="G176" s="2">
        <f t="array" ref="G176">MMULT(C176:E176,L$29:L$31)</f>
        <v>0.0000513270704</v>
      </c>
      <c r="H176" s="2">
        <f t="shared" ref="H176:I176" si="178">$B176-F176</f>
        <v>0.008507226064</v>
      </c>
      <c r="I176" s="2">
        <f t="shared" si="178"/>
        <v>0.008494754309</v>
      </c>
    </row>
    <row r="177" ht="15.75" customHeight="1">
      <c r="A177" s="10">
        <v>42867.0</v>
      </c>
      <c r="B177" s="8">
        <v>-7.264063500708184E-4</v>
      </c>
      <c r="C177" s="5">
        <v>1.0</v>
      </c>
      <c r="D177" s="8">
        <v>-0.0015357942696107019</v>
      </c>
      <c r="E177" s="8">
        <v>0.0029390154298309934</v>
      </c>
      <c r="F177" s="2">
        <f t="array" ref="F177">MMULT(C177:E177,L$21:L$23)</f>
        <v>-0.001251570683</v>
      </c>
      <c r="G177" s="2">
        <f t="array" ref="G177">MMULT(C177:E177,L$29:L$31)</f>
        <v>-0.00124267704</v>
      </c>
      <c r="H177" s="2">
        <f t="shared" ref="H177:I177" si="179">$B177-F177</f>
        <v>0.0005251643326</v>
      </c>
      <c r="I177" s="2">
        <f t="shared" si="179"/>
        <v>0.0005162706896</v>
      </c>
    </row>
    <row r="178" ht="15.75" customHeight="1">
      <c r="A178" s="10">
        <v>42870.0</v>
      </c>
      <c r="B178" s="8">
        <v>0.00302849461861765</v>
      </c>
      <c r="C178" s="5">
        <v>1.0</v>
      </c>
      <c r="D178" s="8">
        <v>0.005071341931765172</v>
      </c>
      <c r="E178" s="8">
        <v>0.02051282051282044</v>
      </c>
      <c r="F178" s="2">
        <f t="array" ref="F178">MMULT(C178:E178,L$21:L$23)</f>
        <v>0.008741017152</v>
      </c>
      <c r="G178" s="2">
        <f t="array" ref="G178">MMULT(C178:E178,L$29:L$31)</f>
        <v>0.00873465801</v>
      </c>
      <c r="H178" s="2">
        <f t="shared" ref="H178:I178" si="180">$B178-F178</f>
        <v>-0.005712522533</v>
      </c>
      <c r="I178" s="2">
        <f t="shared" si="180"/>
        <v>-0.005706163391</v>
      </c>
    </row>
    <row r="179" ht="15.75" customHeight="1">
      <c r="A179" s="10">
        <v>42871.0</v>
      </c>
      <c r="B179" s="8">
        <v>-0.0030193505317804847</v>
      </c>
      <c r="C179" s="5">
        <v>1.0</v>
      </c>
      <c r="D179" s="8">
        <v>-8.271712565565137E-4</v>
      </c>
      <c r="E179" s="8">
        <v>-0.007178750897343877</v>
      </c>
      <c r="F179" s="2">
        <f t="array" ref="F179">MMULT(C179:E179,L$21:L$23)</f>
        <v>-0.003260053819</v>
      </c>
      <c r="G179" s="2">
        <f t="array" ref="G179">MMULT(C179:E179,L$29:L$31)</f>
        <v>-0.003258003551</v>
      </c>
      <c r="H179" s="2">
        <f t="shared" ref="H179:I179" si="181">$B179-F179</f>
        <v>0.0002407032872</v>
      </c>
      <c r="I179" s="2">
        <f t="shared" si="181"/>
        <v>0.000238653019</v>
      </c>
    </row>
    <row r="180" ht="15.75" customHeight="1">
      <c r="A180" s="10">
        <v>42872.0</v>
      </c>
      <c r="B180" s="8">
        <v>-0.006783695074888851</v>
      </c>
      <c r="C180" s="5">
        <v>1.0</v>
      </c>
      <c r="D180" s="8">
        <v>-0.017591816106948488</v>
      </c>
      <c r="E180" s="8">
        <v>0.011569052783803269</v>
      </c>
      <c r="F180" s="2">
        <f t="array" ref="F180">MMULT(C180:E180,L$21:L$23)</f>
        <v>-0.01236027381</v>
      </c>
      <c r="G180" s="2">
        <f t="array" ref="G180">MMULT(C180:E180,L$29:L$31)</f>
        <v>-0.01229204136</v>
      </c>
      <c r="H180" s="2">
        <f t="shared" ref="H180:I180" si="182">$B180-F180</f>
        <v>0.005576578737</v>
      </c>
      <c r="I180" s="2">
        <f t="shared" si="182"/>
        <v>0.005508346285</v>
      </c>
    </row>
    <row r="181" ht="15.75" customHeight="1">
      <c r="A181" s="10">
        <v>42873.0</v>
      </c>
      <c r="B181" s="8">
        <v>-0.0029271065986359313</v>
      </c>
      <c r="C181" s="5">
        <v>1.0</v>
      </c>
      <c r="D181" s="8">
        <v>0.003581547920490369</v>
      </c>
      <c r="E181" s="8">
        <v>0.006433166547533897</v>
      </c>
      <c r="F181" s="2">
        <f t="array" ref="F181">MMULT(C181:E181,L$21:L$23)</f>
        <v>0.003891538084</v>
      </c>
      <c r="G181" s="2">
        <f t="array" ref="G181">MMULT(C181:E181,L$29:L$31)</f>
        <v>0.003884228739</v>
      </c>
      <c r="H181" s="2">
        <f t="shared" ref="H181:I181" si="183">$B181-F181</f>
        <v>-0.006818644682</v>
      </c>
      <c r="I181" s="2">
        <f t="shared" si="183"/>
        <v>-0.006811335338</v>
      </c>
    </row>
    <row r="182" ht="15.75" customHeight="1">
      <c r="A182" s="10">
        <v>42874.0</v>
      </c>
      <c r="B182" s="8">
        <v>0.0022018978711746406</v>
      </c>
      <c r="C182" s="5">
        <v>1.0</v>
      </c>
      <c r="D182" s="8">
        <v>0.007010873744861312</v>
      </c>
      <c r="E182" s="8">
        <v>0.019886363636363535</v>
      </c>
      <c r="F182" s="2">
        <f t="array" ref="F182">MMULT(C182:E182,L$21:L$23)</f>
        <v>0.01018968951</v>
      </c>
      <c r="G182" s="2">
        <f t="array" ref="G182">MMULT(C182:E182,L$29:L$31)</f>
        <v>0.01017634287</v>
      </c>
      <c r="H182" s="2">
        <f t="shared" ref="H182:I182" si="184">$B182-F182</f>
        <v>-0.007987791638</v>
      </c>
      <c r="I182" s="2">
        <f t="shared" si="184"/>
        <v>-0.007974445001</v>
      </c>
    </row>
    <row r="183" ht="15.75" customHeight="1">
      <c r="A183" s="10">
        <v>42877.0</v>
      </c>
      <c r="B183" s="8">
        <v>0.004393751871312412</v>
      </c>
      <c r="C183" s="5">
        <v>1.0</v>
      </c>
      <c r="D183" s="8">
        <v>0.004752720974514624</v>
      </c>
      <c r="E183" s="8">
        <v>0.004874651810584885</v>
      </c>
      <c r="F183" s="2">
        <f t="array" ref="F183">MMULT(C183:E183,L$21:L$23)</f>
        <v>0.004463427931</v>
      </c>
      <c r="G183" s="2">
        <f t="array" ref="G183">MMULT(C183:E183,L$29:L$31)</f>
        <v>0.004451387174</v>
      </c>
      <c r="H183" s="2">
        <f t="shared" ref="H183:I183" si="185">$B183-F183</f>
        <v>-0.00006967605992</v>
      </c>
      <c r="I183" s="2">
        <f t="shared" si="185"/>
        <v>-0.00005763530286</v>
      </c>
    </row>
    <row r="184" ht="15.75" customHeight="1">
      <c r="A184" s="10">
        <v>42878.0</v>
      </c>
      <c r="B184" s="8">
        <v>0.0035241462093060782</v>
      </c>
      <c r="C184" s="5">
        <v>1.0</v>
      </c>
      <c r="D184" s="8">
        <v>0.002157873007421207</v>
      </c>
      <c r="E184" s="8">
        <v>0.008316008316008316</v>
      </c>
      <c r="F184" s="2">
        <f t="array" ref="F184">MMULT(C184:E184,L$21:L$23)</f>
        <v>0.003193351656</v>
      </c>
      <c r="G184" s="2">
        <f t="array" ref="G184">MMULT(C184:E184,L$29:L$31)</f>
        <v>0.003191788734</v>
      </c>
      <c r="H184" s="2">
        <f t="shared" ref="H184:I184" si="186">$B184-F184</f>
        <v>0.0003307945538</v>
      </c>
      <c r="I184" s="2">
        <f t="shared" si="186"/>
        <v>0.0003323574752</v>
      </c>
    </row>
    <row r="185" ht="15.75" customHeight="1">
      <c r="A185" s="10">
        <v>42879.0</v>
      </c>
      <c r="B185" s="8">
        <v>-0.0035117702176058474</v>
      </c>
      <c r="C185" s="5">
        <v>1.0</v>
      </c>
      <c r="D185" s="8">
        <v>0.0024841532080979167</v>
      </c>
      <c r="E185" s="8">
        <v>-0.004123711340206171</v>
      </c>
      <c r="F185" s="2">
        <f t="array" ref="F185">MMULT(C185:E185,L$21:L$23)</f>
        <v>0.0002717187314</v>
      </c>
      <c r="G185" s="2">
        <f t="array" ref="G185">MMULT(C185:E185,L$29:L$31)</f>
        <v>0.0002636288967</v>
      </c>
      <c r="H185" s="2">
        <f t="shared" ref="H185:I185" si="187">$B185-F185</f>
        <v>-0.003783488949</v>
      </c>
      <c r="I185" s="2">
        <f t="shared" si="187"/>
        <v>-0.003775399114</v>
      </c>
    </row>
    <row r="186" ht="15.75" customHeight="1">
      <c r="A186" s="10">
        <v>42880.0</v>
      </c>
      <c r="B186" s="8">
        <v>-0.006561980327036587</v>
      </c>
      <c r="C186" s="5">
        <v>1.0</v>
      </c>
      <c r="D186" s="8">
        <v>0.0047500072201704935</v>
      </c>
      <c r="E186" s="8">
        <v>-0.049689440993788914</v>
      </c>
      <c r="F186" s="2">
        <f t="array" ref="F186">MMULT(C186:E186,L$21:L$23)</f>
        <v>-0.009541508684</v>
      </c>
      <c r="G186" s="2">
        <f t="array" ref="G186">MMULT(C186:E186,L$29:L$31)</f>
        <v>-0.009577213484</v>
      </c>
      <c r="H186" s="2">
        <f t="shared" ref="H186:I186" si="188">$B186-F186</f>
        <v>0.002979528357</v>
      </c>
      <c r="I186" s="2">
        <f t="shared" si="188"/>
        <v>0.003015233157</v>
      </c>
    </row>
    <row r="187" ht="15.75" customHeight="1">
      <c r="A187" s="10">
        <v>42881.0</v>
      </c>
      <c r="B187" s="8">
        <v>-0.0024464215493738006</v>
      </c>
      <c r="C187" s="5">
        <v>1.0</v>
      </c>
      <c r="D187" s="8">
        <v>-1.6471680999874394E-4</v>
      </c>
      <c r="E187" s="8">
        <v>0.01888162672476401</v>
      </c>
      <c r="F187" s="2">
        <f t="array" ref="F187">MMULT(C187:E187,L$21:L$23)</f>
        <v>0.00397748383</v>
      </c>
      <c r="G187" s="2">
        <f t="array" ref="G187">MMULT(C187:E187,L$29:L$31)</f>
        <v>0.003988547008</v>
      </c>
      <c r="H187" s="2">
        <f t="shared" ref="H187:I187" si="189">$B187-F187</f>
        <v>-0.00642390538</v>
      </c>
      <c r="I187" s="2">
        <f t="shared" si="189"/>
        <v>-0.006434968557</v>
      </c>
    </row>
    <row r="188" ht="15.75" customHeight="1">
      <c r="A188" s="10">
        <v>42885.0</v>
      </c>
      <c r="B188" s="8">
        <v>-0.0055182831913246355</v>
      </c>
      <c r="C188" s="5">
        <v>1.0</v>
      </c>
      <c r="D188" s="8">
        <v>-6.164815095565102E-4</v>
      </c>
      <c r="E188" s="8">
        <v>-0.00641482537419813</v>
      </c>
      <c r="F188" s="2">
        <f t="array" ref="F188">MMULT(C188:E188,L$21:L$23)</f>
        <v>-0.00288917697</v>
      </c>
      <c r="G188" s="2">
        <f t="array" ref="G188">MMULT(C188:E188,L$29:L$31)</f>
        <v>-0.002887524782</v>
      </c>
      <c r="H188" s="2">
        <f t="shared" ref="H188:I188" si="190">$B188-F188</f>
        <v>-0.002629106222</v>
      </c>
      <c r="I188" s="2">
        <f t="shared" si="190"/>
        <v>-0.00263075841</v>
      </c>
    </row>
    <row r="189" ht="15.75" customHeight="1">
      <c r="A189" s="10">
        <v>42886.0</v>
      </c>
      <c r="B189" s="8">
        <v>-0.007398119382862389</v>
      </c>
      <c r="C189" s="5">
        <v>1.0</v>
      </c>
      <c r="D189" s="8">
        <v>-7.405662806709845E-4</v>
      </c>
      <c r="E189" s="8">
        <v>-0.028694404591104727</v>
      </c>
      <c r="F189" s="2">
        <f t="array" ref="F189">MMULT(C189:E189,L$21:L$23)</f>
        <v>-0.008709711724</v>
      </c>
      <c r="G189" s="2">
        <f t="array" ref="G189">MMULT(C189:E189,L$29:L$31)</f>
        <v>-0.008717296214</v>
      </c>
      <c r="H189" s="2">
        <f t="shared" ref="H189:I189" si="191">$B189-F189</f>
        <v>0.001311592341</v>
      </c>
      <c r="I189" s="2">
        <f t="shared" si="191"/>
        <v>0.001319176831</v>
      </c>
    </row>
    <row r="190" ht="15.75" customHeight="1">
      <c r="A190" s="10">
        <v>42887.0</v>
      </c>
      <c r="B190" s="8">
        <v>0.002484221905635575</v>
      </c>
      <c r="C190" s="5">
        <v>1.0</v>
      </c>
      <c r="D190" s="8">
        <v>0.008192602550265438</v>
      </c>
      <c r="E190" s="8">
        <v>-0.008124076809453484</v>
      </c>
      <c r="F190" s="2">
        <f t="array" ref="F190">MMULT(C190:E190,L$21:L$23)</f>
        <v>0.003982028619</v>
      </c>
      <c r="G190" s="2">
        <f t="array" ref="G190">MMULT(C190:E190,L$29:L$31)</f>
        <v>0.00395243746</v>
      </c>
      <c r="H190" s="2">
        <f t="shared" ref="H190:I190" si="192">$B190-F190</f>
        <v>-0.001497806713</v>
      </c>
      <c r="I190" s="2">
        <f t="shared" si="192"/>
        <v>-0.001468215555</v>
      </c>
    </row>
    <row r="191" ht="15.75" customHeight="1">
      <c r="A191" s="10">
        <v>42888.0</v>
      </c>
      <c r="B191" s="8">
        <v>-0.01487001606733096</v>
      </c>
      <c r="C191" s="5">
        <v>1.0</v>
      </c>
      <c r="D191" s="8">
        <v>0.0031850520867757748</v>
      </c>
      <c r="E191" s="8">
        <v>-0.004467609828741614</v>
      </c>
      <c r="F191" s="2">
        <f t="array" ref="F191">MMULT(C191:E191,L$21:L$23)</f>
        <v>0.0007650761217</v>
      </c>
      <c r="G191" s="2">
        <f t="array" ref="G191">MMULT(C191:E191,L$29:L$31)</f>
        <v>0.0007544101945</v>
      </c>
      <c r="H191" s="2">
        <f t="shared" ref="H191:I191" si="193">$B191-F191</f>
        <v>-0.01563509219</v>
      </c>
      <c r="I191" s="2">
        <f t="shared" si="193"/>
        <v>-0.01562442626</v>
      </c>
    </row>
    <row r="192" ht="15.75" customHeight="1">
      <c r="A192" s="10">
        <v>42891.0</v>
      </c>
      <c r="B192" s="8">
        <v>0.0077987747298275956</v>
      </c>
      <c r="C192" s="5">
        <v>1.0</v>
      </c>
      <c r="D192" s="8">
        <v>-6.511366127016638E-4</v>
      </c>
      <c r="E192" s="8">
        <v>-0.011219147344801672</v>
      </c>
      <c r="F192" s="2">
        <f t="array" ref="F192">MMULT(C192:E192,L$21:L$23)</f>
        <v>-0.00415085853</v>
      </c>
      <c r="G192" s="2">
        <f t="array" ref="G192">MMULT(C192:E192,L$29:L$31)</f>
        <v>-0.004151170774</v>
      </c>
      <c r="H192" s="2">
        <f t="shared" ref="H192:I192" si="194">$B192-F192</f>
        <v>0.01194963326</v>
      </c>
      <c r="I192" s="2">
        <f t="shared" si="194"/>
        <v>0.0119499455</v>
      </c>
    </row>
    <row r="193" ht="15.75" customHeight="1">
      <c r="A193" s="10">
        <v>42892.0</v>
      </c>
      <c r="B193" s="8">
        <v>0.013604872611501895</v>
      </c>
      <c r="C193" s="5">
        <v>1.0</v>
      </c>
      <c r="D193" s="8">
        <v>-0.0026882548806578255</v>
      </c>
      <c r="E193" s="8">
        <v>0.013615733736762392</v>
      </c>
      <c r="F193" s="2">
        <f t="array" ref="F193">MMULT(C193:E193,L$21:L$23)</f>
        <v>0.000532055339</v>
      </c>
      <c r="G193" s="2">
        <f t="array" ref="G193">MMULT(C193:E193,L$29:L$31)</f>
        <v>0.0005495716698</v>
      </c>
      <c r="H193" s="2">
        <f t="shared" ref="H193:I193" si="195">$B193-F193</f>
        <v>0.01307281727</v>
      </c>
      <c r="I193" s="2">
        <f t="shared" si="195"/>
        <v>0.01305530094</v>
      </c>
    </row>
    <row r="194" ht="15.75" customHeight="1">
      <c r="A194" s="10">
        <v>42893.0</v>
      </c>
      <c r="B194" s="8">
        <v>-0.003694258054867894</v>
      </c>
      <c r="C194" s="5">
        <v>1.0</v>
      </c>
      <c r="D194" s="8">
        <v>0.001633463502319854</v>
      </c>
      <c r="E194" s="8">
        <v>-0.03955223880597025</v>
      </c>
      <c r="F194" s="2">
        <f t="array" ref="F194">MMULT(C194:E194,L$21:L$23)</f>
        <v>-0.009526149424</v>
      </c>
      <c r="G194" s="2">
        <f t="array" ref="G194">MMULT(C194:E194,L$29:L$31)</f>
        <v>-0.009546664907</v>
      </c>
      <c r="H194" s="2">
        <f t="shared" ref="H194:I194" si="196">$B194-F194</f>
        <v>0.005831891369</v>
      </c>
      <c r="I194" s="2">
        <f t="shared" si="196"/>
        <v>0.005852406852</v>
      </c>
    </row>
    <row r="195" ht="15.75" customHeight="1">
      <c r="A195" s="10">
        <v>42894.0</v>
      </c>
      <c r="B195" s="8">
        <v>-0.00358412964896615</v>
      </c>
      <c r="C195" s="5">
        <v>1.0</v>
      </c>
      <c r="D195" s="8">
        <v>2.8544834351529325E-4</v>
      </c>
      <c r="E195" s="8">
        <v>-0.006216006216006265</v>
      </c>
      <c r="F195" s="2">
        <f t="array" ref="F195">MMULT(C195:E195,L$21:L$23)</f>
        <v>-0.002089725834</v>
      </c>
      <c r="G195" s="2">
        <f t="array" ref="G195">MMULT(C195:E195,L$29:L$31)</f>
        <v>-0.002091110349</v>
      </c>
      <c r="H195" s="2">
        <f t="shared" ref="H195:I195" si="197">$B195-F195</f>
        <v>-0.001494403815</v>
      </c>
      <c r="I195" s="2">
        <f t="shared" si="197"/>
        <v>-0.0014930193</v>
      </c>
    </row>
    <row r="196" ht="15.75" customHeight="1">
      <c r="A196" s="10">
        <v>42895.0</v>
      </c>
      <c r="B196" s="8">
        <v>0.0187296800133554</v>
      </c>
      <c r="C196" s="5">
        <v>1.0</v>
      </c>
      <c r="D196" s="8">
        <v>-0.001548869755999105</v>
      </c>
      <c r="E196" s="8">
        <v>0.008600469116497367</v>
      </c>
      <c r="F196" s="2">
        <f t="array" ref="F196">MMULT(C196:E196,L$21:L$23)</f>
        <v>0.0001904678233</v>
      </c>
      <c r="G196" s="2">
        <f t="array" ref="G196">MMULT(C196:E196,L$29:L$31)</f>
        <v>0.0002018630463</v>
      </c>
      <c r="H196" s="2">
        <f t="shared" ref="H196:I196" si="198">$B196-F196</f>
        <v>0.01853921219</v>
      </c>
      <c r="I196" s="2">
        <f t="shared" si="198"/>
        <v>0.01852781697</v>
      </c>
    </row>
    <row r="197" ht="15.75" customHeight="1">
      <c r="A197" s="10">
        <v>42898.0</v>
      </c>
      <c r="B197" s="8">
        <v>0.009740733672398916</v>
      </c>
      <c r="C197" s="5">
        <v>1.0</v>
      </c>
      <c r="D197" s="8">
        <v>-1.2249044765888506E-4</v>
      </c>
      <c r="E197" s="8">
        <v>0.0</v>
      </c>
      <c r="F197" s="2">
        <f t="array" ref="F197">MMULT(C197:E197,L$21:L$23)</f>
        <v>-0.0008330342097</v>
      </c>
      <c r="G197" s="2">
        <f t="array" ref="G197">MMULT(C197:E197,L$29:L$31)</f>
        <v>-0.0008303093161</v>
      </c>
      <c r="H197" s="2">
        <f t="shared" ref="H197:I197" si="199">$B197-F197</f>
        <v>0.01057376788</v>
      </c>
      <c r="I197" s="2">
        <f t="shared" si="199"/>
        <v>0.01057104299</v>
      </c>
    </row>
    <row r="198" ht="15.75" customHeight="1">
      <c r="A198" s="10">
        <v>42899.0</v>
      </c>
      <c r="B198" s="8">
        <v>3.6162730527933284E-4</v>
      </c>
      <c r="C198" s="5">
        <v>1.0</v>
      </c>
      <c r="D198" s="8">
        <v>0.00489986810802967</v>
      </c>
      <c r="E198" s="8">
        <v>0.009302325581395321</v>
      </c>
      <c r="F198" s="2">
        <f t="array" ref="F198">MMULT(C198:E198,L$21:L$23)</f>
        <v>0.005721797721</v>
      </c>
      <c r="G198" s="2">
        <f t="array" ref="G198">MMULT(C198:E198,L$29:L$31)</f>
        <v>0.005711168474</v>
      </c>
      <c r="H198" s="2">
        <f t="shared" ref="H198:I198" si="200">$B198-F198</f>
        <v>-0.005360170416</v>
      </c>
      <c r="I198" s="2">
        <f t="shared" si="200"/>
        <v>-0.005349541169</v>
      </c>
    </row>
    <row r="199" ht="15.75" customHeight="1">
      <c r="A199" s="10">
        <v>42900.0</v>
      </c>
      <c r="B199" s="8">
        <v>-0.010728118274912046</v>
      </c>
      <c r="C199" s="5">
        <v>1.0</v>
      </c>
      <c r="D199" s="8">
        <v>-0.0010972348051530023</v>
      </c>
      <c r="E199" s="8">
        <v>-0.03533026113671267</v>
      </c>
      <c r="F199" s="2">
        <f t="array" ref="F199">MMULT(C199:E199,L$21:L$23)</f>
        <v>-0.01070862599</v>
      </c>
      <c r="G199" s="2">
        <f t="array" ref="G199">MMULT(C199:E199,L$29:L$31)</f>
        <v>-0.01071785456</v>
      </c>
      <c r="H199" s="2">
        <f t="shared" ref="H199:I199" si="201">$B199-F199</f>
        <v>-0.00001949228871</v>
      </c>
      <c r="I199" s="2">
        <f t="shared" si="201"/>
        <v>-0.0000102637116</v>
      </c>
    </row>
    <row r="200" ht="15.75" customHeight="1">
      <c r="A200" s="10">
        <v>42901.0</v>
      </c>
      <c r="B200" s="8">
        <v>0.002315389562339787</v>
      </c>
      <c r="C200" s="5">
        <v>1.0</v>
      </c>
      <c r="D200" s="8">
        <v>-0.0018709697555630012</v>
      </c>
      <c r="E200" s="8">
        <v>-0.0023885350318472165</v>
      </c>
      <c r="F200" s="2">
        <f t="array" ref="F200">MMULT(C200:E200,L$21:L$23)</f>
        <v>-0.002896901621</v>
      </c>
      <c r="G200" s="2">
        <f t="array" ref="G200">MMULT(C200:E200,L$29:L$31)</f>
        <v>-0.002889158857</v>
      </c>
      <c r="H200" s="2">
        <f t="shared" ref="H200:I200" si="202">$B200-F200</f>
        <v>0.005212291183</v>
      </c>
      <c r="I200" s="2">
        <f t="shared" si="202"/>
        <v>0.00520454842</v>
      </c>
    </row>
    <row r="201" ht="15.75" customHeight="1">
      <c r="A201" s="10">
        <v>42902.0</v>
      </c>
      <c r="B201" s="8">
        <v>0.014952633227982126</v>
      </c>
      <c r="C201" s="5">
        <v>1.0</v>
      </c>
      <c r="D201" s="8">
        <v>-8.15206430613169E-4</v>
      </c>
      <c r="E201" s="8">
        <v>0.009577015163607427</v>
      </c>
      <c r="F201" s="2">
        <f t="array" ref="F201">MMULT(C201:E201,L$21:L$23)</f>
        <v>0.00104987671</v>
      </c>
      <c r="G201" s="2">
        <f t="array" ref="G201">MMULT(C201:E201,L$29:L$31)</f>
        <v>0.001059155287</v>
      </c>
      <c r="H201" s="2">
        <f t="shared" ref="H201:I201" si="203">$B201-F201</f>
        <v>0.01390275652</v>
      </c>
      <c r="I201" s="2">
        <f t="shared" si="203"/>
        <v>0.01389347794</v>
      </c>
    </row>
    <row r="202" ht="15.75" customHeight="1">
      <c r="A202" s="10">
        <v>42905.0</v>
      </c>
      <c r="B202" s="8">
        <v>-0.008743537040295846</v>
      </c>
      <c r="C202" s="5">
        <v>1.0</v>
      </c>
      <c r="D202" s="8">
        <v>0.009013729166739148</v>
      </c>
      <c r="E202" s="8">
        <v>-0.008695652173913104</v>
      </c>
      <c r="F202" s="2">
        <f t="array" ref="F202">MMULT(C202:E202,L$21:L$23)</f>
        <v>0.004516723632</v>
      </c>
      <c r="G202" s="2">
        <f t="array" ref="G202">MMULT(C202:E202,L$29:L$31)</f>
        <v>0.004484041307</v>
      </c>
      <c r="H202" s="2">
        <f t="shared" ref="H202:I202" si="204">$B202-F202</f>
        <v>-0.01326026067</v>
      </c>
      <c r="I202" s="2">
        <f t="shared" si="204"/>
        <v>-0.01322757835</v>
      </c>
    </row>
    <row r="203" ht="15.75" customHeight="1">
      <c r="A203" s="10">
        <v>42906.0</v>
      </c>
      <c r="B203" s="8">
        <v>-0.005437724487400097</v>
      </c>
      <c r="C203" s="5">
        <v>1.0</v>
      </c>
      <c r="D203" s="8">
        <v>-0.006507866026720599</v>
      </c>
      <c r="E203" s="8">
        <v>-0.019936204146730474</v>
      </c>
      <c r="F203" s="2">
        <f t="array" ref="F203">MMULT(C203:E203,L$21:L$23)</f>
        <v>-0.01124786153</v>
      </c>
      <c r="G203" s="2">
        <f t="array" ref="G203">MMULT(C203:E203,L$29:L$31)</f>
        <v>-0.01123167667</v>
      </c>
      <c r="H203" s="2">
        <f t="shared" ref="H203:I203" si="205">$B203-F203</f>
        <v>0.005810137047</v>
      </c>
      <c r="I203" s="2">
        <f t="shared" si="205"/>
        <v>0.005793952184</v>
      </c>
    </row>
    <row r="204" ht="15.75" customHeight="1">
      <c r="A204" s="10">
        <v>42907.0</v>
      </c>
      <c r="B204" s="8">
        <v>-0.010569397264941327</v>
      </c>
      <c r="C204" s="5">
        <v>1.0</v>
      </c>
      <c r="D204" s="8">
        <v>-4.0683835638544164E-4</v>
      </c>
      <c r="E204" s="8">
        <v>-0.029292107404393808</v>
      </c>
      <c r="F204" s="2">
        <f t="array" ref="F204">MMULT(C204:E204,L$21:L$23)</f>
        <v>-0.008586169045</v>
      </c>
      <c r="G204" s="2">
        <f t="array" ref="G204">MMULT(C204:E204,L$29:L$31)</f>
        <v>-0.008595168402</v>
      </c>
      <c r="H204" s="2">
        <f t="shared" ref="H204:I204" si="206">$B204-F204</f>
        <v>-0.00198322822</v>
      </c>
      <c r="I204" s="2">
        <f t="shared" si="206"/>
        <v>-0.001974228863</v>
      </c>
    </row>
    <row r="205" ht="15.75" customHeight="1">
      <c r="A205" s="10">
        <v>42908.0</v>
      </c>
      <c r="B205" s="8">
        <v>-0.0044206509404493</v>
      </c>
      <c r="C205" s="5">
        <v>1.0</v>
      </c>
      <c r="D205" s="8">
        <v>-3.256543884258001E-4</v>
      </c>
      <c r="E205" s="8">
        <v>0.011735121542330251</v>
      </c>
      <c r="F205" s="2">
        <f t="array" ref="F205">MMULT(C205:E205,L$21:L$23)</f>
        <v>0.002009941819</v>
      </c>
      <c r="G205" s="2">
        <f t="array" ref="G205">MMULT(C205:E205,L$29:L$31)</f>
        <v>0.002018461631</v>
      </c>
      <c r="H205" s="2">
        <f t="shared" ref="H205:I205" si="207">$B205-F205</f>
        <v>-0.006430592759</v>
      </c>
      <c r="I205" s="2">
        <f t="shared" si="207"/>
        <v>-0.006439112571</v>
      </c>
    </row>
    <row r="206" ht="15.75" customHeight="1">
      <c r="A206" s="10">
        <v>42909.0</v>
      </c>
      <c r="B206" s="8">
        <v>0.006536682232116453</v>
      </c>
      <c r="C206" s="5">
        <v>1.0</v>
      </c>
      <c r="D206" s="8">
        <v>0.0010180754868269748</v>
      </c>
      <c r="E206" s="8">
        <v>0.010770505385252704</v>
      </c>
      <c r="F206" s="2">
        <f t="array" ref="F206">MMULT(C206:E206,L$21:L$23)</f>
        <v>0.002877431804</v>
      </c>
      <c r="G206" s="2">
        <f t="array" ref="G206">MMULT(C206:E206,L$29:L$31)</f>
        <v>0.002880880391</v>
      </c>
      <c r="H206" s="2">
        <f t="shared" ref="H206:I206" si="208">$B206-F206</f>
        <v>0.003659250428</v>
      </c>
      <c r="I206" s="2">
        <f t="shared" si="208"/>
        <v>0.003655801841</v>
      </c>
    </row>
    <row r="207" ht="15.75" customHeight="1">
      <c r="A207" s="10">
        <v>42912.0</v>
      </c>
      <c r="B207" s="8">
        <v>-0.004533745719119797</v>
      </c>
      <c r="C207" s="5">
        <v>1.0</v>
      </c>
      <c r="D207" s="8">
        <v>6.100483688900038E-4</v>
      </c>
      <c r="E207" s="8">
        <v>0.006557377049180246</v>
      </c>
      <c r="F207" s="2">
        <f t="array" ref="F207">MMULT(C207:E207,L$21:L$23)</f>
        <v>0.001457640145</v>
      </c>
      <c r="G207" s="2">
        <f t="array" ref="G207">MMULT(C207:E207,L$29:L$31)</f>
        <v>0.001460673613</v>
      </c>
      <c r="H207" s="2">
        <f t="shared" ref="H207:I207" si="209">$B207-F207</f>
        <v>-0.005991385864</v>
      </c>
      <c r="I207" s="2">
        <f t="shared" si="209"/>
        <v>-0.005994419332</v>
      </c>
    </row>
    <row r="208" ht="15.75" customHeight="1">
      <c r="A208" s="10">
        <v>42913.0</v>
      </c>
      <c r="B208" s="8">
        <v>-0.0016001561448183432</v>
      </c>
      <c r="C208" s="5">
        <v>1.0</v>
      </c>
      <c r="D208" s="8">
        <v>-0.007526125529005556</v>
      </c>
      <c r="E208" s="8">
        <v>0.017100977198697187</v>
      </c>
      <c r="F208" s="2">
        <f t="array" ref="F208">MMULT(C208:E208,L$21:L$23)</f>
        <v>-0.002588036287</v>
      </c>
      <c r="G208" s="2">
        <f t="array" ref="G208">MMULT(C208:E208,L$29:L$31)</f>
        <v>-0.002552256535</v>
      </c>
      <c r="H208" s="2">
        <f t="shared" ref="H208:I208" si="210">$B208-F208</f>
        <v>0.0009878801422</v>
      </c>
      <c r="I208" s="2">
        <f t="shared" si="210"/>
        <v>0.00095210039</v>
      </c>
    </row>
    <row r="209" ht="15.75" customHeight="1">
      <c r="A209" s="10">
        <v>42914.0</v>
      </c>
      <c r="B209" s="8">
        <v>0.0051780125285718626</v>
      </c>
      <c r="C209" s="5">
        <v>1.0</v>
      </c>
      <c r="D209" s="8">
        <v>0.008476095405041129</v>
      </c>
      <c r="E209" s="8">
        <v>0.013610888710968716</v>
      </c>
      <c r="F209" s="2">
        <f t="array" ref="F209">MMULT(C209:E209,L$21:L$23)</f>
        <v>0.009795078233</v>
      </c>
      <c r="G209" s="2">
        <f t="array" ref="G209">MMULT(C209:E209,L$29:L$31)</f>
        <v>0.009773935507</v>
      </c>
      <c r="H209" s="2">
        <f t="shared" ref="H209:I209" si="211">$B209-F209</f>
        <v>-0.004617065704</v>
      </c>
      <c r="I209" s="2">
        <f t="shared" si="211"/>
        <v>-0.004595922979</v>
      </c>
    </row>
    <row r="210" ht="15.75" customHeight="1">
      <c r="A210" s="10">
        <v>42915.0</v>
      </c>
      <c r="B210" s="8">
        <v>-0.010180255588903342</v>
      </c>
      <c r="C210" s="5">
        <v>1.0</v>
      </c>
      <c r="D210" s="8">
        <v>-0.008445740638952537</v>
      </c>
      <c r="E210" s="8">
        <v>-7.898894154818592E-4</v>
      </c>
      <c r="F210" s="2">
        <f t="array" ref="F210">MMULT(C210:E210,L$21:L$23)</f>
        <v>-0.007942441016</v>
      </c>
      <c r="G210" s="2">
        <f t="array" ref="G210">MMULT(C210:E210,L$29:L$31)</f>
        <v>-0.007911239282</v>
      </c>
      <c r="H210" s="2">
        <f t="shared" ref="H210:I210" si="212">$B210-F210</f>
        <v>-0.002237814573</v>
      </c>
      <c r="I210" s="2">
        <f t="shared" si="212"/>
        <v>-0.002269016307</v>
      </c>
    </row>
    <row r="211" ht="15.75" customHeight="1">
      <c r="A211" s="10">
        <v>42916.0</v>
      </c>
      <c r="B211" s="8">
        <v>3.719787481597514E-4</v>
      </c>
      <c r="C211" s="5">
        <v>1.0</v>
      </c>
      <c r="D211" s="8">
        <v>0.001563618942040046</v>
      </c>
      <c r="E211" s="8">
        <v>0.027667984189723382</v>
      </c>
      <c r="F211" s="2">
        <f t="array" ref="F211">MMULT(C211:E211,L$21:L$23)</f>
        <v>0.00766649759</v>
      </c>
      <c r="G211" s="2">
        <f t="array" ref="G211">MMULT(C211:E211,L$29:L$31)</f>
        <v>0.007675388436</v>
      </c>
      <c r="H211" s="2">
        <f t="shared" ref="H211:I211" si="213">$B211-F211</f>
        <v>-0.007294518842</v>
      </c>
      <c r="I211" s="2">
        <f t="shared" si="213"/>
        <v>-0.007303409688</v>
      </c>
    </row>
    <row r="212" ht="15.75" customHeight="1">
      <c r="A212" s="10">
        <v>42919.0</v>
      </c>
      <c r="B212" s="8">
        <v>0.016969899824801127</v>
      </c>
      <c r="C212" s="5">
        <v>1.0</v>
      </c>
      <c r="D212" s="8">
        <v>0.0018900054697650326</v>
      </c>
      <c r="E212" s="8">
        <v>0.010000000000000009</v>
      </c>
      <c r="F212" s="2">
        <f t="array" ref="F212">MMULT(C212:E212,L$21:L$23)</f>
        <v>0.0034032328</v>
      </c>
      <c r="G212" s="2">
        <f t="array" ref="G212">MMULT(C212:E212,L$29:L$31)</f>
        <v>0.003403328004</v>
      </c>
      <c r="H212" s="2">
        <f t="shared" ref="H212:I212" si="214">$B212-F212</f>
        <v>0.01356666702</v>
      </c>
      <c r="I212" s="2">
        <f t="shared" si="214"/>
        <v>0.01356657182</v>
      </c>
    </row>
    <row r="213" ht="15.75" customHeight="1">
      <c r="A213" s="10">
        <v>42921.0</v>
      </c>
      <c r="B213" s="8">
        <v>-0.015225257671235504</v>
      </c>
      <c r="C213" s="5">
        <v>1.0</v>
      </c>
      <c r="D213" s="8">
        <v>0.002132189163740028</v>
      </c>
      <c r="E213" s="8">
        <v>-0.03503427265803505</v>
      </c>
      <c r="F213" s="2">
        <f t="array" ref="F213">MMULT(C213:E213,L$21:L$23)</f>
        <v>-0.007952865417</v>
      </c>
      <c r="G213" s="2">
        <f t="array" ref="G213">MMULT(C213:E213,L$29:L$31)</f>
        <v>-0.007973147569</v>
      </c>
      <c r="H213" s="2">
        <f t="shared" ref="H213:I213" si="215">$B213-F213</f>
        <v>-0.007272392254</v>
      </c>
      <c r="I213" s="2">
        <f t="shared" si="215"/>
        <v>-0.007252110102</v>
      </c>
    </row>
    <row r="214" ht="15.75" customHeight="1">
      <c r="A214" s="10">
        <v>42922.0</v>
      </c>
      <c r="B214" s="8">
        <v>-0.009029228354792695</v>
      </c>
      <c r="C214" s="5">
        <v>1.0</v>
      </c>
      <c r="D214" s="8">
        <v>-0.00900207501920569</v>
      </c>
      <c r="E214" s="8">
        <v>0.003946329913180779</v>
      </c>
      <c r="F214" s="2">
        <f t="array" ref="F214">MMULT(C214:E214,L$21:L$23)</f>
        <v>-0.007188644266</v>
      </c>
      <c r="G214" s="2">
        <f t="array" ref="G214">MMULT(C214:E214,L$29:L$31)</f>
        <v>-0.007153461326</v>
      </c>
      <c r="H214" s="2">
        <f t="shared" ref="H214:I214" si="216">$B214-F214</f>
        <v>-0.001840584089</v>
      </c>
      <c r="I214" s="2">
        <f t="shared" si="216"/>
        <v>-0.001875767029</v>
      </c>
    </row>
    <row r="215" ht="15.75" customHeight="1">
      <c r="A215" s="10">
        <v>42923.0</v>
      </c>
      <c r="B215" s="8">
        <v>0.0012483872165978127</v>
      </c>
      <c r="C215" s="5">
        <v>1.0</v>
      </c>
      <c r="D215" s="8">
        <v>0.006276110187641182</v>
      </c>
      <c r="E215" s="8">
        <v>-0.022012578616352307</v>
      </c>
      <c r="F215" s="2">
        <f t="array" ref="F215">MMULT(C215:E215,L$21:L$23)</f>
        <v>-0.001172473086</v>
      </c>
      <c r="G215" s="2">
        <f t="array" ref="G215">MMULT(C215:E215,L$29:L$31)</f>
        <v>-0.001201454055</v>
      </c>
      <c r="H215" s="2">
        <f t="shared" ref="H215:I215" si="217">$B215-F215</f>
        <v>0.002420860303</v>
      </c>
      <c r="I215" s="2">
        <f t="shared" si="217"/>
        <v>0.002449841272</v>
      </c>
    </row>
    <row r="216" ht="15.75" customHeight="1">
      <c r="A216" s="10">
        <v>42926.0</v>
      </c>
      <c r="B216" s="8">
        <v>-7.481579976598152E-4</v>
      </c>
      <c r="C216" s="5">
        <v>1.0</v>
      </c>
      <c r="D216" s="8">
        <v>9.436000511580112E-4</v>
      </c>
      <c r="E216" s="8">
        <v>0.001607717041800738</v>
      </c>
      <c r="F216" s="2">
        <f t="array" ref="F216">MMULT(C216:E216,L$21:L$23)</f>
        <v>0.000464201652</v>
      </c>
      <c r="G216" s="2">
        <f t="array" ref="G216">MMULT(C216:E216,L$29:L$31)</f>
        <v>0.0004639327017</v>
      </c>
      <c r="H216" s="2">
        <f t="shared" ref="H216:I216" si="218">$B216-F216</f>
        <v>-0.00121235965</v>
      </c>
      <c r="I216" s="2">
        <f t="shared" si="218"/>
        <v>-0.001212090699</v>
      </c>
    </row>
    <row r="217" ht="15.75" customHeight="1">
      <c r="A217" s="10">
        <v>42927.0</v>
      </c>
      <c r="B217" s="8">
        <v>0.00548934970625381</v>
      </c>
      <c r="C217" s="5">
        <v>1.0</v>
      </c>
      <c r="D217" s="8">
        <v>-4.917602057800119E-4</v>
      </c>
      <c r="E217" s="8">
        <v>0.016051364365970988</v>
      </c>
      <c r="F217" s="2">
        <f t="array" ref="F217">MMULT(C217:E217,L$21:L$23)</f>
        <v>0.002979775507</v>
      </c>
      <c r="G217" s="2">
        <f t="array" ref="G217">MMULT(C217:E217,L$29:L$31)</f>
        <v>0.002990743132</v>
      </c>
      <c r="H217" s="2">
        <f t="shared" ref="H217:I217" si="219">$B217-F217</f>
        <v>0.002509574199</v>
      </c>
      <c r="I217" s="2">
        <f t="shared" si="219"/>
        <v>0.002498606574</v>
      </c>
    </row>
    <row r="218" ht="15.75" customHeight="1">
      <c r="A218" s="10">
        <v>42928.0</v>
      </c>
      <c r="B218" s="8">
        <v>0.004466488407271374</v>
      </c>
      <c r="C218" s="5">
        <v>1.0</v>
      </c>
      <c r="D218" s="8">
        <v>0.007505393092853918</v>
      </c>
      <c r="E218" s="8">
        <v>7.898894154818592E-4</v>
      </c>
      <c r="F218" s="2">
        <f t="array" ref="F218">MMULT(C218:E218,L$21:L$23)</f>
        <v>0.005699351844</v>
      </c>
      <c r="G218" s="2">
        <f t="array" ref="G218">MMULT(C218:E218,L$29:L$31)</f>
        <v>0.005676007629</v>
      </c>
      <c r="H218" s="2">
        <f t="shared" ref="H218:I218" si="220">$B218-F218</f>
        <v>-0.001232863437</v>
      </c>
      <c r="I218" s="2">
        <f t="shared" si="220"/>
        <v>-0.001209519222</v>
      </c>
    </row>
    <row r="219" ht="15.75" customHeight="1">
      <c r="A219" s="10">
        <v>42929.0</v>
      </c>
      <c r="B219" s="8">
        <v>1.2340824455625565E-4</v>
      </c>
      <c r="C219" s="5">
        <v>1.0</v>
      </c>
      <c r="D219" s="8">
        <v>0.0015469464761013185</v>
      </c>
      <c r="E219" s="8">
        <v>0.016574585635359185</v>
      </c>
      <c r="F219" s="2">
        <f t="array" ref="F219">MMULT(C219:E219,L$21:L$23)</f>
        <v>0.004805783784</v>
      </c>
      <c r="G219" s="2">
        <f t="array" ref="G219">MMULT(C219:E219,L$29:L$31)</f>
        <v>0.004809919323</v>
      </c>
      <c r="H219" s="2">
        <f t="shared" ref="H219:I219" si="221">$B219-F219</f>
        <v>-0.00468237554</v>
      </c>
      <c r="I219" s="2">
        <f t="shared" si="221"/>
        <v>-0.004686511079</v>
      </c>
    </row>
    <row r="220" ht="15.75" customHeight="1">
      <c r="A220" s="10">
        <v>42930.0</v>
      </c>
      <c r="B220" s="8">
        <v>0.0038283526238422905</v>
      </c>
      <c r="C220" s="5">
        <v>1.0</v>
      </c>
      <c r="D220" s="8">
        <v>0.00434907214152469</v>
      </c>
      <c r="E220" s="8">
        <v>0.01086956521739113</v>
      </c>
      <c r="F220" s="2">
        <f t="array" ref="F220">MMULT(C220:E220,L$21:L$23)</f>
        <v>0.005666940748</v>
      </c>
      <c r="G220" s="2">
        <f t="array" ref="G220">MMULT(C220:E220,L$29:L$31)</f>
        <v>0.005658898621</v>
      </c>
      <c r="H220" s="2">
        <f t="shared" ref="H220:I220" si="222">$B220-F220</f>
        <v>-0.001838588124</v>
      </c>
      <c r="I220" s="2">
        <f t="shared" si="222"/>
        <v>-0.001830545998</v>
      </c>
    </row>
    <row r="221" ht="15.75" customHeight="1">
      <c r="A221" s="10">
        <v>42933.0</v>
      </c>
      <c r="B221" s="8">
        <v>-0.0051671833984184845</v>
      </c>
      <c r="C221" s="5">
        <v>1.0</v>
      </c>
      <c r="D221" s="8">
        <v>2.023799214287969E-4</v>
      </c>
      <c r="E221" s="8">
        <v>-0.01228878648233489</v>
      </c>
      <c r="F221" s="2">
        <f t="array" ref="F221">MMULT(C221:E221,L$21:L$23)</f>
        <v>-0.003717103315</v>
      </c>
      <c r="G221" s="2">
        <f t="array" ref="G221">MMULT(C221:E221,L$29:L$31)</f>
        <v>-0.003720834969</v>
      </c>
      <c r="H221" s="2">
        <f t="shared" ref="H221:I221" si="223">$B221-F221</f>
        <v>-0.001450080083</v>
      </c>
      <c r="I221" s="2">
        <f t="shared" si="223"/>
        <v>-0.00144634843</v>
      </c>
    </row>
    <row r="222" ht="15.75" customHeight="1">
      <c r="A222" s="10">
        <v>42934.0</v>
      </c>
      <c r="B222" s="8">
        <v>-0.0032152276046628625</v>
      </c>
      <c r="C222" s="5">
        <v>1.0</v>
      </c>
      <c r="D222" s="8">
        <v>8.49640115695216E-4</v>
      </c>
      <c r="E222" s="8">
        <v>0.010886469673405896</v>
      </c>
      <c r="F222" s="2">
        <f t="array" ref="F222">MMULT(C222:E222,L$21:L$23)</f>
        <v>0.002767422505</v>
      </c>
      <c r="G222" s="2">
        <f t="array" ref="G222">MMULT(C222:E222,L$29:L$31)</f>
        <v>0.002771504619</v>
      </c>
      <c r="H222" s="2">
        <f t="shared" ref="H222:I222" si="224">$B222-F222</f>
        <v>-0.00598265011</v>
      </c>
      <c r="I222" s="2">
        <f t="shared" si="224"/>
        <v>-0.005986732224</v>
      </c>
    </row>
    <row r="223" ht="15.75" customHeight="1">
      <c r="A223" s="10">
        <v>42935.0</v>
      </c>
      <c r="B223" s="8">
        <v>0.0031015299495258386</v>
      </c>
      <c r="C223" s="5">
        <v>1.0</v>
      </c>
      <c r="D223" s="8">
        <v>0.005093779424127476</v>
      </c>
      <c r="E223" s="8">
        <v>0.01538461538461533</v>
      </c>
      <c r="F223" s="2">
        <f t="array" ref="F223">MMULT(C223:E223,L$21:L$23)</f>
        <v>0.007443593928</v>
      </c>
      <c r="G223" s="2">
        <f t="array" ref="G223">MMULT(C223:E223,L$29:L$31)</f>
        <v>0.007434932148</v>
      </c>
      <c r="H223" s="2">
        <f t="shared" ref="H223:I223" si="225">$B223-F223</f>
        <v>-0.004342063979</v>
      </c>
      <c r="I223" s="2">
        <f t="shared" si="225"/>
        <v>-0.004333402198</v>
      </c>
    </row>
    <row r="224" ht="15.75" customHeight="1">
      <c r="A224" s="10">
        <v>42936.0</v>
      </c>
      <c r="B224" s="8">
        <v>1.2368507595339473E-4</v>
      </c>
      <c r="C224" s="5">
        <v>1.0</v>
      </c>
      <c r="D224" s="8">
        <v>4.8276837252370086E-4</v>
      </c>
      <c r="E224" s="8">
        <v>-0.009090909090909038</v>
      </c>
      <c r="F224" s="2">
        <f t="array" ref="F224">MMULT(C224:E224,L$21:L$23)</f>
        <v>-0.002663769251</v>
      </c>
      <c r="G224" s="2">
        <f t="array" ref="G224">MMULT(C224:E224,L$29:L$31)</f>
        <v>-0.002667084313</v>
      </c>
      <c r="H224" s="2">
        <f t="shared" ref="H224:I224" si="226">$B224-F224</f>
        <v>0.002787454327</v>
      </c>
      <c r="I224" s="2">
        <f t="shared" si="226"/>
        <v>0.002790769389</v>
      </c>
    </row>
    <row r="225" ht="15.75" customHeight="1">
      <c r="A225" s="10">
        <v>42937.0</v>
      </c>
      <c r="B225" s="8">
        <v>-0.009151781491957278</v>
      </c>
      <c r="C225" s="5">
        <v>1.0</v>
      </c>
      <c r="D225" s="8">
        <v>-7.638298495009632E-4</v>
      </c>
      <c r="E225" s="8">
        <v>-0.024464831804281384</v>
      </c>
      <c r="F225" s="2">
        <f t="array" ref="F225">MMULT(C225:E225,L$21:L$23)</f>
        <v>-0.007643588382</v>
      </c>
      <c r="G225" s="2">
        <f t="array" ref="G225">MMULT(C225:E225,L$29:L$31)</f>
        <v>-0.007649257258</v>
      </c>
      <c r="H225" s="2">
        <f t="shared" ref="H225:I225" si="227">$B225-F225</f>
        <v>-0.00150819311</v>
      </c>
      <c r="I225" s="2">
        <f t="shared" si="227"/>
        <v>-0.001502524234</v>
      </c>
    </row>
    <row r="226" ht="15.75" customHeight="1">
      <c r="A226" s="10">
        <v>42940.0</v>
      </c>
      <c r="B226" s="8">
        <v>-0.003120175210346021</v>
      </c>
      <c r="C226" s="5">
        <v>1.0</v>
      </c>
      <c r="D226" s="8">
        <v>-2.4145213819259936E-4</v>
      </c>
      <c r="E226" s="8">
        <v>0.013322884012539227</v>
      </c>
      <c r="F226" s="2">
        <f t="array" ref="F226">MMULT(C226:E226,L$21:L$23)</f>
        <v>0.002487278131</v>
      </c>
      <c r="G226" s="2">
        <f t="array" ref="G226">MMULT(C226:E226,L$29:L$31)</f>
        <v>0.002496195265</v>
      </c>
      <c r="H226" s="2">
        <f t="shared" ref="H226:I226" si="228">$B226-F226</f>
        <v>-0.005607453342</v>
      </c>
      <c r="I226" s="2">
        <f t="shared" si="228"/>
        <v>-0.005616370475</v>
      </c>
    </row>
    <row r="227" ht="15.75" customHeight="1">
      <c r="A227" s="10">
        <v>42941.0</v>
      </c>
      <c r="B227" s="8">
        <v>0.005008170459599448</v>
      </c>
      <c r="C227" s="5">
        <v>1.0</v>
      </c>
      <c r="D227" s="8">
        <v>0.002334122852011289</v>
      </c>
      <c r="E227" s="8">
        <v>0.030162412993039567</v>
      </c>
      <c r="F227" s="2">
        <f t="array" ref="F227">MMULT(C227:E227,L$21:L$23)</f>
        <v>0.0089460086</v>
      </c>
      <c r="G227" s="2">
        <f t="array" ref="G227">MMULT(C227:E227,L$29:L$31)</f>
        <v>0.008953313794</v>
      </c>
      <c r="H227" s="2">
        <f t="shared" ref="H227:I227" si="229">$B227-F227</f>
        <v>-0.003937838141</v>
      </c>
      <c r="I227" s="2">
        <f t="shared" si="229"/>
        <v>-0.003945143334</v>
      </c>
    </row>
    <row r="228" ht="15.75" customHeight="1">
      <c r="A228" s="10">
        <v>42942.0</v>
      </c>
      <c r="B228" s="8">
        <v>0.0012459444515935392</v>
      </c>
      <c r="C228" s="5">
        <v>1.0</v>
      </c>
      <c r="D228" s="8">
        <v>2.809217367714112E-4</v>
      </c>
      <c r="E228" s="8">
        <v>0.013513513513513598</v>
      </c>
      <c r="F228" s="2">
        <f t="array" ref="F228">MMULT(C228:E228,L$21:L$23)</f>
        <v>0.002969669014</v>
      </c>
      <c r="G228" s="2">
        <f t="array" ref="G228">MMULT(C228:E228,L$29:L$31)</f>
        <v>0.002976860117</v>
      </c>
      <c r="H228" s="2">
        <f t="shared" ref="H228:I228" si="230">$B228-F228</f>
        <v>-0.001723724562</v>
      </c>
      <c r="I228" s="2">
        <f t="shared" si="230"/>
        <v>-0.001730915665</v>
      </c>
    </row>
    <row r="229" ht="15.75" customHeight="1">
      <c r="A229" s="10">
        <v>42943.0</v>
      </c>
      <c r="B229" s="8">
        <v>0.00572313252237433</v>
      </c>
      <c r="C229" s="5">
        <v>1.0</v>
      </c>
      <c r="D229" s="8">
        <v>-9.231038086306986E-4</v>
      </c>
      <c r="E229" s="8">
        <v>0.010370370370370363</v>
      </c>
      <c r="F229" s="2">
        <f t="array" ref="F229">MMULT(C229:E229,L$21:L$23)</f>
        <v>0.001163939928</v>
      </c>
      <c r="G229" s="2">
        <f t="array" ref="G229">MMULT(C229:E229,L$29:L$31)</f>
        <v>0.001173936312</v>
      </c>
      <c r="H229" s="2">
        <f t="shared" ref="H229:I229" si="231">$B229-F229</f>
        <v>0.004559192595</v>
      </c>
      <c r="I229" s="2">
        <f t="shared" si="231"/>
        <v>0.004549196211</v>
      </c>
    </row>
    <row r="230" ht="15.75" customHeight="1">
      <c r="A230" s="10">
        <v>42944.0</v>
      </c>
      <c r="B230" s="8">
        <v>-0.015216938762638521</v>
      </c>
      <c r="C230" s="5">
        <v>1.0</v>
      </c>
      <c r="D230" s="8">
        <v>-0.0014060975076338744</v>
      </c>
      <c r="E230" s="8">
        <v>0.011730205278592365</v>
      </c>
      <c r="F230" s="2">
        <f t="array" ref="F230">MMULT(C230:E230,L$21:L$23)</f>
        <v>0.001112119912</v>
      </c>
      <c r="G230" s="2">
        <f t="array" ref="G230">MMULT(C230:E230,L$29:L$31)</f>
        <v>0.001124378663</v>
      </c>
      <c r="H230" s="2">
        <f t="shared" ref="H230:I230" si="232">$B230-F230</f>
        <v>-0.01632905867</v>
      </c>
      <c r="I230" s="2">
        <f t="shared" si="232"/>
        <v>-0.01634131743</v>
      </c>
    </row>
    <row r="231" ht="15.75" customHeight="1">
      <c r="A231" s="10">
        <v>42947.0</v>
      </c>
      <c r="B231" s="8">
        <v>0.005527604386983631</v>
      </c>
      <c r="C231" s="5">
        <v>1.0</v>
      </c>
      <c r="D231" s="8">
        <v>-4.022519538489089E-4</v>
      </c>
      <c r="E231" s="8">
        <v>0.01086956521739113</v>
      </c>
      <c r="F231" s="2">
        <f t="array" ref="F231">MMULT(C231:E231,L$21:L$23)</f>
        <v>0.001724254394</v>
      </c>
      <c r="G231" s="2">
        <f t="array" ref="G231">MMULT(C231:E231,L$29:L$31)</f>
        <v>0.001732663893</v>
      </c>
      <c r="H231" s="2">
        <f t="shared" ref="H231:I231" si="233">$B231-F231</f>
        <v>0.003803349993</v>
      </c>
      <c r="I231" s="2">
        <f t="shared" si="233"/>
        <v>0.003794940494</v>
      </c>
    </row>
    <row r="232" ht="15.75" customHeight="1">
      <c r="A232" s="10">
        <v>42948.0</v>
      </c>
      <c r="B232" s="8">
        <v>0.0016242566046016371</v>
      </c>
      <c r="C232" s="5">
        <v>1.0</v>
      </c>
      <c r="D232" s="8">
        <v>0.0021332019500306387</v>
      </c>
      <c r="E232" s="8">
        <v>-0.016487455197132572</v>
      </c>
      <c r="F232" s="2">
        <f t="array" ref="F232">MMULT(C232:E232,L$21:L$23)</f>
        <v>-0.003192388687</v>
      </c>
      <c r="G232" s="2">
        <f t="array" ref="G232">MMULT(C232:E232,L$29:L$31)</f>
        <v>-0.003204627534</v>
      </c>
      <c r="H232" s="2">
        <f t="shared" ref="H232:I232" si="234">$B232-F232</f>
        <v>0.004816645292</v>
      </c>
      <c r="I232" s="2">
        <f t="shared" si="234"/>
        <v>0.004828884139</v>
      </c>
    </row>
    <row r="233" ht="15.75" customHeight="1">
      <c r="A233" s="10">
        <v>42949.0</v>
      </c>
      <c r="B233" s="8">
        <v>0.005363820393964769</v>
      </c>
      <c r="C233" s="5">
        <v>1.0</v>
      </c>
      <c r="D233" s="8">
        <v>5.219679913426312E-4</v>
      </c>
      <c r="E233" s="8">
        <v>0.008746355685131046</v>
      </c>
      <c r="F233" s="2">
        <f t="array" ref="F233">MMULT(C233:E233,L$21:L$23)</f>
        <v>0.00194630399</v>
      </c>
      <c r="G233" s="2">
        <f t="array" ref="G233">MMULT(C233:E233,L$29:L$31)</f>
        <v>0.001950592159</v>
      </c>
      <c r="H233" s="2">
        <f t="shared" ref="H233:I233" si="235">$B233-F233</f>
        <v>0.003417516404</v>
      </c>
      <c r="I233" s="2">
        <f t="shared" si="235"/>
        <v>0.003413228235</v>
      </c>
    </row>
    <row r="234" ht="15.75" customHeight="1">
      <c r="A234" s="10">
        <v>42950.0</v>
      </c>
      <c r="B234" s="8">
        <v>-0.0013651457312381376</v>
      </c>
      <c r="C234" s="5">
        <v>1.0</v>
      </c>
      <c r="D234" s="8">
        <v>-0.0017662292116584766</v>
      </c>
      <c r="E234" s="8">
        <v>-0.006502890173410436</v>
      </c>
      <c r="F234" s="2">
        <f t="array" ref="F234">MMULT(C234:E234,L$21:L$23)</f>
        <v>-0.003865846627</v>
      </c>
      <c r="G234" s="2">
        <f t="array" ref="G234">MMULT(C234:E234,L$29:L$31)</f>
        <v>-0.003860251605</v>
      </c>
      <c r="H234" s="2">
        <f t="shared" ref="H234:I234" si="236">$B234-F234</f>
        <v>0.002500700896</v>
      </c>
      <c r="I234" s="2">
        <f t="shared" si="236"/>
        <v>0.002495105874</v>
      </c>
    </row>
    <row r="235" ht="15.75" customHeight="1">
      <c r="A235" s="10">
        <v>42951.0</v>
      </c>
      <c r="B235" s="8">
        <v>-0.0034784846547659676</v>
      </c>
      <c r="C235" s="5">
        <v>1.0</v>
      </c>
      <c r="D235" s="8">
        <v>0.0015280935192139022</v>
      </c>
      <c r="E235" s="8">
        <v>0.006545454545454632</v>
      </c>
      <c r="F235" s="2">
        <f t="array" ref="F235">MMULT(C235:E235,L$21:L$23)</f>
        <v>0.002216381629</v>
      </c>
      <c r="G235" s="2">
        <f t="array" ref="G235">MMULT(C235:E235,L$29:L$31)</f>
        <v>0.00221623116</v>
      </c>
      <c r="H235" s="2">
        <f t="shared" ref="H235:I235" si="237">$B235-F235</f>
        <v>-0.005694866284</v>
      </c>
      <c r="I235" s="2">
        <f t="shared" si="237"/>
        <v>-0.005694715815</v>
      </c>
    </row>
    <row r="236" ht="15.75" customHeight="1">
      <c r="A236" s="10">
        <v>42954.0</v>
      </c>
      <c r="B236" s="8">
        <v>-6.235166290834426E-4</v>
      </c>
      <c r="C236" s="5">
        <v>1.0</v>
      </c>
      <c r="D236" s="8">
        <v>0.001847065005669446</v>
      </c>
      <c r="E236" s="8">
        <v>-0.0014450867052022698</v>
      </c>
      <c r="F236" s="2">
        <f t="array" ref="F236">MMULT(C236:E236,L$21:L$23)</f>
        <v>0.0004304685054</v>
      </c>
      <c r="G236" s="2">
        <f t="array" ref="G236">MMULT(C236:E236,L$29:L$31)</f>
        <v>0.0004257467719</v>
      </c>
      <c r="H236" s="2">
        <f t="shared" ref="H236:I236" si="238">$B236-F236</f>
        <v>-0.001053985134</v>
      </c>
      <c r="I236" s="2">
        <f t="shared" si="238"/>
        <v>-0.001049263401</v>
      </c>
    </row>
    <row r="237" ht="15.75" customHeight="1">
      <c r="A237" s="10">
        <v>42955.0</v>
      </c>
      <c r="B237" s="8">
        <v>-0.002495057674004042</v>
      </c>
      <c r="C237" s="5">
        <v>1.0</v>
      </c>
      <c r="D237" s="8">
        <v>-0.0022042632009660057</v>
      </c>
      <c r="E237" s="8">
        <v>-0.00506512301013029</v>
      </c>
      <c r="F237" s="2">
        <f t="array" ref="F237">MMULT(C237:E237,L$21:L$23)</f>
        <v>-0.003860359106</v>
      </c>
      <c r="G237" s="2">
        <f t="array" ref="G237">MMULT(C237:E237,L$29:L$31)</f>
        <v>-0.00385262358</v>
      </c>
      <c r="H237" s="2">
        <f t="shared" ref="H237:I237" si="239">$B237-F237</f>
        <v>0.001365301432</v>
      </c>
      <c r="I237" s="2">
        <f t="shared" si="239"/>
        <v>0.001357565906</v>
      </c>
    </row>
    <row r="238" ht="15.75" customHeight="1">
      <c r="A238" s="10">
        <v>42956.0</v>
      </c>
      <c r="B238" s="8">
        <v>0.003126764777083846</v>
      </c>
      <c r="C238" s="5">
        <v>1.0</v>
      </c>
      <c r="D238" s="8">
        <v>-2.0092924754955277E-4</v>
      </c>
      <c r="E238" s="8">
        <v>0.01381818181818173</v>
      </c>
      <c r="F238" s="2">
        <f t="array" ref="F238">MMULT(C238:E238,L$21:L$23)</f>
        <v>0.002648011729</v>
      </c>
      <c r="G238" s="2">
        <f t="array" ref="G238">MMULT(C238:E238,L$29:L$31)</f>
        <v>0.002657003443</v>
      </c>
      <c r="H238" s="2">
        <f t="shared" ref="H238:I238" si="240">$B238-F238</f>
        <v>0.0004787530476</v>
      </c>
      <c r="I238" s="2">
        <f t="shared" si="240"/>
        <v>0.000469761334</v>
      </c>
    </row>
    <row r="239" ht="15.75" customHeight="1">
      <c r="A239" s="10">
        <v>42957.0</v>
      </c>
      <c r="B239" s="8">
        <v>-0.005916398118817612</v>
      </c>
      <c r="C239" s="5">
        <v>1.0</v>
      </c>
      <c r="D239" s="8">
        <v>-0.013859778780656251</v>
      </c>
      <c r="E239" s="8">
        <v>-0.0186513629842181</v>
      </c>
      <c r="F239" s="2">
        <f t="array" ref="F239">MMULT(C239:E239,L$21:L$23)</f>
        <v>-0.01701881048</v>
      </c>
      <c r="G239" s="2">
        <f t="array" ref="G239">MMULT(C239:E239,L$29:L$31)</f>
        <v>-0.01697661191</v>
      </c>
      <c r="H239" s="2">
        <f t="shared" ref="H239:I239" si="241">$B239-F239</f>
        <v>0.01110241236</v>
      </c>
      <c r="I239" s="2">
        <f t="shared" si="241"/>
        <v>0.01106021379</v>
      </c>
    </row>
    <row r="240" ht="15.75" customHeight="1">
      <c r="A240" s="10">
        <v>42958.0</v>
      </c>
      <c r="B240" s="8">
        <v>-0.00962404649106574</v>
      </c>
      <c r="C240" s="5">
        <v>1.0</v>
      </c>
      <c r="D240" s="8">
        <v>0.0010184207821595237</v>
      </c>
      <c r="E240" s="8">
        <v>0.005847953216374213</v>
      </c>
      <c r="F240" s="2">
        <f t="array" ref="F240">MMULT(C240:E240,L$21:L$23)</f>
        <v>0.001614452648</v>
      </c>
      <c r="G240" s="2">
        <f t="array" ref="G240">MMULT(C240:E240,L$29:L$31)</f>
        <v>0.001615764318</v>
      </c>
      <c r="H240" s="2">
        <f t="shared" ref="H240:I240" si="242">$B240-F240</f>
        <v>-0.01123849914</v>
      </c>
      <c r="I240" s="2">
        <f t="shared" si="242"/>
        <v>-0.01123981081</v>
      </c>
    </row>
    <row r="241" ht="15.75" customHeight="1">
      <c r="A241" s="10">
        <v>42961.0</v>
      </c>
      <c r="B241" s="8">
        <v>2.5611658540380944E-4</v>
      </c>
      <c r="C241" s="5">
        <v>1.0</v>
      </c>
      <c r="D241" s="8">
        <v>0.009970532288460454</v>
      </c>
      <c r="E241" s="8">
        <v>-0.026889534883720922</v>
      </c>
      <c r="F241" s="2">
        <f t="array" ref="F241">MMULT(C241:E241,L$21:L$23)</f>
        <v>0.0006416231344</v>
      </c>
      <c r="G241" s="2">
        <f t="array" ref="G241">MMULT(C241:E241,L$29:L$31)</f>
        <v>0.0005977341596</v>
      </c>
      <c r="H241" s="2">
        <f t="shared" ref="H241:I241" si="243">$B241-F241</f>
        <v>-0.000385506549</v>
      </c>
      <c r="I241" s="2">
        <f t="shared" si="243"/>
        <v>-0.0003416175742</v>
      </c>
    </row>
    <row r="242" ht="15.75" customHeight="1">
      <c r="A242" s="10">
        <v>42962.0</v>
      </c>
      <c r="B242" s="8">
        <v>-0.0024290528189322425</v>
      </c>
      <c r="C242" s="5">
        <v>1.0</v>
      </c>
      <c r="D242" s="8">
        <v>-8.062906023242888E-5</v>
      </c>
      <c r="E242" s="8">
        <v>0.004480955937266495</v>
      </c>
      <c r="F242" s="2">
        <f t="array" ref="F242">MMULT(C242:E242,L$21:L$23)</f>
        <v>0.000351642341</v>
      </c>
      <c r="G242" s="2">
        <f t="array" ref="G242">MMULT(C242:E242,L$29:L$31)</f>
        <v>0.0003561664172</v>
      </c>
      <c r="H242" s="2">
        <f t="shared" ref="H242:I242" si="244">$B242-F242</f>
        <v>-0.00278069516</v>
      </c>
      <c r="I242" s="2">
        <f t="shared" si="244"/>
        <v>-0.002785219236</v>
      </c>
    </row>
    <row r="243" ht="15.75" customHeight="1">
      <c r="A243" s="10">
        <v>42963.0</v>
      </c>
      <c r="B243" s="8">
        <v>-0.0073039606138521895</v>
      </c>
      <c r="C243" s="5">
        <v>1.0</v>
      </c>
      <c r="D243" s="8">
        <v>0.0018137211873094916</v>
      </c>
      <c r="E243" s="8">
        <v>-0.010408921933085402</v>
      </c>
      <c r="F243" s="2">
        <f t="array" ref="F243">MMULT(C243:E243,L$21:L$23)</f>
        <v>-0.001897573326</v>
      </c>
      <c r="G243" s="2">
        <f t="array" ref="G243">MMULT(C243:E243,L$29:L$31)</f>
        <v>-0.001906068698</v>
      </c>
      <c r="H243" s="2">
        <f t="shared" ref="H243:I243" si="245">$B243-F243</f>
        <v>-0.005406387288</v>
      </c>
      <c r="I243" s="2">
        <f t="shared" si="245"/>
        <v>-0.005397891916</v>
      </c>
    </row>
    <row r="244" ht="15.75" customHeight="1">
      <c r="A244" s="10">
        <v>42964.0</v>
      </c>
      <c r="B244" s="8">
        <v>-0.015618563412688302</v>
      </c>
      <c r="C244" s="5">
        <v>1.0</v>
      </c>
      <c r="D244" s="8">
        <v>-0.015285802173220286</v>
      </c>
      <c r="E244" s="8">
        <v>0.01277235161532686</v>
      </c>
      <c r="F244" s="2">
        <f t="array" ref="F244">MMULT(C244:E244,L$21:L$23)</f>
        <v>-0.01013792478</v>
      </c>
      <c r="G244" s="2">
        <f t="array" ref="G244">MMULT(C244:E244,L$29:L$31)</f>
        <v>-0.01007715492</v>
      </c>
      <c r="H244" s="2">
        <f t="shared" ref="H244:I244" si="246">$B244-F244</f>
        <v>-0.005480638631</v>
      </c>
      <c r="I244" s="2">
        <f t="shared" si="246"/>
        <v>-0.005541408497</v>
      </c>
    </row>
    <row r="245" ht="15.75" customHeight="1">
      <c r="A245" s="10">
        <v>42965.0</v>
      </c>
      <c r="B245" s="8">
        <v>0.004982525043598418</v>
      </c>
      <c r="C245" s="5">
        <v>1.0</v>
      </c>
      <c r="D245" s="8">
        <v>-0.0022466979105005835</v>
      </c>
      <c r="E245" s="8">
        <v>0.03635014836795247</v>
      </c>
      <c r="F245" s="2">
        <f t="array" ref="F245">MMULT(C245:E245,L$21:L$23)</f>
        <v>0.00673275463</v>
      </c>
      <c r="G245" s="2">
        <f t="array" ref="G245">MMULT(C245:E245,L$29:L$31)</f>
        <v>0.006758605717</v>
      </c>
      <c r="H245" s="2">
        <f t="shared" ref="H245:I245" si="247">$B245-F245</f>
        <v>-0.001750229586</v>
      </c>
      <c r="I245" s="2">
        <f t="shared" si="247"/>
        <v>-0.001776080673</v>
      </c>
    </row>
    <row r="246" ht="15.75" customHeight="1">
      <c r="A246" s="10">
        <v>42968.0</v>
      </c>
      <c r="B246" s="8">
        <v>-0.003392325284031994</v>
      </c>
      <c r="C246" s="5">
        <v>1.0</v>
      </c>
      <c r="D246" s="8">
        <v>0.001392028964009695</v>
      </c>
      <c r="E246" s="8">
        <v>-0.022190408017179752</v>
      </c>
      <c r="F246" s="2">
        <f t="array" ref="F246">MMULT(C246:E246,L$21:L$23)</f>
        <v>-0.005270958395</v>
      </c>
      <c r="G246" s="2">
        <f t="array" ref="G246">MMULT(C246:E246,L$29:L$31)</f>
        <v>-0.005283105215</v>
      </c>
      <c r="H246" s="2">
        <f t="shared" ref="H246:I246" si="248">$B246-F246</f>
        <v>0.001878633111</v>
      </c>
      <c r="I246" s="2">
        <f t="shared" si="248"/>
        <v>0.001890779931</v>
      </c>
    </row>
    <row r="247" ht="15.75" customHeight="1">
      <c r="A247" s="10">
        <v>42969.0</v>
      </c>
      <c r="B247" s="8">
        <v>0.004713326246193805</v>
      </c>
      <c r="C247" s="5">
        <v>1.0</v>
      </c>
      <c r="D247" s="8">
        <v>0.009853247529716835</v>
      </c>
      <c r="E247" s="8">
        <v>0.005856515373352966</v>
      </c>
      <c r="F247" s="2">
        <f t="array" ref="F247">MMULT(C247:E247,L$21:L$23)</f>
        <v>0.008947859127</v>
      </c>
      <c r="G247" s="2">
        <f t="array" ref="G247">MMULT(C247:E247,L$29:L$31)</f>
        <v>0.008918583614</v>
      </c>
      <c r="H247" s="2">
        <f t="shared" ref="H247:I247" si="249">$B247-F247</f>
        <v>-0.004234532881</v>
      </c>
      <c r="I247" s="2">
        <f t="shared" si="249"/>
        <v>-0.004205257368</v>
      </c>
    </row>
    <row r="248" ht="15.75" customHeight="1">
      <c r="A248" s="10">
        <v>42970.0</v>
      </c>
      <c r="B248" s="8">
        <v>-0.0016942523391181297</v>
      </c>
      <c r="C248" s="5">
        <v>1.0</v>
      </c>
      <c r="D248" s="8">
        <v>-0.003441462112564575</v>
      </c>
      <c r="E248" s="8">
        <v>0.011644832605531397</v>
      </c>
      <c r="F248" s="2">
        <f t="array" ref="F248">MMULT(C248:E248,L$21:L$23)</f>
        <v>-0.0005987507882</v>
      </c>
      <c r="G248" s="2">
        <f t="array" ref="G248">MMULT(C248:E248,L$29:L$31)</f>
        <v>-0.0005794815556</v>
      </c>
      <c r="H248" s="2">
        <f t="shared" ref="H248:I248" si="250">$B248-F248</f>
        <v>-0.001095501551</v>
      </c>
      <c r="I248" s="2">
        <f t="shared" si="250"/>
        <v>-0.001114770783</v>
      </c>
    </row>
    <row r="249" ht="15.75" customHeight="1">
      <c r="A249" s="10">
        <v>42971.0</v>
      </c>
      <c r="B249" s="8">
        <v>-0.0036547453009981856</v>
      </c>
      <c r="C249" s="5">
        <v>1.0</v>
      </c>
      <c r="D249" s="8">
        <v>-0.001868567888059891</v>
      </c>
      <c r="E249" s="8">
        <v>-0.007194244604316502</v>
      </c>
      <c r="F249" s="2">
        <f t="array" ref="F249">MMULT(C249:E249,L$21:L$23)</f>
        <v>-0.004128189111</v>
      </c>
      <c r="G249" s="2">
        <f t="array" ref="G249">MMULT(C249:E249,L$29:L$31)</f>
        <v>-0.004122539693</v>
      </c>
      <c r="H249" s="2">
        <f t="shared" ref="H249:I249" si="251">$B249-F249</f>
        <v>0.0004734438105</v>
      </c>
      <c r="I249" s="2">
        <f t="shared" si="251"/>
        <v>0.0004677943921</v>
      </c>
    </row>
    <row r="250" ht="15.75" customHeight="1">
      <c r="A250" s="10">
        <v>42972.0</v>
      </c>
      <c r="B250" s="8">
        <v>0.00510938991021459</v>
      </c>
      <c r="C250" s="5">
        <v>1.0</v>
      </c>
      <c r="D250" s="8">
        <v>0.001994230346995085</v>
      </c>
      <c r="E250" s="8">
        <v>0.0</v>
      </c>
      <c r="F250" s="2">
        <f t="array" ref="F250">MMULT(C250:E250,L$21:L$23)</f>
        <v>0.0009234374655</v>
      </c>
      <c r="G250" s="2">
        <f t="array" ref="G250">MMULT(C250:E250,L$29:L$31)</f>
        <v>0.0009188331391</v>
      </c>
      <c r="H250" s="2">
        <f t="shared" ref="H250:I250" si="252">$B250-F250</f>
        <v>0.004185952445</v>
      </c>
      <c r="I250" s="2">
        <f t="shared" si="252"/>
        <v>0.004190556771</v>
      </c>
    </row>
    <row r="251" ht="15.75" customHeight="1">
      <c r="A251" s="10">
        <v>42975.0</v>
      </c>
      <c r="B251" s="8">
        <v>-0.0032587537020387636</v>
      </c>
      <c r="C251" s="5">
        <v>1.0</v>
      </c>
      <c r="D251" s="8">
        <v>2.032020625777342E-4</v>
      </c>
      <c r="E251" s="8">
        <v>-0.005797101449275366</v>
      </c>
      <c r="F251" s="2">
        <f t="array" ref="F251">MMULT(C251:E251,L$21:L$23)</f>
        <v>-0.002050471675</v>
      </c>
      <c r="G251" s="2">
        <f t="array" ref="G251">MMULT(C251:E251,L$29:L$31)</f>
        <v>-0.002051389661</v>
      </c>
      <c r="H251" s="2">
        <f t="shared" ref="H251:I251" si="253">$B251-F251</f>
        <v>-0.001208282027</v>
      </c>
      <c r="I251" s="2">
        <f t="shared" si="253"/>
        <v>-0.001207364041</v>
      </c>
    </row>
    <row r="252" ht="15.75" customHeight="1">
      <c r="A252" s="10">
        <v>42976.0</v>
      </c>
      <c r="B252" s="8">
        <v>-2.613252082985795E-4</v>
      </c>
      <c r="C252" s="5">
        <v>1.0</v>
      </c>
      <c r="D252" s="8">
        <v>0.0012590089807507088</v>
      </c>
      <c r="E252" s="8">
        <v>0.001457725947521915</v>
      </c>
      <c r="F252" s="2">
        <f t="array" ref="F252">MMULT(C252:E252,L$21:L$23)</f>
        <v>0.0006874385351</v>
      </c>
      <c r="G252" s="2">
        <f t="array" ref="G252">MMULT(C252:E252,L$29:L$31)</f>
        <v>0.0006860123945</v>
      </c>
      <c r="H252" s="2">
        <f t="shared" ref="H252:I252" si="254">$B252-F252</f>
        <v>-0.0009487637434</v>
      </c>
      <c r="I252" s="2">
        <f t="shared" si="254"/>
        <v>-0.0009473376028</v>
      </c>
    </row>
    <row r="253" ht="15.75" customHeight="1">
      <c r="A253" s="10">
        <v>42977.0</v>
      </c>
      <c r="B253" s="8">
        <v>-0.0045782892811954135</v>
      </c>
      <c r="C253" s="5">
        <v>1.0</v>
      </c>
      <c r="D253" s="8">
        <v>0.004826850738377297</v>
      </c>
      <c r="E253" s="8">
        <v>-0.020378457059679667</v>
      </c>
      <c r="F253" s="2">
        <f t="array" ref="F253">MMULT(C253:E253,L$21:L$23)</f>
        <v>-0.001955718384</v>
      </c>
      <c r="G253" s="2">
        <f t="array" ref="G253">MMULT(C253:E253,L$29:L$31)</f>
        <v>-0.001978972254</v>
      </c>
      <c r="H253" s="2">
        <f t="shared" ref="H253:I253" si="255">$B253-F253</f>
        <v>-0.002622570897</v>
      </c>
      <c r="I253" s="2">
        <f t="shared" si="255"/>
        <v>-0.002599317027</v>
      </c>
    </row>
    <row r="254" ht="15.75" customHeight="1">
      <c r="A254" s="10">
        <v>42978.0</v>
      </c>
      <c r="B254" s="8">
        <v>0.0030224131477754046</v>
      </c>
      <c r="C254" s="5">
        <v>1.0</v>
      </c>
      <c r="D254" s="8">
        <v>0.005691500523890225</v>
      </c>
      <c r="E254" s="8">
        <v>0.04383358098068357</v>
      </c>
      <c r="F254" s="2">
        <f t="array" ref="F254">MMULT(C254:E254,L$21:L$23)</f>
        <v>0.01524039436</v>
      </c>
      <c r="G254" s="2">
        <f t="array" ref="G254">MMULT(C254:E254,L$29:L$31)</f>
        <v>0.01524200595</v>
      </c>
      <c r="H254" s="2">
        <f t="shared" ref="H254:I254" si="256">$B254-F254</f>
        <v>-0.01221798121</v>
      </c>
      <c r="I254" s="2">
        <f t="shared" si="256"/>
        <v>-0.0122195928</v>
      </c>
    </row>
    <row r="255" ht="15.75" customHeight="1">
      <c r="A255" s="10">
        <v>42979.0</v>
      </c>
      <c r="B255" s="8">
        <v>0.003144346658698449</v>
      </c>
      <c r="C255" s="5">
        <v>1.0</v>
      </c>
      <c r="D255" s="8">
        <v>0.0017260644247860668</v>
      </c>
      <c r="E255" s="8">
        <v>-7.11743772242146E-4</v>
      </c>
      <c r="F255" s="2">
        <f t="array" ref="F255">MMULT(C255:E255,L$21:L$23)</f>
        <v>0.0005182577395</v>
      </c>
      <c r="G255" s="2">
        <f t="array" ref="G255">MMULT(C255:E255,L$29:L$31)</f>
        <v>0.0005142731464</v>
      </c>
      <c r="H255" s="2">
        <f t="shared" ref="H255:I255" si="257">$B255-F255</f>
        <v>0.002626088919</v>
      </c>
      <c r="I255" s="2">
        <f t="shared" si="257"/>
        <v>0.002630073512</v>
      </c>
    </row>
    <row r="256" ht="15.75" customHeight="1">
      <c r="A256" s="10">
        <v>42983.0</v>
      </c>
      <c r="B256" s="8">
        <v>0.007966718758767977</v>
      </c>
      <c r="C256" s="5">
        <v>1.0</v>
      </c>
      <c r="D256" s="8">
        <v>-0.0071722525118653735</v>
      </c>
      <c r="E256" s="8">
        <v>0.007122507122507171</v>
      </c>
      <c r="F256" s="2">
        <f t="array" ref="F256">MMULT(C256:E256,L$21:L$23)</f>
        <v>-0.004855146433</v>
      </c>
      <c r="G256" s="2">
        <f t="array" ref="G256">MMULT(C256:E256,L$29:L$31)</f>
        <v>-0.004824921286</v>
      </c>
      <c r="H256" s="2">
        <f t="shared" ref="H256:I256" si="258">$B256-F256</f>
        <v>0.01282186519</v>
      </c>
      <c r="I256" s="2">
        <f t="shared" si="258"/>
        <v>0.01279164004</v>
      </c>
    </row>
    <row r="257" ht="15.75" customHeight="1">
      <c r="A257" s="10">
        <v>42984.0</v>
      </c>
      <c r="B257" s="8">
        <v>0.020730297284228927</v>
      </c>
      <c r="C257" s="5">
        <v>1.0</v>
      </c>
      <c r="D257" s="8">
        <v>0.0033497371292228184</v>
      </c>
      <c r="E257" s="8">
        <v>0.021216407355021172</v>
      </c>
      <c r="F257" s="2">
        <f t="array" ref="F257">MMULT(C257:E257,L$21:L$23)</f>
        <v>0.007492976078</v>
      </c>
      <c r="G257" s="2">
        <f t="array" ref="G257">MMULT(C257:E257,L$29:L$31)</f>
        <v>0.007492883314</v>
      </c>
      <c r="H257" s="2">
        <f t="shared" ref="H257:I257" si="259">$B257-F257</f>
        <v>0.01323732121</v>
      </c>
      <c r="I257" s="2">
        <f t="shared" si="259"/>
        <v>0.01323741397</v>
      </c>
    </row>
    <row r="258" ht="15.75" customHeight="1">
      <c r="A258" s="10">
        <v>42985.0</v>
      </c>
      <c r="B258" s="8">
        <v>0.0031734312266551434</v>
      </c>
      <c r="C258" s="5">
        <v>1.0</v>
      </c>
      <c r="D258" s="8">
        <v>0.0</v>
      </c>
      <c r="E258" s="8">
        <v>0.00484764542936289</v>
      </c>
      <c r="F258" s="2">
        <f t="array" ref="F258">MMULT(C258:E258,L$21:L$23)</f>
        <v>0.0005126518366</v>
      </c>
      <c r="G258" s="2">
        <f t="array" ref="G258">MMULT(C258:E258,L$29:L$31)</f>
        <v>0.0005170558255</v>
      </c>
      <c r="H258" s="2">
        <f t="shared" ref="H258:I258" si="260">$B258-F258</f>
        <v>0.00266077939</v>
      </c>
      <c r="I258" s="2">
        <f t="shared" si="260"/>
        <v>0.002656375401</v>
      </c>
    </row>
    <row r="259" ht="15.75" customHeight="1">
      <c r="A259" s="10">
        <v>42986.0</v>
      </c>
      <c r="B259" s="8">
        <v>-0.002657136135193028</v>
      </c>
      <c r="C259" s="5">
        <v>1.0</v>
      </c>
      <c r="D259" s="8">
        <v>-0.0016894310986853567</v>
      </c>
      <c r="E259" s="8">
        <v>-0.01447277739490005</v>
      </c>
      <c r="F259" s="2">
        <f t="array" ref="F259">MMULT(C259:E259,L$21:L$23)</f>
        <v>-0.005847416727</v>
      </c>
      <c r="G259" s="2">
        <f t="array" ref="G259">MMULT(C259:E259,L$29:L$31)</f>
        <v>-0.005845545475</v>
      </c>
      <c r="H259" s="2">
        <f t="shared" ref="H259:I259" si="261">$B259-F259</f>
        <v>0.003190280592</v>
      </c>
      <c r="I259" s="2">
        <f t="shared" si="261"/>
        <v>0.00318840934</v>
      </c>
    </row>
    <row r="260" ht="15.75" customHeight="1">
      <c r="A260" s="10">
        <v>42989.0</v>
      </c>
      <c r="B260" s="8">
        <v>0.005455458343612829</v>
      </c>
      <c r="C260" s="5">
        <v>1.0</v>
      </c>
      <c r="D260" s="8">
        <v>0.010919010706486487</v>
      </c>
      <c r="E260" s="8">
        <v>0.0</v>
      </c>
      <c r="F260" s="2">
        <f t="array" ref="F260">MMULT(C260:E260,L$21:L$23)</f>
        <v>0.008329290872</v>
      </c>
      <c r="G260" s="2">
        <f t="array" ref="G260">MMULT(C260:E260,L$29:L$31)</f>
        <v>0.008293784181</v>
      </c>
      <c r="H260" s="2">
        <f t="shared" ref="H260:I260" si="262">$B260-F260</f>
        <v>-0.002873832529</v>
      </c>
      <c r="I260" s="2">
        <f t="shared" si="262"/>
        <v>-0.002838325837</v>
      </c>
    </row>
    <row r="261" ht="15.75" customHeight="1">
      <c r="A261" s="10">
        <v>42990.0</v>
      </c>
      <c r="B261" s="8">
        <v>0.003154610530570423</v>
      </c>
      <c r="C261" s="5">
        <v>1.0</v>
      </c>
      <c r="D261" s="8">
        <v>0.0035870200092911197</v>
      </c>
      <c r="E261" s="8">
        <v>0.01118881118881121</v>
      </c>
      <c r="F261" s="2">
        <f t="array" ref="F261">MMULT(C261:E261,L$21:L$23)</f>
        <v>0.005116511373</v>
      </c>
      <c r="G261" s="2">
        <f t="array" ref="G261">MMULT(C261:E261,L$29:L$31)</f>
        <v>0.005111246388</v>
      </c>
      <c r="H261" s="2">
        <f t="shared" ref="H261:I261" si="263">$B261-F261</f>
        <v>-0.001961900842</v>
      </c>
      <c r="I261" s="2">
        <f t="shared" si="263"/>
        <v>-0.001956635857</v>
      </c>
    </row>
    <row r="262" ht="15.75" customHeight="1">
      <c r="A262" s="10">
        <v>42991.0</v>
      </c>
      <c r="B262" s="8">
        <v>0.0033961651890686007</v>
      </c>
      <c r="C262" s="5">
        <v>1.0</v>
      </c>
      <c r="D262" s="8">
        <v>4.3694238773928085E-4</v>
      </c>
      <c r="E262" s="8">
        <v>0.015905947441217094</v>
      </c>
      <c r="F262" s="2">
        <f t="array" ref="F262">MMULT(C262:E262,L$21:L$23)</f>
        <v>0.003713102189</v>
      </c>
      <c r="G262" s="2">
        <f t="array" ref="G262">MMULT(C262:E262,L$29:L$31)</f>
        <v>0.003720791058</v>
      </c>
      <c r="H262" s="2">
        <f t="shared" ref="H262:I262" si="264">$B262-F262</f>
        <v>-0.0003169370001</v>
      </c>
      <c r="I262" s="2">
        <f t="shared" si="264"/>
        <v>-0.0003246258688</v>
      </c>
    </row>
    <row r="263" ht="15.75" customHeight="1">
      <c r="A263" s="10">
        <v>42992.0</v>
      </c>
      <c r="B263" s="8">
        <v>0.004011526444634095</v>
      </c>
      <c r="C263" s="5">
        <v>1.0</v>
      </c>
      <c r="D263" s="8">
        <v>-3.573838904040727E-4</v>
      </c>
      <c r="E263" s="8">
        <v>0.0</v>
      </c>
      <c r="F263" s="2">
        <f t="array" ref="F263">MMULT(C263:E263,L$21:L$23)</f>
        <v>-0.001027950648</v>
      </c>
      <c r="G263" s="2">
        <f t="array" ref="G263">MMULT(C263:E263,L$29:L$31)</f>
        <v>-0.001024412428</v>
      </c>
      <c r="H263" s="2">
        <f t="shared" ref="H263:I263" si="265">$B263-F263</f>
        <v>0.005039477093</v>
      </c>
      <c r="I263" s="2">
        <f t="shared" si="265"/>
        <v>0.005035938873</v>
      </c>
    </row>
    <row r="264" ht="15.75" customHeight="1">
      <c r="A264" s="10">
        <v>42993.0</v>
      </c>
      <c r="B264" s="8">
        <v>-2.4980906172566986E-4</v>
      </c>
      <c r="C264" s="5">
        <v>1.0</v>
      </c>
      <c r="D264" s="8">
        <v>0.0012709843191560655</v>
      </c>
      <c r="E264" s="8">
        <v>0.006126616746085833</v>
      </c>
      <c r="F264" s="2">
        <f t="array" ref="F264">MMULT(C264:E264,L$21:L$23)</f>
        <v>0.00189554479</v>
      </c>
      <c r="G264" s="2">
        <f t="array" ref="G264">MMULT(C264:E264,L$29:L$31)</f>
        <v>0.001896102852</v>
      </c>
      <c r="H264" s="2">
        <f t="shared" ref="H264:I264" si="266">$B264-F264</f>
        <v>-0.002145353852</v>
      </c>
      <c r="I264" s="2">
        <f t="shared" si="266"/>
        <v>-0.002145911914</v>
      </c>
    </row>
    <row r="265" ht="15.75" customHeight="1">
      <c r="A265" s="10">
        <v>42996.0</v>
      </c>
      <c r="B265" s="8">
        <v>2.498714818861547E-4</v>
      </c>
      <c r="C265" s="5">
        <v>1.0</v>
      </c>
      <c r="D265" s="8">
        <v>0.002260525227188115</v>
      </c>
      <c r="E265" s="8">
        <v>-0.002029769959404515</v>
      </c>
      <c r="F265" s="2">
        <f t="array" ref="F265">MMULT(C265:E265,L$21:L$23)</f>
        <v>0.000623514862</v>
      </c>
      <c r="G265" s="2">
        <f t="array" ref="G265">MMULT(C265:E265,L$29:L$31)</f>
        <v>0.0006171078344</v>
      </c>
      <c r="H265" s="2">
        <f t="shared" ref="H265:I265" si="267">$B265-F265</f>
        <v>-0.0003736433801</v>
      </c>
      <c r="I265" s="2">
        <f t="shared" si="267"/>
        <v>-0.0003672363525</v>
      </c>
    </row>
    <row r="266" ht="15.75" customHeight="1">
      <c r="A266" s="10">
        <v>42997.0</v>
      </c>
      <c r="B266" s="8">
        <v>0.0016230900475651122</v>
      </c>
      <c r="C266" s="5">
        <v>1.0</v>
      </c>
      <c r="D266" s="8">
        <v>9.497174974828493E-4</v>
      </c>
      <c r="E266" s="8">
        <v>-0.003389830508474634</v>
      </c>
      <c r="F266" s="2">
        <f t="array" ref="F266">MMULT(C266:E266,L$21:L$23)</f>
        <v>-0.0008132336565</v>
      </c>
      <c r="G266" s="2">
        <f t="array" ref="G266">MMULT(C266:E266,L$29:L$31)</f>
        <v>-0.0008156920487</v>
      </c>
      <c r="H266" s="2">
        <f t="shared" ref="H266:I266" si="268">$B266-F266</f>
        <v>0.002436323704</v>
      </c>
      <c r="I266" s="2">
        <f t="shared" si="268"/>
        <v>0.002438782096</v>
      </c>
    </row>
    <row r="267" ht="15.75" customHeight="1">
      <c r="A267" s="10">
        <v>42998.0</v>
      </c>
      <c r="B267" s="8">
        <v>0.004113896805153061</v>
      </c>
      <c r="C267" s="5">
        <v>1.0</v>
      </c>
      <c r="D267" s="8">
        <v>5.930385353041245E-4</v>
      </c>
      <c r="E267" s="8">
        <v>0.017006802721088343</v>
      </c>
      <c r="F267" s="2">
        <f t="array" ref="F267">MMULT(C267:E267,L$21:L$23)</f>
        <v>0.004125142513</v>
      </c>
      <c r="G267" s="2">
        <f t="array" ref="G267">MMULT(C267:E267,L$29:L$31)</f>
        <v>0.004132768516</v>
      </c>
      <c r="H267" s="2">
        <f t="shared" ref="H267:I267" si="269">$B267-F267</f>
        <v>-0.00001124570805</v>
      </c>
      <c r="I267" s="2">
        <f t="shared" si="269"/>
        <v>-0.00001887171078</v>
      </c>
    </row>
    <row r="268" ht="15.75" customHeight="1">
      <c r="A268" s="10">
        <v>42999.0</v>
      </c>
      <c r="B268" s="8">
        <v>-0.008193496289945812</v>
      </c>
      <c r="C268" s="5">
        <v>1.0</v>
      </c>
      <c r="D268" s="8">
        <v>-0.002923893184538562</v>
      </c>
      <c r="E268" s="8">
        <v>0.00468227424749168</v>
      </c>
      <c r="F268" s="2">
        <f t="array" ref="F268">MMULT(C268:E268,L$21:L$23)</f>
        <v>-0.001956056787</v>
      </c>
      <c r="G268" s="2">
        <f t="array" ref="G268">MMULT(C268:E268,L$29:L$31)</f>
        <v>-0.001941600464</v>
      </c>
      <c r="H268" s="2">
        <f t="shared" ref="H268:I268" si="270">$B268-F268</f>
        <v>-0.006237439503</v>
      </c>
      <c r="I268" s="2">
        <f t="shared" si="270"/>
        <v>-0.006251895826</v>
      </c>
    </row>
    <row r="269" ht="15.75" customHeight="1">
      <c r="A269" s="10">
        <v>43000.0</v>
      </c>
      <c r="B269" s="8">
        <v>3.7523052514898403E-4</v>
      </c>
      <c r="C269" s="5">
        <v>1.0</v>
      </c>
      <c r="D269" s="8">
        <v>3.958096907452635E-5</v>
      </c>
      <c r="E269" s="8">
        <v>0.0033288948069241098</v>
      </c>
      <c r="F269" s="2">
        <f t="array" ref="F269">MMULT(C269:E269,L$21:L$23)</f>
        <v>0.0001557422052</v>
      </c>
      <c r="G269" s="2">
        <f t="array" ref="G269">MMULT(C269:E269,L$29:L$31)</f>
        <v>0.0001593502112</v>
      </c>
      <c r="H269" s="2">
        <f t="shared" ref="H269:I269" si="271">$B269-F269</f>
        <v>0.0002194883199</v>
      </c>
      <c r="I269" s="2">
        <f t="shared" si="271"/>
        <v>0.000215880314</v>
      </c>
    </row>
    <row r="270" ht="15.75" customHeight="1">
      <c r="A270" s="10">
        <v>43003.0</v>
      </c>
      <c r="B270" s="8">
        <v>0.013263304311976754</v>
      </c>
      <c r="C270" s="5">
        <v>1.0</v>
      </c>
      <c r="D270" s="8">
        <v>-0.0019018658356101392</v>
      </c>
      <c r="E270" s="8">
        <v>0.03915063039150635</v>
      </c>
      <c r="F270" s="2">
        <f t="array" ref="F270">MMULT(C270:E270,L$21:L$23)</f>
        <v>0.007737581667</v>
      </c>
      <c r="G270" s="2">
        <f t="array" ref="G270">MMULT(C270:E270,L$29:L$31)</f>
        <v>0.007763453791</v>
      </c>
      <c r="H270" s="2">
        <f t="shared" ref="H270:I270" si="272">$B270-F270</f>
        <v>0.005525722645</v>
      </c>
      <c r="I270" s="2">
        <f t="shared" si="272"/>
        <v>0.005499850521</v>
      </c>
    </row>
    <row r="271" ht="15.75" customHeight="1">
      <c r="A271" s="10">
        <v>43004.0</v>
      </c>
      <c r="B271" s="8">
        <v>-0.0011112475652664822</v>
      </c>
      <c r="C271" s="5">
        <v>1.0</v>
      </c>
      <c r="D271" s="8">
        <v>5.745939339076855E-4</v>
      </c>
      <c r="E271" s="8">
        <v>-0.01085568326947639</v>
      </c>
      <c r="F271" s="2">
        <f t="array" ref="F271">MMULT(C271:E271,L$21:L$23)</f>
        <v>-0.003040462488</v>
      </c>
      <c r="G271" s="2">
        <f t="array" ref="G271">MMULT(C271:E271,L$29:L$31)</f>
        <v>-0.003044861172</v>
      </c>
      <c r="H271" s="2">
        <f t="shared" ref="H271:I271" si="273">$B271-F271</f>
        <v>0.001929214922</v>
      </c>
      <c r="I271" s="2">
        <f t="shared" si="273"/>
        <v>0.001933613607</v>
      </c>
    </row>
    <row r="272" ht="15.75" customHeight="1">
      <c r="A272" s="10">
        <v>43005.0</v>
      </c>
      <c r="B272" s="8">
        <v>0.006675734509600462</v>
      </c>
      <c r="C272" s="5">
        <v>1.0</v>
      </c>
      <c r="D272" s="8">
        <v>0.003908327707828452</v>
      </c>
      <c r="E272" s="8">
        <v>-0.009683666881859287</v>
      </c>
      <c r="F272" s="2">
        <f t="array" ref="F272">MMULT(C272:E272,L$21:L$23)</f>
        <v>0.00002666864538</v>
      </c>
      <c r="G272" s="2">
        <f t="array" ref="G272">MMULT(C272:E272,L$29:L$31)</f>
        <v>0.00001123528736</v>
      </c>
      <c r="H272" s="2">
        <f t="shared" ref="H272:I272" si="274">$B272-F272</f>
        <v>0.006649065864</v>
      </c>
      <c r="I272" s="2">
        <f t="shared" si="274"/>
        <v>0.006664499222</v>
      </c>
    </row>
    <row r="273" ht="15.75" customHeight="1">
      <c r="A273" s="10">
        <v>43006.0</v>
      </c>
      <c r="B273" s="8">
        <v>0.009332951435319536</v>
      </c>
      <c r="C273" s="5">
        <v>1.0</v>
      </c>
      <c r="D273" s="8">
        <v>0.0010725210268041074</v>
      </c>
      <c r="E273" s="8">
        <v>-0.001955671447196883</v>
      </c>
      <c r="F273" s="2">
        <f t="array" ref="F273">MMULT(C273:E273,L$21:L$23)</f>
        <v>-0.0003432846624</v>
      </c>
      <c r="G273" s="2">
        <f t="array" ref="G273">MMULT(C273:E273,L$29:L$31)</f>
        <v>-0.000345546035</v>
      </c>
      <c r="H273" s="2">
        <f t="shared" ref="H273:I273" si="275">$B273-F273</f>
        <v>0.009676236098</v>
      </c>
      <c r="I273" s="2">
        <f t="shared" si="275"/>
        <v>0.00967849747</v>
      </c>
    </row>
    <row r="274" ht="15.75" customHeight="1">
      <c r="A274" s="10">
        <v>43007.0</v>
      </c>
      <c r="B274" s="8">
        <v>-0.002554854587491495</v>
      </c>
      <c r="C274" s="5">
        <v>1.0</v>
      </c>
      <c r="D274" s="8">
        <v>0.0036905313824942</v>
      </c>
      <c r="E274" s="8">
        <v>-0.009797517962116253</v>
      </c>
      <c r="F274" s="2">
        <f t="array" ref="F274">MMULT(C274:E274,L$21:L$23)</f>
        <v>-0.0001832778672</v>
      </c>
      <c r="G274" s="2">
        <f t="array" ref="G274">MMULT(C274:E274,L$29:L$31)</f>
        <v>-0.0001980064938</v>
      </c>
      <c r="H274" s="2">
        <f t="shared" ref="H274:I274" si="276">$B274-F274</f>
        <v>-0.00237157672</v>
      </c>
      <c r="I274" s="2">
        <f t="shared" si="276"/>
        <v>-0.002356848094</v>
      </c>
    </row>
    <row r="275" ht="15.75" customHeight="1">
      <c r="A275" s="10">
        <v>43010.0</v>
      </c>
      <c r="B275" s="8">
        <v>-0.004269504184983175</v>
      </c>
      <c r="C275" s="5">
        <v>1.0</v>
      </c>
      <c r="D275" s="8">
        <v>0.0041117398708057085</v>
      </c>
      <c r="E275" s="8">
        <v>-0.01121372031662271</v>
      </c>
      <c r="F275" s="2">
        <f t="array" ref="F275">MMULT(C275:E275,L$21:L$23)</f>
        <v>-0.0001971931844</v>
      </c>
      <c r="G275" s="2">
        <f t="array" ref="G275">MMULT(C275:E275,L$29:L$31)</f>
        <v>-0.0002139947006</v>
      </c>
      <c r="H275" s="2">
        <f t="shared" ref="H275:I275" si="277">$B275-F275</f>
        <v>-0.004072311001</v>
      </c>
      <c r="I275" s="2">
        <f t="shared" si="277"/>
        <v>-0.004055509484</v>
      </c>
    </row>
    <row r="276" ht="15.75" customHeight="1">
      <c r="A276" s="10">
        <v>43011.0</v>
      </c>
      <c r="B276" s="8">
        <v>0.0015925915367376309</v>
      </c>
      <c r="C276" s="5">
        <v>1.0</v>
      </c>
      <c r="D276" s="8">
        <v>0.0023625804134936867</v>
      </c>
      <c r="E276" s="8">
        <v>-0.0013342228152101177</v>
      </c>
      <c r="F276" s="2">
        <f t="array" ref="F276">MMULT(C276:E276,L$21:L$23)</f>
        <v>0.0008866980727</v>
      </c>
      <c r="G276" s="2">
        <f t="array" ref="G276">MMULT(C276:E276,L$29:L$31)</f>
        <v>0.0008802394489</v>
      </c>
      <c r="H276" s="2">
        <f t="shared" ref="H276:I276" si="278">$B276-F276</f>
        <v>0.0007058934641</v>
      </c>
      <c r="I276" s="2">
        <f t="shared" si="278"/>
        <v>0.0007123520878</v>
      </c>
    </row>
    <row r="277" ht="15.75" customHeight="1">
      <c r="A277" s="10">
        <v>43012.0</v>
      </c>
      <c r="B277" s="8">
        <v>3.671207598285875E-4</v>
      </c>
      <c r="C277" s="5">
        <v>1.0</v>
      </c>
      <c r="D277" s="8">
        <v>0.001296130835293674</v>
      </c>
      <c r="E277" s="8">
        <v>-0.004008016032064132</v>
      </c>
      <c r="F277" s="2">
        <f t="array" ref="F277">MMULT(C277:E277,L$21:L$23)</f>
        <v>-0.0006844209618</v>
      </c>
      <c r="G277" s="2">
        <f t="array" ref="G277">MMULT(C277:E277,L$29:L$31)</f>
        <v>-0.0006883470313</v>
      </c>
      <c r="H277" s="2">
        <f t="shared" ref="H277:I277" si="279">$B277-F277</f>
        <v>0.001051541722</v>
      </c>
      <c r="I277" s="2">
        <f t="shared" si="279"/>
        <v>0.001055467791</v>
      </c>
    </row>
    <row r="278" ht="15.75" customHeight="1">
      <c r="A278" s="10">
        <v>43013.0</v>
      </c>
      <c r="B278" s="8">
        <v>0.0028117368816469313</v>
      </c>
      <c r="C278" s="5">
        <v>1.0</v>
      </c>
      <c r="D278" s="8">
        <v>0.005806352737213638</v>
      </c>
      <c r="E278" s="8">
        <v>0.022803487592220062</v>
      </c>
      <c r="F278" s="2">
        <f t="array" ref="F278">MMULT(C278:E278,L$21:L$23)</f>
        <v>0.009938784699</v>
      </c>
      <c r="G278" s="2">
        <f t="array" ref="G278">MMULT(C278:E278,L$29:L$31)</f>
        <v>0.009930874396</v>
      </c>
      <c r="H278" s="2">
        <f t="shared" ref="H278:I278" si="280">$B278-F278</f>
        <v>-0.007127047817</v>
      </c>
      <c r="I278" s="2">
        <f t="shared" si="280"/>
        <v>-0.007119137514</v>
      </c>
    </row>
    <row r="279" ht="15.75" customHeight="1">
      <c r="A279" s="10">
        <v>43014.0</v>
      </c>
      <c r="B279" s="8">
        <v>-0.0037793488248774043</v>
      </c>
      <c r="C279" s="5">
        <v>1.0</v>
      </c>
      <c r="D279" s="8">
        <v>-0.001053135625224133</v>
      </c>
      <c r="E279" s="8">
        <v>-0.025573770491803316</v>
      </c>
      <c r="F279" s="2">
        <f t="array" ref="F279">MMULT(C279:E279,L$21:L$23)</f>
        <v>-0.008168241541</v>
      </c>
      <c r="G279" s="2">
        <f t="array" ref="G279">MMULT(C279:E279,L$29:L$31)</f>
        <v>-0.008173389815</v>
      </c>
      <c r="H279" s="2">
        <f t="shared" ref="H279:I279" si="281">$B279-F279</f>
        <v>0.004388892716</v>
      </c>
      <c r="I279" s="2">
        <f t="shared" si="281"/>
        <v>0.00439404099</v>
      </c>
    </row>
    <row r="280" ht="15.75" customHeight="1">
      <c r="A280" s="10">
        <v>43017.0</v>
      </c>
      <c r="B280" s="8">
        <v>0.003916282331775767</v>
      </c>
      <c r="C280" s="5">
        <v>1.0</v>
      </c>
      <c r="D280" s="8">
        <v>-0.0016791075942577116</v>
      </c>
      <c r="E280" s="8">
        <v>0.0013458950201885589</v>
      </c>
      <c r="F280" s="2">
        <f t="array" ref="F280">MMULT(C280:E280,L$21:L$23)</f>
        <v>-0.001779332831</v>
      </c>
      <c r="G280" s="2">
        <f t="array" ref="G280">MMULT(C280:E280,L$29:L$31)</f>
        <v>-0.00177063416</v>
      </c>
      <c r="H280" s="2">
        <f t="shared" ref="H280:I280" si="282">$B280-F280</f>
        <v>0.005695615163</v>
      </c>
      <c r="I280" s="2">
        <f t="shared" si="282"/>
        <v>0.005686916492</v>
      </c>
    </row>
    <row r="281" ht="15.75" customHeight="1">
      <c r="A281" s="10">
        <v>43018.0</v>
      </c>
      <c r="B281" s="8">
        <v>0.002803860082364107</v>
      </c>
      <c r="C281" s="5">
        <v>1.0</v>
      </c>
      <c r="D281" s="8">
        <v>0.0025815840147171976</v>
      </c>
      <c r="E281" s="8">
        <v>0.016801075268817245</v>
      </c>
      <c r="F281" s="2">
        <f t="array" ref="F281">MMULT(C281:E281,L$21:L$23)</f>
        <v>0.005722457832</v>
      </c>
      <c r="G281" s="2">
        <f t="array" ref="G281">MMULT(C281:E281,L$29:L$31)</f>
        <v>0.005723109168</v>
      </c>
      <c r="H281" s="2">
        <f t="shared" ref="H281:I281" si="283">$B281-F281</f>
        <v>-0.00291859775</v>
      </c>
      <c r="I281" s="2">
        <f t="shared" si="283"/>
        <v>-0.002919249086</v>
      </c>
    </row>
    <row r="282" ht="15.75" customHeight="1">
      <c r="A282" s="10">
        <v>43019.0</v>
      </c>
      <c r="B282" s="8">
        <v>0.0041331804334119315</v>
      </c>
      <c r="C282" s="5">
        <v>1.0</v>
      </c>
      <c r="D282" s="8">
        <v>0.0014432752301722918</v>
      </c>
      <c r="E282" s="8">
        <v>0.005287508261731633</v>
      </c>
      <c r="F282" s="2">
        <f t="array" ref="F282">MMULT(C282:E282,L$21:L$23)</f>
        <v>0.001823174255</v>
      </c>
      <c r="G282" s="2">
        <f t="array" ref="G282">MMULT(C282:E282,L$29:L$31)</f>
        <v>0.001822771694</v>
      </c>
      <c r="H282" s="2">
        <f t="shared" ref="H282:I282" si="284">$B282-F282</f>
        <v>0.002310006178</v>
      </c>
      <c r="I282" s="2">
        <f t="shared" si="284"/>
        <v>0.002310408739</v>
      </c>
    </row>
    <row r="283" ht="15.75" customHeight="1">
      <c r="A283" s="10">
        <v>43020.0</v>
      </c>
      <c r="B283" s="8">
        <v>-0.00205785755406962</v>
      </c>
      <c r="C283" s="5">
        <v>1.0</v>
      </c>
      <c r="D283" s="8">
        <v>-0.0014411951888544383</v>
      </c>
      <c r="E283" s="8">
        <v>-0.009861932938856066</v>
      </c>
      <c r="F283" s="2">
        <f t="array" ref="F283">MMULT(C283:E283,L$21:L$23)</f>
        <v>-0.004458155907</v>
      </c>
      <c r="G283" s="2">
        <f t="array" ref="G283">MMULT(C283:E283,L$29:L$31)</f>
        <v>-0.004455143698</v>
      </c>
      <c r="H283" s="2">
        <f t="shared" ref="H283:I283" si="285">$B283-F283</f>
        <v>0.002400298353</v>
      </c>
      <c r="I283" s="2">
        <f t="shared" si="285"/>
        <v>0.002397286144</v>
      </c>
    </row>
    <row r="284" ht="15.75" customHeight="1">
      <c r="A284" s="10">
        <v>43021.0</v>
      </c>
      <c r="B284" s="8">
        <v>-2.424756638328418E-4</v>
      </c>
      <c r="C284" s="5">
        <v>1.0</v>
      </c>
      <c r="D284" s="8">
        <v>0.0011310283061198856</v>
      </c>
      <c r="E284" s="8">
        <v>0.014608233731739695</v>
      </c>
      <c r="F284" s="2">
        <f t="array" ref="F284">MMULT(C284:E284,L$21:L$23)</f>
        <v>0.003956030251</v>
      </c>
      <c r="G284" s="2">
        <f t="array" ref="G284">MMULT(C284:E284,L$29:L$31)</f>
        <v>0.003960752791</v>
      </c>
      <c r="H284" s="2">
        <f t="shared" ref="H284:I284" si="286">$B284-F284</f>
        <v>-0.004198505915</v>
      </c>
      <c r="I284" s="2">
        <f t="shared" si="286"/>
        <v>-0.004203228455</v>
      </c>
    </row>
    <row r="285" ht="15.75" customHeight="1">
      <c r="A285" s="10">
        <v>43024.0</v>
      </c>
      <c r="B285" s="8">
        <v>0.004853289546115747</v>
      </c>
      <c r="C285" s="5">
        <v>1.0</v>
      </c>
      <c r="D285" s="8">
        <v>0.0016367889747577191</v>
      </c>
      <c r="E285" s="8">
        <v>0.01308900523560208</v>
      </c>
      <c r="F285" s="2">
        <f t="array" ref="F285">MMULT(C285:E285,L$21:L$23)</f>
        <v>0.00398583759</v>
      </c>
      <c r="G285" s="2">
        <f t="array" ref="G285">MMULT(C285:E285,L$29:L$31)</f>
        <v>0.003988149776</v>
      </c>
      <c r="H285" s="2">
        <f t="shared" ref="H285:I285" si="287">$B285-F285</f>
        <v>0.0008674519563</v>
      </c>
      <c r="I285" s="2">
        <f t="shared" si="287"/>
        <v>0.0008651397705</v>
      </c>
    </row>
    <row r="286" ht="15.75" customHeight="1">
      <c r="A286" s="10">
        <v>43025.0</v>
      </c>
      <c r="B286" s="8">
        <v>0.0018113813818843028</v>
      </c>
      <c r="C286" s="5">
        <v>1.0</v>
      </c>
      <c r="D286" s="8">
        <v>6.223258098665418E-4</v>
      </c>
      <c r="E286" s="8">
        <v>0.004521963824289488</v>
      </c>
      <c r="F286" s="2">
        <f t="array" ref="F286">MMULT(C286:E286,L$21:L$23)</f>
        <v>0.0009454836382</v>
      </c>
      <c r="G286" s="2">
        <f t="array" ref="G286">MMULT(C286:E286,L$29:L$31)</f>
        <v>0.0009475915003</v>
      </c>
      <c r="H286" s="2">
        <f t="shared" ref="H286:I286" si="288">$B286-F286</f>
        <v>0.0008658977437</v>
      </c>
      <c r="I286" s="2">
        <f t="shared" si="288"/>
        <v>0.0008637898815</v>
      </c>
    </row>
    <row r="287" ht="15.75" customHeight="1">
      <c r="A287" s="10">
        <v>43026.0</v>
      </c>
      <c r="B287" s="8">
        <v>-0.0024104979391190717</v>
      </c>
      <c r="C287" s="5">
        <v>1.0</v>
      </c>
      <c r="D287" s="8">
        <v>8.554718567070907E-4</v>
      </c>
      <c r="E287" s="8">
        <v>6.430868167202064E-4</v>
      </c>
      <c r="F287" s="2">
        <f t="array" ref="F287">MMULT(C287:E287,L$21:L$23)</f>
        <v>0.0001435208637</v>
      </c>
      <c r="G287" s="2">
        <f t="array" ref="G287">MMULT(C287:E287,L$29:L$31)</f>
        <v>0.0001431385412</v>
      </c>
      <c r="H287" s="2">
        <f t="shared" ref="H287:I287" si="289">$B287-F287</f>
        <v>-0.002554018803</v>
      </c>
      <c r="I287" s="2">
        <f t="shared" si="289"/>
        <v>-0.00255363648</v>
      </c>
    </row>
    <row r="288" ht="15.75" customHeight="1">
      <c r="A288" s="10">
        <v>43027.0</v>
      </c>
      <c r="B288" s="8">
        <v>-2.4174966060963587E-4</v>
      </c>
      <c r="C288" s="5">
        <v>1.0</v>
      </c>
      <c r="D288" s="8">
        <v>3.883867838747612E-4</v>
      </c>
      <c r="E288" s="8">
        <v>-0.016066838046272514</v>
      </c>
      <c r="F288" s="2">
        <f t="array" ref="F288">MMULT(C288:E288,L$21:L$23)</f>
        <v>-0.004532307906</v>
      </c>
      <c r="G288" s="2">
        <f t="array" ref="G288">MMULT(C288:E288,L$29:L$31)</f>
        <v>-0.004538322779</v>
      </c>
      <c r="H288" s="2">
        <f t="shared" ref="H288:I288" si="290">$B288-F288</f>
        <v>0.004290558246</v>
      </c>
      <c r="I288" s="2">
        <f t="shared" si="290"/>
        <v>0.004296573118</v>
      </c>
    </row>
    <row r="289" ht="15.75" customHeight="1">
      <c r="A289" s="10">
        <v>43028.0</v>
      </c>
      <c r="B289" s="8">
        <v>0.004471402486178944</v>
      </c>
      <c r="C289" s="5">
        <v>1.0</v>
      </c>
      <c r="D289" s="8">
        <v>0.0051257016963066615</v>
      </c>
      <c r="E289" s="8">
        <v>0.013063357282821597</v>
      </c>
      <c r="F289" s="2">
        <f t="array" ref="F289">MMULT(C289:E289,L$21:L$23)</f>
        <v>0.006874383003</v>
      </c>
      <c r="G289" s="2">
        <f t="array" ref="G289">MMULT(C289:E289,L$29:L$31)</f>
        <v>0.006864603578</v>
      </c>
      <c r="H289" s="2">
        <f t="shared" ref="H289:I289" si="291">$B289-F289</f>
        <v>-0.002402980517</v>
      </c>
      <c r="I289" s="2">
        <f t="shared" si="291"/>
        <v>-0.002393201092</v>
      </c>
    </row>
    <row r="290" ht="15.75" customHeight="1">
      <c r="A290" s="10">
        <v>43031.0</v>
      </c>
      <c r="B290" s="8">
        <v>0.0015643513932279696</v>
      </c>
      <c r="C290" s="5">
        <v>1.0</v>
      </c>
      <c r="D290" s="8">
        <v>-0.0038246098664520556</v>
      </c>
      <c r="E290" s="8">
        <v>-0.007736943907156624</v>
      </c>
      <c r="F290" s="2">
        <f t="array" ref="F290">MMULT(C290:E290,L$21:L$23)</f>
        <v>-0.005890600176</v>
      </c>
      <c r="G290" s="2">
        <f t="array" ref="G290">MMULT(C290:E290,L$29:L$31)</f>
        <v>-0.005878413352</v>
      </c>
      <c r="H290" s="2">
        <f t="shared" ref="H290:I290" si="292">$B290-F290</f>
        <v>0.007454951569</v>
      </c>
      <c r="I290" s="2">
        <f t="shared" si="292"/>
        <v>0.007442764745</v>
      </c>
    </row>
    <row r="291" ht="15.75" customHeight="1">
      <c r="A291" s="10">
        <v>43032.0</v>
      </c>
      <c r="B291" s="8">
        <v>0.0027634321388358973</v>
      </c>
      <c r="C291" s="5">
        <v>1.0</v>
      </c>
      <c r="D291" s="8">
        <v>0.0015122879932412125</v>
      </c>
      <c r="E291" s="8">
        <v>0.01624431448992847</v>
      </c>
      <c r="F291" s="2">
        <f t="array" ref="F291">MMULT(C291:E291,L$21:L$23)</f>
        <v>0.004692267012</v>
      </c>
      <c r="G291" s="2">
        <f t="array" ref="G291">MMULT(C291:E291,L$29:L$31)</f>
        <v>0.004696379265</v>
      </c>
      <c r="H291" s="2">
        <f t="shared" ref="H291:I291" si="293">$B291-F291</f>
        <v>-0.001928834874</v>
      </c>
      <c r="I291" s="2">
        <f t="shared" si="293"/>
        <v>-0.001932947126</v>
      </c>
    </row>
    <row r="292" ht="15.75" customHeight="1">
      <c r="A292" s="10">
        <v>43033.0</v>
      </c>
      <c r="B292" s="8">
        <v>-0.003594340318055611</v>
      </c>
      <c r="C292" s="5">
        <v>1.0</v>
      </c>
      <c r="D292" s="8">
        <v>-0.004685265091412427</v>
      </c>
      <c r="E292" s="8">
        <v>6.393861892584063E-4</v>
      </c>
      <c r="F292" s="2">
        <f t="array" ref="F292">MMULT(C292:E292,L$21:L$23)</f>
        <v>-0.004455176212</v>
      </c>
      <c r="G292" s="2">
        <f t="array" ref="G292">MMULT(C292:E292,L$29:L$31)</f>
        <v>-0.004436375144</v>
      </c>
      <c r="H292" s="2">
        <f t="shared" ref="H292:I292" si="294">$B292-F292</f>
        <v>0.0008608358937</v>
      </c>
      <c r="I292" s="2">
        <f t="shared" si="294"/>
        <v>0.0008420348256</v>
      </c>
    </row>
    <row r="293" ht="15.75" customHeight="1">
      <c r="A293" s="10">
        <v>43034.0</v>
      </c>
      <c r="B293" s="8">
        <v>0.0036073062041848125</v>
      </c>
      <c r="C293" s="5">
        <v>1.0</v>
      </c>
      <c r="D293" s="8">
        <v>0.0012059667600781143</v>
      </c>
      <c r="E293" s="8">
        <v>0.015974440894568787</v>
      </c>
      <c r="F293" s="2">
        <f t="array" ref="F293">MMULT(C293:E293,L$21:L$23)</f>
        <v>0.004368822054</v>
      </c>
      <c r="G293" s="2">
        <f t="array" ref="G293">MMULT(C293:E293,L$29:L$31)</f>
        <v>0.004373877865</v>
      </c>
      <c r="H293" s="2">
        <f t="shared" ref="H293:I293" si="295">$B293-F293</f>
        <v>-0.0007615158495</v>
      </c>
      <c r="I293" s="2">
        <f t="shared" si="295"/>
        <v>-0.0007665716613</v>
      </c>
    </row>
    <row r="294" ht="15.75" customHeight="1">
      <c r="A294" s="10">
        <v>43035.0</v>
      </c>
      <c r="B294" s="8">
        <v>0.0028751558473063543</v>
      </c>
      <c r="C294" s="5">
        <v>1.0</v>
      </c>
      <c r="D294" s="8">
        <v>0.008004759859626231</v>
      </c>
      <c r="E294" s="8">
        <v>0.015723270440251458</v>
      </c>
      <c r="F294" s="2">
        <f t="array" ref="F294">MMULT(C294:E294,L$21:L$23)</f>
        <v>0.009946056979</v>
      </c>
      <c r="G294" s="2">
        <f t="array" ref="G294">MMULT(C294:E294,L$29:L$31)</f>
        <v>0.009927462757</v>
      </c>
      <c r="H294" s="2">
        <f t="shared" ref="H294:I294" si="296">$B294-F294</f>
        <v>-0.007070901131</v>
      </c>
      <c r="I294" s="2">
        <f t="shared" si="296"/>
        <v>-0.007052306909</v>
      </c>
    </row>
    <row r="295" ht="15.75" customHeight="1">
      <c r="A295" s="10">
        <v>43038.0</v>
      </c>
      <c r="B295" s="8">
        <v>-0.0020309123652094696</v>
      </c>
      <c r="C295" s="5">
        <v>1.0</v>
      </c>
      <c r="D295" s="8">
        <v>-0.0034310555230396833</v>
      </c>
      <c r="E295" s="8">
        <v>0.007430340557275539</v>
      </c>
      <c r="F295" s="2">
        <f t="array" ref="F295">MMULT(C295:E295,L$21:L$23)</f>
        <v>-0.001671672811</v>
      </c>
      <c r="G295" s="2">
        <f t="array" ref="G295">MMULT(C295:E295,L$29:L$31)</f>
        <v>-0.001654268131</v>
      </c>
      <c r="H295" s="2">
        <f t="shared" ref="H295:I295" si="297">$B295-F295</f>
        <v>-0.0003592395546</v>
      </c>
      <c r="I295" s="2">
        <f t="shared" si="297"/>
        <v>-0.0003766442342</v>
      </c>
    </row>
    <row r="296" ht="15.75" customHeight="1">
      <c r="A296" s="10">
        <v>43039.0</v>
      </c>
      <c r="B296" s="8">
        <v>-0.0022744186057610527</v>
      </c>
      <c r="C296" s="5">
        <v>1.0</v>
      </c>
      <c r="D296" s="8">
        <v>0.0011219940897566616</v>
      </c>
      <c r="E296" s="8">
        <v>0.0049170251997543435</v>
      </c>
      <c r="F296" s="2">
        <f t="array" ref="F296">MMULT(C296:E296,L$21:L$23)</f>
        <v>0.001461496221</v>
      </c>
      <c r="G296" s="2">
        <f t="array" ref="G296">MMULT(C296:E296,L$29:L$31)</f>
        <v>0.001462045368</v>
      </c>
      <c r="H296" s="2">
        <f t="shared" ref="H296:I296" si="298">$B296-F296</f>
        <v>-0.003735914827</v>
      </c>
      <c r="I296" s="2">
        <f t="shared" si="298"/>
        <v>-0.003736463974</v>
      </c>
    </row>
    <row r="297" ht="15.75" customHeight="1">
      <c r="A297" s="10">
        <v>43040.0</v>
      </c>
      <c r="B297" s="8">
        <v>0.006238788644421733</v>
      </c>
      <c r="C297" s="5">
        <v>1.0</v>
      </c>
      <c r="D297" s="8">
        <v>0.00162288122000942</v>
      </c>
      <c r="E297" s="8">
        <v>-0.0055045871559632475</v>
      </c>
      <c r="F297" s="2">
        <f t="array" ref="F297">MMULT(C297:E297,L$21:L$23)</f>
        <v>-0.0007973432536</v>
      </c>
      <c r="G297" s="2">
        <f t="array" ref="G297">MMULT(C297:E297,L$29:L$31)</f>
        <v>-0.0008030500173</v>
      </c>
      <c r="H297" s="2">
        <f t="shared" ref="H297:I297" si="299">$B297-F297</f>
        <v>0.007036131898</v>
      </c>
      <c r="I297" s="2">
        <f t="shared" si="299"/>
        <v>0.007041838662</v>
      </c>
    </row>
    <row r="298" ht="15.75" customHeight="1">
      <c r="A298" s="10">
        <v>43041.0</v>
      </c>
      <c r="B298" s="8">
        <v>-0.0040538535894877326</v>
      </c>
      <c r="C298" s="5">
        <v>1.0</v>
      </c>
      <c r="D298" s="8">
        <v>5.397868038012898E-4</v>
      </c>
      <c r="E298" s="8">
        <v>0.004920049200491938</v>
      </c>
      <c r="F298" s="2">
        <f t="array" ref="F298">MMULT(C298:E298,L$21:L$23)</f>
        <v>0.0009791520495</v>
      </c>
      <c r="G298" s="2">
        <f t="array" ref="G298">MMULT(C298:E298,L$29:L$31)</f>
        <v>0.0009817184211</v>
      </c>
      <c r="H298" s="2">
        <f t="shared" ref="H298:I298" si="300">$B298-F298</f>
        <v>-0.005033005639</v>
      </c>
      <c r="I298" s="2">
        <f t="shared" si="300"/>
        <v>-0.005035572011</v>
      </c>
    </row>
    <row r="299" ht="15.75" customHeight="1">
      <c r="A299" s="10">
        <v>43042.0</v>
      </c>
      <c r="B299" s="8">
        <v>-0.004189935843811998</v>
      </c>
      <c r="C299" s="5">
        <v>1.0</v>
      </c>
      <c r="D299" s="8">
        <v>0.0031231102810234113</v>
      </c>
      <c r="E299" s="8">
        <v>0.022643757649938756</v>
      </c>
      <c r="F299" s="2">
        <f t="array" ref="F299">MMULT(C299:E299,L$21:L$23)</f>
        <v>0.007671217657</v>
      </c>
      <c r="G299" s="2">
        <f t="array" ref="G299">MMULT(C299:E299,L$29:L$31)</f>
        <v>0.007672528873</v>
      </c>
      <c r="H299" s="2">
        <f t="shared" ref="H299:I299" si="301">$B299-F299</f>
        <v>-0.0118611535</v>
      </c>
      <c r="I299" s="2">
        <f t="shared" si="301"/>
        <v>-0.01186246472</v>
      </c>
    </row>
    <row r="300" ht="15.75" customHeight="1">
      <c r="A300" s="10">
        <v>43045.0</v>
      </c>
      <c r="B300" s="8">
        <v>0.006852575621624002</v>
      </c>
      <c r="C300" s="5">
        <v>1.0</v>
      </c>
      <c r="D300" s="8">
        <v>0.0016909790767161148</v>
      </c>
      <c r="E300" s="8">
        <v>0.03411143232264702</v>
      </c>
      <c r="F300" s="2">
        <f t="array" ref="F300">MMULT(C300:E300,L$21:L$23)</f>
        <v>0.009425752511</v>
      </c>
      <c r="G300" s="2">
        <f t="array" ref="G300">MMULT(C300:E300,L$29:L$31)</f>
        <v>0.009436997953</v>
      </c>
      <c r="H300" s="2">
        <f t="shared" ref="H300:I300" si="302">$B300-F300</f>
        <v>-0.002573176889</v>
      </c>
      <c r="I300" s="2">
        <f t="shared" si="302"/>
        <v>-0.002584422331</v>
      </c>
    </row>
    <row r="301" ht="15.75" customHeight="1">
      <c r="A301" s="10">
        <v>43046.0</v>
      </c>
      <c r="B301" s="8">
        <v>-0.0020299422393097455</v>
      </c>
      <c r="C301" s="5">
        <v>1.0</v>
      </c>
      <c r="D301" s="8">
        <v>-4.987191636481869E-4</v>
      </c>
      <c r="E301" s="8">
        <v>-0.008680670793942524</v>
      </c>
      <c r="F301" s="2">
        <f t="array" ref="F301">MMULT(C301:E301,L$21:L$23)</f>
        <v>-0.003372936666</v>
      </c>
      <c r="G301" s="2">
        <f t="array" ref="G301">MMULT(C301:E301,L$29:L$31)</f>
        <v>-0.003372675305</v>
      </c>
      <c r="H301" s="2">
        <f t="shared" ref="H301:I301" si="303">$B301-F301</f>
        <v>0.001342994426</v>
      </c>
      <c r="I301" s="2">
        <f t="shared" si="303"/>
        <v>0.001342733065</v>
      </c>
    </row>
    <row r="302" ht="15.75" customHeight="1">
      <c r="A302" s="10">
        <v>43047.0</v>
      </c>
      <c r="B302" s="8">
        <v>-0.0013159524701602532</v>
      </c>
      <c r="C302" s="5">
        <v>1.0</v>
      </c>
      <c r="D302" s="8">
        <v>0.0017274305296626213</v>
      </c>
      <c r="E302" s="8">
        <v>-0.004086398370484412</v>
      </c>
      <c r="F302" s="2">
        <f t="array" ref="F302">MMULT(C302:E302,L$21:L$23)</f>
        <v>-0.0003466401786</v>
      </c>
      <c r="G302" s="2">
        <f t="array" ref="G302">MMULT(C302:E302,L$29:L$31)</f>
        <v>-0.0003520936458</v>
      </c>
      <c r="H302" s="2">
        <f t="shared" ref="H302:I302" si="304">$B302-F302</f>
        <v>-0.0009693122915</v>
      </c>
      <c r="I302" s="2">
        <f t="shared" si="304"/>
        <v>-0.0009638588244</v>
      </c>
    </row>
    <row r="303" ht="15.75" customHeight="1">
      <c r="A303" s="10">
        <v>43048.0</v>
      </c>
      <c r="B303" s="8">
        <v>0.005990005026843992</v>
      </c>
      <c r="C303" s="5">
        <v>1.0</v>
      </c>
      <c r="D303" s="8">
        <v>-0.003640511346444386</v>
      </c>
      <c r="E303" s="8">
        <v>0.0058617236730200695</v>
      </c>
      <c r="F303" s="2">
        <f t="array" ref="F303">MMULT(C303:E303,L$21:L$23)</f>
        <v>-0.002248032233</v>
      </c>
      <c r="G303" s="2">
        <f t="array" ref="G303">MMULT(C303:E303,L$29:L$31)</f>
        <v>-0.002230582873</v>
      </c>
      <c r="H303" s="2">
        <f t="shared" ref="H303:I303" si="305">$B303-F303</f>
        <v>0.00823803726</v>
      </c>
      <c r="I303" s="2">
        <f t="shared" si="305"/>
        <v>0.0082205879</v>
      </c>
    </row>
    <row r="304" ht="15.75" customHeight="1">
      <c r="A304" s="10">
        <v>43049.0</v>
      </c>
      <c r="B304" s="8">
        <v>-0.0031250396399303826</v>
      </c>
      <c r="C304" s="5">
        <v>1.0</v>
      </c>
      <c r="D304" s="8">
        <v>-6.924258284543017E-4</v>
      </c>
      <c r="E304" s="8">
        <v>-0.0034965034965034336</v>
      </c>
      <c r="F304" s="2">
        <f t="array" ref="F304">MMULT(C304:E304,L$21:L$23)</f>
        <v>-0.002203272487</v>
      </c>
      <c r="G304" s="2">
        <f t="array" ref="G304">MMULT(C304:E304,L$29:L$31)</f>
        <v>-0.002200091182</v>
      </c>
      <c r="H304" s="2">
        <f t="shared" ref="H304:I304" si="306">$B304-F304</f>
        <v>-0.0009217671529</v>
      </c>
      <c r="I304" s="2">
        <f t="shared" si="306"/>
        <v>-0.0009249484579</v>
      </c>
    </row>
    <row r="305" ht="15.75" customHeight="1">
      <c r="A305" s="10">
        <v>43052.0</v>
      </c>
      <c r="B305" s="8">
        <v>-6.02696835053651E-4</v>
      </c>
      <c r="C305" s="5">
        <v>1.0</v>
      </c>
      <c r="D305" s="8">
        <v>0.00111636103283419</v>
      </c>
      <c r="E305" s="8">
        <v>-0.008187192982456182</v>
      </c>
      <c r="F305" s="2">
        <f t="array" ref="F305">MMULT(C305:E305,L$21:L$23)</f>
        <v>-0.00190609001</v>
      </c>
      <c r="G305" s="2">
        <f t="array" ref="G305">MMULT(C305:E305,L$29:L$31)</f>
        <v>-0.001911206818</v>
      </c>
      <c r="H305" s="2">
        <f t="shared" ref="H305:I305" si="307">$B305-F305</f>
        <v>0.001303393175</v>
      </c>
      <c r="I305" s="2">
        <f t="shared" si="307"/>
        <v>0.001308509983</v>
      </c>
    </row>
    <row r="306" ht="15.75" customHeight="1">
      <c r="A306" s="10">
        <v>43053.0</v>
      </c>
      <c r="B306" s="8">
        <v>-0.007841794218528486</v>
      </c>
      <c r="C306" s="5">
        <v>1.0</v>
      </c>
      <c r="D306" s="8">
        <v>-0.001999541999222143</v>
      </c>
      <c r="E306" s="8">
        <v>-0.018867925640797534</v>
      </c>
      <c r="F306" s="2">
        <f t="array" ref="F306">MMULT(C306:E306,L$21:L$23)</f>
        <v>-0.007232668175</v>
      </c>
      <c r="G306" s="2">
        <f t="array" ref="G306">MMULT(C306:E306,L$29:L$31)</f>
        <v>-0.007231630053</v>
      </c>
      <c r="H306" s="2">
        <f t="shared" ref="H306:I306" si="308">$B306-F306</f>
        <v>-0.0006091260438</v>
      </c>
      <c r="I306" s="2">
        <f t="shared" si="308"/>
        <v>-0.0006101641652</v>
      </c>
    </row>
    <row r="307" ht="15.75" customHeight="1">
      <c r="A307" s="10">
        <v>43054.0</v>
      </c>
      <c r="B307" s="8">
        <v>-0.012524409991773067</v>
      </c>
      <c r="C307" s="5">
        <v>1.0</v>
      </c>
      <c r="D307" s="8">
        <v>-0.005393191734363034</v>
      </c>
      <c r="E307" s="8">
        <v>-6.00961574576897E-4</v>
      </c>
      <c r="F307" s="2">
        <f t="array" ref="F307">MMULT(C307:E307,L$21:L$23)</f>
        <v>-0.005360927555</v>
      </c>
      <c r="G307" s="2">
        <f t="array" ref="G307">MMULT(C307:E307,L$29:L$31)</f>
        <v>-0.005340213409</v>
      </c>
      <c r="H307" s="2">
        <f t="shared" ref="H307:I307" si="309">$B307-F307</f>
        <v>-0.007163482437</v>
      </c>
      <c r="I307" s="2">
        <f t="shared" si="309"/>
        <v>-0.007184196583</v>
      </c>
    </row>
    <row r="308" ht="15.75" customHeight="1">
      <c r="A308" s="10">
        <v>43055.0</v>
      </c>
      <c r="B308" s="8">
        <v>-0.00800379161770337</v>
      </c>
      <c r="C308" s="5">
        <v>1.0</v>
      </c>
      <c r="D308" s="8">
        <v>0.008366280505208934</v>
      </c>
      <c r="E308" s="8">
        <v>-0.007817138173008997</v>
      </c>
      <c r="F308" s="2">
        <f t="array" ref="F308">MMULT(C308:E308,L$21:L$23)</f>
        <v>0.00420491707</v>
      </c>
      <c r="G308" s="2">
        <f t="array" ref="G308">MMULT(C308:E308,L$29:L$31)</f>
        <v>0.004174857715</v>
      </c>
      <c r="H308" s="2">
        <f t="shared" ref="H308:I308" si="310">$B308-F308</f>
        <v>-0.01220870869</v>
      </c>
      <c r="I308" s="2">
        <f t="shared" si="310"/>
        <v>-0.01217864933</v>
      </c>
    </row>
    <row r="309" ht="15.75" customHeight="1">
      <c r="A309" s="10">
        <v>43056.0</v>
      </c>
      <c r="B309" s="8">
        <v>-0.00397222934448227</v>
      </c>
      <c r="C309" s="5">
        <v>1.0</v>
      </c>
      <c r="D309" s="8">
        <v>-0.0027271762245536513</v>
      </c>
      <c r="E309" s="8">
        <v>0.020606060606060517</v>
      </c>
      <c r="F309" s="2">
        <f t="array" ref="F309">MMULT(C309:E309,L$21:L$23)</f>
        <v>0.002293673076</v>
      </c>
      <c r="G309" s="2">
        <f t="array" ref="G309">MMULT(C309:E309,L$29:L$31)</f>
        <v>0.00231435703</v>
      </c>
      <c r="H309" s="2">
        <f t="shared" ref="H309:I309" si="311">$B309-F309</f>
        <v>-0.00626590242</v>
      </c>
      <c r="I309" s="2">
        <f t="shared" si="311"/>
        <v>-0.006286586374</v>
      </c>
    </row>
    <row r="310" ht="15.75" customHeight="1">
      <c r="A310" s="10">
        <v>43059.0</v>
      </c>
      <c r="B310" s="8">
        <v>0.003863312423088461</v>
      </c>
      <c r="C310" s="5">
        <v>1.0</v>
      </c>
      <c r="D310" s="8">
        <v>0.0015791604728427888</v>
      </c>
      <c r="E310" s="8">
        <v>-0.007719774346793384</v>
      </c>
      <c r="F310" s="2">
        <f t="array" ref="F310">MMULT(C310:E310,L$21:L$23)</f>
        <v>-0.001402102569</v>
      </c>
      <c r="G310" s="2">
        <f t="array" ref="G310">MMULT(C310:E310,L$29:L$31)</f>
        <v>-0.00140861904</v>
      </c>
      <c r="H310" s="2">
        <f t="shared" ref="H310:I310" si="312">$B310-F310</f>
        <v>0.005265414992</v>
      </c>
      <c r="I310" s="2">
        <f t="shared" si="312"/>
        <v>0.005271931463</v>
      </c>
    </row>
    <row r="311" ht="15.75" customHeight="1">
      <c r="A311" s="10">
        <v>43060.0</v>
      </c>
      <c r="B311" s="8">
        <v>0.003972723006501866</v>
      </c>
      <c r="C311" s="5">
        <v>1.0</v>
      </c>
      <c r="D311" s="8">
        <v>0.006499086041422242</v>
      </c>
      <c r="E311" s="8">
        <v>0.005385996731657405</v>
      </c>
      <c r="F311" s="2">
        <f t="array" ref="F311">MMULT(C311:E311,L$21:L$23)</f>
        <v>0.006043801016</v>
      </c>
      <c r="G311" s="2">
        <f t="array" ref="G311">MMULT(C311:E311,L$29:L$31)</f>
        <v>0.006025935263</v>
      </c>
      <c r="H311" s="2">
        <f t="shared" ref="H311:I311" si="313">$B311-F311</f>
        <v>-0.002071078009</v>
      </c>
      <c r="I311" s="2">
        <f t="shared" si="313"/>
        <v>-0.002053212257</v>
      </c>
    </row>
    <row r="312" ht="15.75" customHeight="1">
      <c r="A312" s="10">
        <v>43061.0</v>
      </c>
      <c r="B312" s="8">
        <v>0.002844083931315744</v>
      </c>
      <c r="C312" s="5">
        <v>1.0</v>
      </c>
      <c r="D312" s="8">
        <v>-7.260383011257199E-4</v>
      </c>
      <c r="E312" s="8">
        <v>0.01071434587585407</v>
      </c>
      <c r="F312" s="2">
        <f t="array" ref="F312">MMULT(C312:E312,L$21:L$23)</f>
        <v>0.00141574026</v>
      </c>
      <c r="G312" s="2">
        <f t="array" ref="G312">MMULT(C312:E312,L$29:L$31)</f>
        <v>0.001425203536</v>
      </c>
      <c r="H312" s="2">
        <f t="shared" ref="H312:I312" si="314">$B312-F312</f>
        <v>0.001428343672</v>
      </c>
      <c r="I312" s="2">
        <f t="shared" si="314"/>
        <v>0.001418880395</v>
      </c>
    </row>
    <row r="313" ht="15.75" customHeight="1">
      <c r="A313" s="10">
        <v>43063.0</v>
      </c>
      <c r="B313" s="8">
        <v>0.003945887339280363</v>
      </c>
      <c r="C313" s="5">
        <v>1.0</v>
      </c>
      <c r="D313" s="8">
        <v>0.0021029596908215265</v>
      </c>
      <c r="E313" s="8">
        <v>0.005889281507655886</v>
      </c>
      <c r="F313" s="2">
        <f t="array" ref="F313">MMULT(C313:E313,L$21:L$23)</f>
        <v>0.002525017627</v>
      </c>
      <c r="G313" s="2">
        <f t="array" ref="G313">MMULT(C313:E313,L$29:L$31)</f>
        <v>0.002522591973</v>
      </c>
      <c r="H313" s="2">
        <f t="shared" ref="H313:I313" si="315">$B313-F313</f>
        <v>0.001420869712</v>
      </c>
      <c r="I313" s="2">
        <f t="shared" si="315"/>
        <v>0.001423295366</v>
      </c>
    </row>
    <row r="314" ht="15.75" customHeight="1">
      <c r="A314" s="10">
        <v>43066.0</v>
      </c>
      <c r="B314" s="8">
        <v>-0.0038075494424889555</v>
      </c>
      <c r="C314" s="5">
        <v>1.0</v>
      </c>
      <c r="D314" s="8">
        <v>-3.052694496489261E-4</v>
      </c>
      <c r="E314" s="8">
        <v>-5.854800936766491E-4</v>
      </c>
      <c r="F314" s="2">
        <f t="array" ref="F314">MMULT(C314:E314,L$21:L$23)</f>
        <v>-0.001134956373</v>
      </c>
      <c r="G314" s="2">
        <f t="array" ref="G314">MMULT(C314:E314,L$29:L$31)</f>
        <v>-0.00113185262</v>
      </c>
      <c r="H314" s="2">
        <f t="shared" ref="H314:I314" si="316">$B314-F314</f>
        <v>-0.002672593069</v>
      </c>
      <c r="I314" s="2">
        <f t="shared" si="316"/>
        <v>-0.002675696822</v>
      </c>
    </row>
    <row r="315" ht="15.75" customHeight="1">
      <c r="A315" s="10">
        <v>43067.0</v>
      </c>
      <c r="B315" s="8">
        <v>0.006904139455234715</v>
      </c>
      <c r="C315" s="5">
        <v>1.0</v>
      </c>
      <c r="D315" s="8">
        <v>0.010075799031356247</v>
      </c>
      <c r="E315" s="8">
        <v>-0.0023432337434096118</v>
      </c>
      <c r="F315" s="2">
        <f t="array" ref="F315">MMULT(C315:E315,L$21:L$23)</f>
        <v>0.007028247299</v>
      </c>
      <c r="G315" s="2">
        <f t="array" ref="G315">MMULT(C315:E315,L$29:L$31)</f>
        <v>0.006994643611</v>
      </c>
      <c r="H315" s="2">
        <f t="shared" ref="H315:I315" si="317">$B315-F315</f>
        <v>-0.0001241078437</v>
      </c>
      <c r="I315" s="2">
        <f t="shared" si="317"/>
        <v>-0.00009050415556</v>
      </c>
    </row>
    <row r="316" ht="15.75" customHeight="1">
      <c r="A316" s="10">
        <v>43068.0</v>
      </c>
      <c r="B316" s="8">
        <v>0.007346415068423484</v>
      </c>
      <c r="C316" s="5">
        <v>1.0</v>
      </c>
      <c r="D316" s="8">
        <v>-6.420618398086386E-4</v>
      </c>
      <c r="E316" s="8">
        <v>-0.008808102829823472</v>
      </c>
      <c r="F316" s="2">
        <f t="array" ref="F316">MMULT(C316:E316,L$21:L$23)</f>
        <v>-0.003524586207</v>
      </c>
      <c r="G316" s="2">
        <f t="array" ref="G316">MMULT(C316:E316,L$29:L$31)</f>
        <v>-0.003523883805</v>
      </c>
      <c r="H316" s="2">
        <f t="shared" ref="H316:I316" si="318">$B316-F316</f>
        <v>0.01087100128</v>
      </c>
      <c r="I316" s="2">
        <f t="shared" si="318"/>
        <v>0.01087029887</v>
      </c>
    </row>
    <row r="317" ht="15.75" customHeight="1">
      <c r="A317" s="10">
        <v>43069.0</v>
      </c>
      <c r="B317" s="8">
        <v>0.01239839168019019</v>
      </c>
      <c r="C317" s="5">
        <v>1.0</v>
      </c>
      <c r="D317" s="8">
        <v>0.00911191983924553</v>
      </c>
      <c r="E317" s="8">
        <v>0.0</v>
      </c>
      <c r="F317" s="2">
        <f t="array" ref="F317">MMULT(C317:E317,L$21:L$23)</f>
        <v>0.006829752563</v>
      </c>
      <c r="G317" s="2">
        <f t="array" ref="G317">MMULT(C317:E317,L$29:L$31)</f>
        <v>0.006800502987</v>
      </c>
      <c r="H317" s="2">
        <f t="shared" ref="H317:I317" si="319">$B317-F317</f>
        <v>0.005568639118</v>
      </c>
      <c r="I317" s="2">
        <f t="shared" si="319"/>
        <v>0.005597888694</v>
      </c>
    </row>
    <row r="318" ht="15.75" customHeight="1">
      <c r="A318" s="10">
        <v>43070.0</v>
      </c>
      <c r="B318" s="8">
        <v>0.0020410948209370616</v>
      </c>
      <c r="C318" s="5">
        <v>1.0</v>
      </c>
      <c r="D318" s="8">
        <v>-0.002360281927232366</v>
      </c>
      <c r="E318" s="8">
        <v>0.017772572142924714</v>
      </c>
      <c r="F318" s="2">
        <f t="array" ref="F318">MMULT(C318:E318,L$21:L$23)</f>
        <v>0.001870971835</v>
      </c>
      <c r="G318" s="2">
        <f t="array" ref="G318">MMULT(C318:E318,L$29:L$31)</f>
        <v>0.001889156054</v>
      </c>
      <c r="H318" s="2">
        <f t="shared" ref="H318:I318" si="320">$B318-F318</f>
        <v>0.0001701229858</v>
      </c>
      <c r="I318" s="2">
        <f t="shared" si="320"/>
        <v>0.000151938767</v>
      </c>
    </row>
    <row r="319" ht="15.75" customHeight="1">
      <c r="A319" s="10">
        <v>43073.0</v>
      </c>
      <c r="B319" s="8">
        <v>0.001318050402919324</v>
      </c>
      <c r="C319" s="5">
        <v>1.0</v>
      </c>
      <c r="D319" s="8">
        <v>-0.0010518086039235097</v>
      </c>
      <c r="E319" s="8">
        <v>-0.02037252619324803</v>
      </c>
      <c r="F319" s="2">
        <f t="array" ref="F319">MMULT(C319:E319,L$21:L$23)</f>
        <v>-0.006832354425</v>
      </c>
      <c r="G319" s="2">
        <f t="array" ref="G319">MMULT(C319:E319,L$29:L$31)</f>
        <v>-0.006835250657</v>
      </c>
      <c r="H319" s="2">
        <f t="shared" ref="H319:I319" si="321">$B319-F319</f>
        <v>0.008150404828</v>
      </c>
      <c r="I319" s="2">
        <f t="shared" si="321"/>
        <v>0.00815330106</v>
      </c>
    </row>
    <row r="320" ht="15.75" customHeight="1">
      <c r="A320" s="10">
        <v>43074.0</v>
      </c>
      <c r="B320" s="8">
        <v>-0.008136787622868513</v>
      </c>
      <c r="C320" s="5">
        <v>1.0</v>
      </c>
      <c r="D320" s="8">
        <v>-0.0037219608705891805</v>
      </c>
      <c r="E320" s="8">
        <v>0.0083184194890078</v>
      </c>
      <c r="F320" s="2">
        <f t="array" ref="F320">MMULT(C320:E320,L$21:L$23)</f>
        <v>-0.001685162277</v>
      </c>
      <c r="G320" s="2">
        <f t="array" ref="G320">MMULT(C320:E320,L$29:L$31)</f>
        <v>-0.001666365021</v>
      </c>
      <c r="H320" s="2">
        <f t="shared" ref="H320:I320" si="322">$B320-F320</f>
        <v>-0.006451625346</v>
      </c>
      <c r="I320" s="2">
        <f t="shared" si="322"/>
        <v>-0.006470422602</v>
      </c>
    </row>
    <row r="321" ht="15.75" customHeight="1">
      <c r="A321" s="10">
        <v>43075.0</v>
      </c>
      <c r="B321" s="8">
        <v>-0.007359399589790372</v>
      </c>
      <c r="C321" s="5">
        <v>1.0</v>
      </c>
      <c r="D321" s="8">
        <v>2.2624674514792886E-4</v>
      </c>
      <c r="E321" s="8">
        <v>-0.02710660147946975</v>
      </c>
      <c r="F321" s="2">
        <f t="array" ref="F321">MMULT(C321:E321,L$21:L$23)</f>
        <v>-0.007499967572</v>
      </c>
      <c r="G321" s="2">
        <f t="array" ref="G321">MMULT(C321:E321,L$29:L$31)</f>
        <v>-0.007510210794</v>
      </c>
      <c r="H321" s="2">
        <f t="shared" ref="H321:I321" si="323">$B321-F321</f>
        <v>0.000140567982</v>
      </c>
      <c r="I321" s="2">
        <f t="shared" si="323"/>
        <v>0.0001508112038</v>
      </c>
    </row>
    <row r="322" ht="15.75" customHeight="1">
      <c r="A322" s="10">
        <v>43076.0</v>
      </c>
      <c r="B322" s="8">
        <v>0.003281887516851434</v>
      </c>
      <c r="C322" s="5">
        <v>1.0</v>
      </c>
      <c r="D322" s="8">
        <v>0.003018319679944259</v>
      </c>
      <c r="E322" s="8">
        <v>0.013325257419745551</v>
      </c>
      <c r="F322" s="2">
        <f t="array" ref="F322">MMULT(C322:E322,L$21:L$23)</f>
        <v>0.00519287168</v>
      </c>
      <c r="G322" s="2">
        <f t="array" ref="G322">MMULT(C322:E322,L$29:L$31)</f>
        <v>0.005190502768</v>
      </c>
      <c r="H322" s="2">
        <f t="shared" ref="H322:I322" si="324">$B322-F322</f>
        <v>-0.001910984163</v>
      </c>
      <c r="I322" s="2">
        <f t="shared" si="324"/>
        <v>-0.001908615251</v>
      </c>
    </row>
    <row r="323" ht="15.75" customHeight="1">
      <c r="A323" s="10">
        <v>43077.0</v>
      </c>
      <c r="B323" s="8">
        <v>0.0013325796717236216</v>
      </c>
      <c r="C323" s="5">
        <v>1.0</v>
      </c>
      <c r="D323" s="8">
        <v>0.005454128584617468</v>
      </c>
      <c r="E323" s="8">
        <v>0.022115959354453096</v>
      </c>
      <c r="F323" s="2">
        <f t="array" ref="F323">MMULT(C323:E323,L$21:L$23)</f>
        <v>0.009470067177</v>
      </c>
      <c r="G323" s="2">
        <f t="array" ref="G323">MMULT(C323:E323,L$29:L$31)</f>
        <v>0.009463078168</v>
      </c>
      <c r="H323" s="2">
        <f t="shared" ref="H323:I323" si="325">$B323-F323</f>
        <v>-0.008137487505</v>
      </c>
      <c r="I323" s="2">
        <f t="shared" si="325"/>
        <v>-0.008130498496</v>
      </c>
    </row>
    <row r="324" ht="15.75" customHeight="1">
      <c r="A324" s="10">
        <v>43080.0</v>
      </c>
      <c r="B324" s="8">
        <v>0.004475707592718647</v>
      </c>
      <c r="C324" s="5">
        <v>1.0</v>
      </c>
      <c r="D324" s="8">
        <v>0.0034421114115843476</v>
      </c>
      <c r="E324" s="8">
        <v>0.019298245614034926</v>
      </c>
      <c r="F324" s="2">
        <f t="array" ref="F324">MMULT(C324:E324,L$21:L$23)</f>
        <v>0.007077374601</v>
      </c>
      <c r="G324" s="2">
        <f t="array" ref="G324">MMULT(C324:E324,L$29:L$31)</f>
        <v>0.007076129765</v>
      </c>
      <c r="H324" s="2">
        <f t="shared" ref="H324:I324" si="326">$B324-F324</f>
        <v>-0.002601667008</v>
      </c>
      <c r="I324" s="2">
        <f t="shared" si="326"/>
        <v>-0.002600422173</v>
      </c>
    </row>
    <row r="325" ht="15.75" customHeight="1">
      <c r="A325" s="10">
        <v>43081.0</v>
      </c>
      <c r="B325" s="8">
        <v>-0.0032515587543237023</v>
      </c>
      <c r="C325" s="5">
        <v>1.0</v>
      </c>
      <c r="D325" s="8">
        <v>0.001528586300763024</v>
      </c>
      <c r="E325" s="8">
        <v>-0.01663803786574869</v>
      </c>
      <c r="F325" s="2">
        <f t="array" ref="F325">MMULT(C325:E325,L$21:L$23)</f>
        <v>-0.003732747299</v>
      </c>
      <c r="G325" s="2">
        <f t="array" ref="G325">MMULT(C325:E325,L$29:L$31)</f>
        <v>-0.003742957975</v>
      </c>
      <c r="H325" s="2">
        <f t="shared" ref="H325:I325" si="327">$B325-F325</f>
        <v>0.0004811885443</v>
      </c>
      <c r="I325" s="2">
        <f t="shared" si="327"/>
        <v>0.0004913992211</v>
      </c>
    </row>
    <row r="326" ht="15.75" customHeight="1">
      <c r="A326" s="10">
        <v>43082.0</v>
      </c>
      <c r="B326" s="8">
        <v>0.00434978817078524</v>
      </c>
      <c r="C326" s="5">
        <v>1.0</v>
      </c>
      <c r="D326" s="8">
        <v>-2.2324104819126944E-4</v>
      </c>
      <c r="E326" s="8">
        <v>-0.016919429225170757</v>
      </c>
      <c r="F326" s="2">
        <f t="array" ref="F326">MMULT(C326:E326,L$21:L$23)</f>
        <v>-0.00525864046</v>
      </c>
      <c r="G326" s="2">
        <f t="array" ref="G326">MMULT(C326:E326,L$29:L$31)</f>
        <v>-0.005262907459</v>
      </c>
      <c r="H326" s="2">
        <f t="shared" ref="H326:I326" si="328">$B326-F326</f>
        <v>0.009608428631</v>
      </c>
      <c r="I326" s="2">
        <f t="shared" si="328"/>
        <v>0.00961269563</v>
      </c>
    </row>
    <row r="327" ht="15.75" customHeight="1">
      <c r="A327" s="10">
        <v>43083.0</v>
      </c>
      <c r="B327" s="8">
        <v>-0.0026467796121267817</v>
      </c>
      <c r="C327" s="5">
        <v>1.0</v>
      </c>
      <c r="D327" s="8">
        <v>-0.003872354965658409</v>
      </c>
      <c r="E327" s="8">
        <v>0.014243323442136413</v>
      </c>
      <c r="F327" s="2">
        <f t="array" ref="F327">MMULT(C327:E327,L$21:L$23)</f>
        <v>-0.0002894630729</v>
      </c>
      <c r="G327" s="2">
        <f t="array" ref="G327">MMULT(C327:E327,L$29:L$31)</f>
        <v>-0.000267574465</v>
      </c>
      <c r="H327" s="2">
        <f t="shared" ref="H327:I327" si="329">$B327-F327</f>
        <v>-0.002357316539</v>
      </c>
      <c r="I327" s="2">
        <f t="shared" si="329"/>
        <v>-0.002379205147</v>
      </c>
    </row>
    <row r="328" ht="15.75" customHeight="1">
      <c r="A328" s="10">
        <v>43084.0</v>
      </c>
      <c r="B328" s="8">
        <v>0.0015680179548172024</v>
      </c>
      <c r="C328" s="5">
        <v>1.0</v>
      </c>
      <c r="D328" s="8">
        <v>0.008447546616165313</v>
      </c>
      <c r="E328" s="8">
        <v>-0.002925629022820342</v>
      </c>
      <c r="F328" s="2">
        <f t="array" ref="F328">MMULT(C328:E328,L$21:L$23)</f>
        <v>0.005527651503</v>
      </c>
      <c r="G328" s="2">
        <f t="array" ref="G328">MMULT(C328:E328,L$29:L$31)</f>
        <v>0.005499433015</v>
      </c>
      <c r="H328" s="2">
        <f t="shared" ref="H328:I328" si="330">$B328-F328</f>
        <v>-0.003959633548</v>
      </c>
      <c r="I328" s="2">
        <f t="shared" si="330"/>
        <v>-0.00393141506</v>
      </c>
    </row>
    <row r="329" ht="15.75" customHeight="1">
      <c r="A329" s="10">
        <v>43087.0</v>
      </c>
      <c r="B329" s="8">
        <v>-0.0010838479626492648</v>
      </c>
      <c r="C329" s="5">
        <v>1.0</v>
      </c>
      <c r="D329" s="8">
        <v>0.006227016218364634</v>
      </c>
      <c r="E329" s="8">
        <v>0.0017605045915196627</v>
      </c>
      <c r="F329" s="2">
        <f t="array" ref="F329">MMULT(C329:E329,L$21:L$23)</f>
        <v>0.004887631814</v>
      </c>
      <c r="G329" s="2">
        <f t="array" ref="G329">MMULT(C329:E329,L$29:L$31)</f>
        <v>0.004869135139</v>
      </c>
      <c r="H329" s="2">
        <f t="shared" ref="H329:I329" si="331">$B329-F329</f>
        <v>-0.005971479777</v>
      </c>
      <c r="I329" s="2">
        <f t="shared" si="331"/>
        <v>-0.005952983102</v>
      </c>
    </row>
    <row r="330" ht="15.75" customHeight="1">
      <c r="A330" s="10">
        <v>43088.0</v>
      </c>
      <c r="B330" s="8">
        <v>-0.00602842683609861</v>
      </c>
      <c r="C330" s="5">
        <v>1.0</v>
      </c>
      <c r="D330" s="8">
        <v>-0.003948905924223811</v>
      </c>
      <c r="E330" s="8">
        <v>0.009373169302870465</v>
      </c>
      <c r="F330" s="2">
        <f t="array" ref="F330">MMULT(C330:E330,L$21:L$23)</f>
        <v>-0.001602804537</v>
      </c>
      <c r="G330" s="2">
        <f t="array" ref="G330">MMULT(C330:E330,L$29:L$31)</f>
        <v>-0.001582763857</v>
      </c>
      <c r="H330" s="2">
        <f t="shared" ref="H330:I330" si="332">$B330-F330</f>
        <v>-0.004425622299</v>
      </c>
      <c r="I330" s="2">
        <f t="shared" si="332"/>
        <v>-0.004445662979</v>
      </c>
    </row>
    <row r="331" ht="15.75" customHeight="1">
      <c r="A331" s="10">
        <v>43089.0</v>
      </c>
      <c r="B331" s="8">
        <v>0.005216123071840606</v>
      </c>
      <c r="C331" s="5">
        <v>1.0</v>
      </c>
      <c r="D331" s="8">
        <v>-5.20099856915035E-4</v>
      </c>
      <c r="E331" s="8">
        <v>0.011027278003482355</v>
      </c>
      <c r="F331" s="2">
        <f t="array" ref="F331">MMULT(C331:E331,L$21:L$23)</f>
        <v>0.001666936819</v>
      </c>
      <c r="G331" s="2">
        <f t="array" ref="G331">MMULT(C331:E331,L$29:L$31)</f>
        <v>0.001675822797</v>
      </c>
      <c r="H331" s="2">
        <f t="shared" ref="H331:I331" si="333">$B331-F331</f>
        <v>0.003549186253</v>
      </c>
      <c r="I331" s="2">
        <f t="shared" si="333"/>
        <v>0.003540300275</v>
      </c>
    </row>
    <row r="332" ht="15.75" customHeight="1">
      <c r="A332" s="10">
        <v>43090.0</v>
      </c>
      <c r="B332" s="8">
        <v>0.011825526497650563</v>
      </c>
      <c r="C332" s="5">
        <v>1.0</v>
      </c>
      <c r="D332" s="8">
        <v>0.00200727913467591</v>
      </c>
      <c r="E332" s="8">
        <v>0.00344431687715252</v>
      </c>
      <c r="F332" s="2">
        <f t="array" ref="F332">MMULT(C332:E332,L$21:L$23)</f>
        <v>0.001818174281</v>
      </c>
      <c r="G332" s="2">
        <f t="array" ref="G332">MMULT(C332:E332,L$29:L$31)</f>
        <v>0.00181501914</v>
      </c>
      <c r="H332" s="2">
        <f t="shared" ref="H332:I332" si="334">$B332-F332</f>
        <v>0.01000735222</v>
      </c>
      <c r="I332" s="2">
        <f t="shared" si="334"/>
        <v>0.01001050736</v>
      </c>
    </row>
    <row r="333" ht="15.75" customHeight="1">
      <c r="A333" s="10">
        <v>43091.0</v>
      </c>
      <c r="B333" s="8">
        <v>0.0014313071352902718</v>
      </c>
      <c r="C333" s="5">
        <v>1.0</v>
      </c>
      <c r="D333" s="8">
        <v>-2.5978507511648097E-4</v>
      </c>
      <c r="E333" s="8">
        <v>0.0045766018306636624</v>
      </c>
      <c r="F333" s="2">
        <f t="array" ref="F333">MMULT(C333:E333,L$21:L$23)</f>
        <v>0.0002275226944</v>
      </c>
      <c r="G333" s="2">
        <f t="array" ref="G333">MMULT(C333:E333,L$29:L$31)</f>
        <v>0.000232708602</v>
      </c>
      <c r="H333" s="2">
        <f t="shared" ref="H333:I333" si="335">$B333-F333</f>
        <v>0.001203784441</v>
      </c>
      <c r="I333" s="2">
        <f t="shared" si="335"/>
        <v>0.001198598533</v>
      </c>
    </row>
    <row r="334" ht="15.75" customHeight="1">
      <c r="A334" s="10">
        <v>43095.0</v>
      </c>
      <c r="B334" s="8">
        <v>1.1887849437441922E-4</v>
      </c>
      <c r="C334" s="5">
        <v>1.0</v>
      </c>
      <c r="D334" s="8">
        <v>-0.0012617736322464435</v>
      </c>
      <c r="E334" s="8">
        <v>0.025057005982745073</v>
      </c>
      <c r="F334" s="2">
        <f t="array" ref="F334">MMULT(C334:E334,L$21:L$23)</f>
        <v>0.004651913834</v>
      </c>
      <c r="G334" s="2">
        <f t="array" ref="G334">MMULT(C334:E334,L$29:L$31)</f>
        <v>0.004669454888</v>
      </c>
      <c r="H334" s="2">
        <f t="shared" ref="H334:I334" si="336">$B334-F334</f>
        <v>-0.004533035339</v>
      </c>
      <c r="I334" s="2">
        <f t="shared" si="336"/>
        <v>-0.004550576394</v>
      </c>
    </row>
    <row r="335" ht="15.75" customHeight="1">
      <c r="A335" s="10">
        <v>43096.0</v>
      </c>
      <c r="B335" s="8">
        <v>-9.52619903159313E-4</v>
      </c>
      <c r="C335" s="5">
        <v>1.0</v>
      </c>
      <c r="D335" s="8">
        <v>6.319541346515578E-4</v>
      </c>
      <c r="E335" s="8">
        <v>-0.004444444444444362</v>
      </c>
      <c r="F335" s="2">
        <f t="array" ref="F335">MMULT(C335:E335,L$21:L$23)</f>
        <v>-0.001347559883</v>
      </c>
      <c r="G335" s="2">
        <f t="array" ref="G335">MMULT(C335:E335,L$29:L$31)</f>
        <v>-0.001349375568</v>
      </c>
      <c r="H335" s="2">
        <f t="shared" ref="H335:I335" si="337">$B335-F335</f>
        <v>0.00039493998</v>
      </c>
      <c r="I335" s="2">
        <f t="shared" si="337"/>
        <v>0.0003967556653</v>
      </c>
    </row>
    <row r="336" ht="15.75" customHeight="1">
      <c r="A336" s="10">
        <v>43097.0</v>
      </c>
      <c r="B336" s="8">
        <v>0.0014303512285980258</v>
      </c>
      <c r="C336" s="5">
        <v>1.0</v>
      </c>
      <c r="D336" s="8">
        <v>0.001856731086528729</v>
      </c>
      <c r="E336" s="8">
        <v>0.004464285714285587</v>
      </c>
      <c r="F336" s="2">
        <f t="array" ref="F336">MMULT(C336:E336,L$21:L$23)</f>
        <v>0.001955001081</v>
      </c>
      <c r="G336" s="2">
        <f t="array" ref="G336">MMULT(C336:E336,L$29:L$31)</f>
        <v>0.001952809747</v>
      </c>
      <c r="H336" s="2">
        <f t="shared" ref="H336:I336" si="338">$B336-F336</f>
        <v>-0.0005246498526</v>
      </c>
      <c r="I336" s="2">
        <f t="shared" si="338"/>
        <v>-0.0005224585187</v>
      </c>
    </row>
    <row r="337" ht="15.75" customHeight="1">
      <c r="A337" s="10">
        <v>43098.0</v>
      </c>
      <c r="B337" s="8">
        <v>-0.004522745950589879</v>
      </c>
      <c r="C337" s="5">
        <v>1.0</v>
      </c>
      <c r="D337" s="8">
        <v>-0.0034841279961534966</v>
      </c>
      <c r="E337" s="8">
        <v>0.005555555555555536</v>
      </c>
      <c r="F337" s="2">
        <f t="array" ref="F337">MMULT(C337:E337,L$21:L$23)</f>
        <v>-0.002196835462</v>
      </c>
      <c r="G337" s="2">
        <f t="array" ref="G337">MMULT(C337:E337,L$29:L$31)</f>
        <v>-0.002180060421</v>
      </c>
      <c r="H337" s="2">
        <f t="shared" ref="H337:I337" si="339">$B337-F337</f>
        <v>-0.002325910488</v>
      </c>
      <c r="I337" s="2">
        <f t="shared" si="339"/>
        <v>-0.00234268553</v>
      </c>
    </row>
    <row r="338" ht="15.75" customHeight="1">
      <c r="A338" s="10">
        <v>43102.0</v>
      </c>
      <c r="B338" s="8">
        <v>0.016619016687788646</v>
      </c>
      <c r="C338" s="5">
        <v>1.0</v>
      </c>
      <c r="D338" s="8">
        <v>0.0074388321280633996</v>
      </c>
      <c r="E338" s="8">
        <v>0.0</v>
      </c>
      <c r="F338" s="2">
        <f t="array" ref="F338">MMULT(C338:E338,L$21:L$23)</f>
        <v>0.005441411133</v>
      </c>
      <c r="G338" s="2">
        <f t="array" ref="G338">MMULT(C338:E338,L$29:L$31)</f>
        <v>0.005417954682</v>
      </c>
      <c r="H338" s="2">
        <f t="shared" ref="H338:I338" si="340">$B338-F338</f>
        <v>0.01117760556</v>
      </c>
      <c r="I338" s="2">
        <f t="shared" si="340"/>
        <v>0.01120106201</v>
      </c>
    </row>
    <row r="339" ht="15.75" customHeight="1">
      <c r="A339" s="10">
        <v>43103.0</v>
      </c>
      <c r="B339" s="8">
        <v>0.019640046295489988</v>
      </c>
      <c r="C339" s="5">
        <v>1.0</v>
      </c>
      <c r="D339" s="8">
        <v>0.005796631017201959</v>
      </c>
      <c r="E339" s="8">
        <v>0.019337071823204433</v>
      </c>
      <c r="F339" s="2">
        <f t="array" ref="F339">MMULT(C339:E339,L$21:L$23)</f>
        <v>0.009041137512</v>
      </c>
      <c r="G339" s="2">
        <f t="array" ref="G339">MMULT(C339:E339,L$29:L$31)</f>
        <v>0.009031756915</v>
      </c>
      <c r="H339" s="2">
        <f t="shared" ref="H339:I339" si="341">$B339-F339</f>
        <v>0.01059890878</v>
      </c>
      <c r="I339" s="2">
        <f t="shared" si="341"/>
        <v>0.01060828938</v>
      </c>
    </row>
    <row r="340" ht="15.75" customHeight="1">
      <c r="A340" s="10">
        <v>43104.0</v>
      </c>
      <c r="B340" s="8">
        <v>0.0013840435358529746</v>
      </c>
      <c r="C340" s="5">
        <v>1.0</v>
      </c>
      <c r="D340" s="8">
        <v>0.004331462508872397</v>
      </c>
      <c r="E340" s="8">
        <v>0.0016259619714926732</v>
      </c>
      <c r="F340" s="2">
        <f t="array" ref="F340">MMULT(C340:E340,L$21:L$23)</f>
        <v>0.003280158907</v>
      </c>
      <c r="G340" s="2">
        <f t="array" ref="G340">MMULT(C340:E340,L$29:L$31)</f>
        <v>0.00326816728</v>
      </c>
      <c r="H340" s="2">
        <f t="shared" ref="H340:I340" si="342">$B340-F340</f>
        <v>-0.001896115371</v>
      </c>
      <c r="I340" s="2">
        <f t="shared" si="342"/>
        <v>-0.001884123744</v>
      </c>
    </row>
    <row r="341" ht="15.75" customHeight="1">
      <c r="A341" s="10">
        <v>43105.0</v>
      </c>
      <c r="B341" s="8">
        <v>-8.063684410960503E-4</v>
      </c>
      <c r="C341" s="5">
        <v>1.0</v>
      </c>
      <c r="D341" s="8">
        <v>0.0063229860657654235</v>
      </c>
      <c r="E341" s="8">
        <v>-0.0032467532467531646</v>
      </c>
      <c r="F341" s="2">
        <f t="array" ref="F341">MMULT(C341:E341,L$21:L$23)</f>
        <v>0.003682264806</v>
      </c>
      <c r="G341" s="2">
        <f t="array" ref="G341">MMULT(C341:E341,L$29:L$31)</f>
        <v>0.003661263359</v>
      </c>
      <c r="H341" s="2">
        <f t="shared" ref="H341:I341" si="343">$B341-F341</f>
        <v>-0.004488633247</v>
      </c>
      <c r="I341" s="2">
        <f t="shared" si="343"/>
        <v>-0.0044676318</v>
      </c>
    </row>
    <row r="342" ht="15.75" customHeight="1">
      <c r="A342" s="10">
        <v>43108.0</v>
      </c>
      <c r="B342" s="8">
        <v>0.004495698944972926</v>
      </c>
      <c r="C342" s="5">
        <v>1.0</v>
      </c>
      <c r="D342" s="8">
        <v>0.0022157866646195234</v>
      </c>
      <c r="E342" s="8">
        <v>0.0021714983713354563</v>
      </c>
      <c r="F342" s="2">
        <f t="array" ref="F342">MMULT(C342:E342,L$21:L$23)</f>
        <v>0.001664554362</v>
      </c>
      <c r="G342" s="2">
        <f t="array" ref="G342">MMULT(C342:E342,L$29:L$31)</f>
        <v>0.001660125026</v>
      </c>
      <c r="H342" s="2">
        <f t="shared" ref="H342:I342" si="344">$B342-F342</f>
        <v>0.002831144583</v>
      </c>
      <c r="I342" s="2">
        <f t="shared" si="344"/>
        <v>0.002835573919</v>
      </c>
    </row>
    <row r="343" ht="15.75" customHeight="1">
      <c r="A343" s="10">
        <v>43109.0</v>
      </c>
      <c r="B343" s="8">
        <v>-0.004245917799973187</v>
      </c>
      <c r="C343" s="5">
        <v>1.0</v>
      </c>
      <c r="D343" s="8">
        <v>0.0022829349118076436</v>
      </c>
      <c r="E343" s="8">
        <v>0.013001192470270428</v>
      </c>
      <c r="F343" s="2">
        <f t="array" ref="F343">MMULT(C343:E343,L$21:L$23)</f>
        <v>0.004499479373</v>
      </c>
      <c r="G343" s="2">
        <f t="array" ref="G343">MMULT(C343:E343,L$29:L$31)</f>
        <v>0.004499516157</v>
      </c>
      <c r="H343" s="2">
        <f t="shared" ref="H343:I343" si="345">$B343-F343</f>
        <v>-0.008745397173</v>
      </c>
      <c r="I343" s="2">
        <f t="shared" si="345"/>
        <v>-0.008745433957</v>
      </c>
    </row>
    <row r="344" ht="15.75" customHeight="1">
      <c r="A344" s="10">
        <v>43110.0</v>
      </c>
      <c r="B344" s="8">
        <v>-0.007952079092031328</v>
      </c>
      <c r="C344" s="5">
        <v>1.0</v>
      </c>
      <c r="D344" s="8">
        <v>-0.0015905650829813878</v>
      </c>
      <c r="E344" s="8">
        <v>0.004812833967228203</v>
      </c>
      <c r="F344" s="2">
        <f t="array" ref="F344">MMULT(C344:E344,L$21:L$23)</f>
        <v>-0.0008161452658</v>
      </c>
      <c r="G344" s="2">
        <f t="array" ref="G344">MMULT(C344:E344,L$29:L$31)</f>
        <v>-0.000806248993</v>
      </c>
      <c r="H344" s="2">
        <f t="shared" ref="H344:I344" si="346">$B344-F344</f>
        <v>-0.007135933826</v>
      </c>
      <c r="I344" s="2">
        <f t="shared" si="346"/>
        <v>-0.007145830099</v>
      </c>
    </row>
    <row r="345" ht="15.75" customHeight="1">
      <c r="A345" s="10">
        <v>43111.0</v>
      </c>
      <c r="B345" s="8">
        <v>0.009874466336526222</v>
      </c>
      <c r="C345" s="5">
        <v>1.0</v>
      </c>
      <c r="D345" s="8">
        <v>0.007097895164295931</v>
      </c>
      <c r="E345" s="8">
        <v>0.001064289459058676</v>
      </c>
      <c r="F345" s="2">
        <f t="array" ref="F345">MMULT(C345:E345,L$21:L$23)</f>
        <v>0.005431625625</v>
      </c>
      <c r="G345" s="2">
        <f t="array" ref="G345">MMULT(C345:E345,L$29:L$31)</f>
        <v>0.005409811438</v>
      </c>
      <c r="H345" s="2">
        <f t="shared" ref="H345:I345" si="347">$B345-F345</f>
        <v>0.004442840712</v>
      </c>
      <c r="I345" s="2">
        <f t="shared" si="347"/>
        <v>0.004464654899</v>
      </c>
    </row>
    <row r="346" ht="15.75" customHeight="1">
      <c r="A346" s="10">
        <v>43112.0</v>
      </c>
      <c r="B346" s="8">
        <v>0.006787049669518597</v>
      </c>
      <c r="C346" s="5">
        <v>1.0</v>
      </c>
      <c r="D346" s="8">
        <v>0.006544643149095197</v>
      </c>
      <c r="E346" s="8">
        <v>0.008506114221483951</v>
      </c>
      <c r="F346" s="2">
        <f t="array" ref="F346">MMULT(C346:E346,L$21:L$23)</f>
        <v>0.006882314788</v>
      </c>
      <c r="G346" s="2">
        <f t="array" ref="G346">MMULT(C346:E346,L$29:L$31)</f>
        <v>0.006865645002</v>
      </c>
      <c r="H346" s="2">
        <f t="shared" ref="H346:I346" si="348">$B346-F346</f>
        <v>-0.00009526511877</v>
      </c>
      <c r="I346" s="2">
        <f t="shared" si="348"/>
        <v>-0.00007859533208</v>
      </c>
    </row>
    <row r="347" ht="15.75" customHeight="1">
      <c r="A347" s="10">
        <v>43116.0</v>
      </c>
      <c r="B347" s="8">
        <v>-0.0062842096475815845</v>
      </c>
      <c r="C347" s="5">
        <v>1.0</v>
      </c>
      <c r="D347" s="8">
        <v>-0.0036087217143828676</v>
      </c>
      <c r="E347" s="8">
        <v>-0.006852873318549002</v>
      </c>
      <c r="F347" s="2">
        <f t="array" ref="F347">MMULT(C347:E347,L$21:L$23)</f>
        <v>-0.005484577037</v>
      </c>
      <c r="G347" s="2">
        <f t="array" ref="G347">MMULT(C347:E347,L$29:L$31)</f>
        <v>-0.005472754166</v>
      </c>
      <c r="H347" s="2">
        <f t="shared" ref="H347:I347" si="349">$B347-F347</f>
        <v>-0.0007996326102</v>
      </c>
      <c r="I347" s="2">
        <f t="shared" si="349"/>
        <v>-0.0008114554812</v>
      </c>
    </row>
    <row r="348" ht="15.75" customHeight="1">
      <c r="A348" s="10">
        <v>43117.0</v>
      </c>
      <c r="B348" s="8">
        <v>0.011843136581435987</v>
      </c>
      <c r="C348" s="5">
        <v>1.0</v>
      </c>
      <c r="D348" s="8">
        <v>0.009967885523864961</v>
      </c>
      <c r="E348" s="8">
        <v>-5.307855626327518E-4</v>
      </c>
      <c r="F348" s="2">
        <f t="array" ref="F348">MMULT(C348:E348,L$21:L$23)</f>
        <v>0.007403825124</v>
      </c>
      <c r="G348" s="2">
        <f t="array" ref="G348">MMULT(C348:E348,L$29:L$31)</f>
        <v>0.007371381447</v>
      </c>
      <c r="H348" s="2">
        <f t="shared" ref="H348:I348" si="350">$B348-F348</f>
        <v>0.004439311458</v>
      </c>
      <c r="I348" s="2">
        <f t="shared" si="350"/>
        <v>0.004471755134</v>
      </c>
    </row>
    <row r="349" ht="15.75" customHeight="1">
      <c r="A349" s="10">
        <v>43118.0</v>
      </c>
      <c r="B349" s="8">
        <v>-0.006477445943423588</v>
      </c>
      <c r="C349" s="5">
        <v>1.0</v>
      </c>
      <c r="D349" s="8">
        <v>-0.0014909037796215774</v>
      </c>
      <c r="E349" s="8">
        <v>-0.0010621879978756077</v>
      </c>
      <c r="F349" s="2">
        <f t="array" ref="F349">MMULT(C349:E349,L$21:L$23)</f>
        <v>-0.002241141817</v>
      </c>
      <c r="G349" s="2">
        <f t="array" ref="G349">MMULT(C349:E349,L$29:L$31)</f>
        <v>-0.002234139591</v>
      </c>
      <c r="H349" s="2">
        <f t="shared" ref="H349:I349" si="351">$B349-F349</f>
        <v>-0.004236304126</v>
      </c>
      <c r="I349" s="2">
        <f t="shared" si="351"/>
        <v>-0.004243306353</v>
      </c>
    </row>
    <row r="350" ht="15.75" customHeight="1">
      <c r="A350" s="10">
        <v>43119.0</v>
      </c>
      <c r="B350" s="8">
        <v>-0.0032023208079625665</v>
      </c>
      <c r="C350" s="5">
        <v>1.0</v>
      </c>
      <c r="D350" s="8">
        <v>0.00437330610559683</v>
      </c>
      <c r="E350" s="8">
        <v>-0.005316321388427636</v>
      </c>
      <c r="F350" s="2">
        <f t="array" ref="F350">MMULT(C350:E350,L$21:L$23)</f>
        <v>0.001533295398</v>
      </c>
      <c r="G350" s="2">
        <f t="array" ref="G350">MMULT(C350:E350,L$29:L$31)</f>
        <v>0.001518146874</v>
      </c>
      <c r="H350" s="2">
        <f t="shared" ref="H350:I350" si="352">$B350-F350</f>
        <v>-0.004735616206</v>
      </c>
      <c r="I350" s="2">
        <f t="shared" si="352"/>
        <v>-0.004720467682</v>
      </c>
    </row>
    <row r="351" ht="15.75" customHeight="1">
      <c r="A351" s="10">
        <v>43122.0</v>
      </c>
      <c r="B351" s="8">
        <v>0.012621678673618186</v>
      </c>
      <c r="C351" s="5">
        <v>1.0</v>
      </c>
      <c r="D351" s="8">
        <v>0.007929333621367718</v>
      </c>
      <c r="E351" s="8">
        <v>0.005879262740740909</v>
      </c>
      <c r="F351" s="2">
        <f t="array" ref="F351">MMULT(C351:E351,L$21:L$23)</f>
        <v>0.007357217748</v>
      </c>
      <c r="G351" s="2">
        <f t="array" ref="G351">MMULT(C351:E351,L$29:L$31)</f>
        <v>0.007334613724</v>
      </c>
      <c r="H351" s="2">
        <f t="shared" ref="H351:I351" si="353">$B351-F351</f>
        <v>0.005264460925</v>
      </c>
      <c r="I351" s="2">
        <f t="shared" si="353"/>
        <v>0.00528706495</v>
      </c>
    </row>
    <row r="352" ht="15.75" customHeight="1">
      <c r="A352" s="10">
        <v>43123.0</v>
      </c>
      <c r="B352" s="8">
        <v>5.66964152088012E-4</v>
      </c>
      <c r="C352" s="5">
        <v>1.0</v>
      </c>
      <c r="D352" s="8">
        <v>0.002318157859861225</v>
      </c>
      <c r="E352" s="8">
        <v>0.013283740701381497</v>
      </c>
      <c r="F352" s="2">
        <f t="array" ref="F352">MMULT(C352:E352,L$21:L$23)</f>
        <v>0.004601217497</v>
      </c>
      <c r="G352" s="2">
        <f t="array" ref="G352">MMULT(C352:E352,L$29:L$31)</f>
        <v>0.004601254908</v>
      </c>
      <c r="H352" s="2">
        <f t="shared" ref="H352:I352" si="354">$B352-F352</f>
        <v>-0.004034253345</v>
      </c>
      <c r="I352" s="2">
        <f t="shared" si="354"/>
        <v>-0.004034290756</v>
      </c>
    </row>
    <row r="353" ht="15.75" customHeight="1">
      <c r="A353" s="10">
        <v>43124.0</v>
      </c>
      <c r="B353" s="8">
        <v>0.0026044324516178996</v>
      </c>
      <c r="C353" s="5">
        <v>1.0</v>
      </c>
      <c r="D353" s="8">
        <v>-5.255829096694198E-4</v>
      </c>
      <c r="E353" s="8">
        <v>0.008914525432616616</v>
      </c>
      <c r="F353" s="2">
        <f t="array" ref="F353">MMULT(C353:E353,L$21:L$23)</f>
        <v>0.001120195057</v>
      </c>
      <c r="G353" s="2">
        <f t="array" ref="G353">MMULT(C353:E353,L$29:L$31)</f>
        <v>0.001128183371</v>
      </c>
      <c r="H353" s="2">
        <f t="shared" ref="H353:I353" si="355">$B353-F353</f>
        <v>0.001484237395</v>
      </c>
      <c r="I353" s="2">
        <f t="shared" si="355"/>
        <v>0.001476249081</v>
      </c>
    </row>
    <row r="354" ht="15.75" customHeight="1">
      <c r="A354" s="10">
        <v>43125.0</v>
      </c>
      <c r="B354" s="8">
        <v>-0.0018075152299869002</v>
      </c>
      <c r="C354" s="5">
        <v>1.0</v>
      </c>
      <c r="D354" s="8">
        <v>3.856681480163271E-4</v>
      </c>
      <c r="E354" s="8">
        <v>-0.009355561330561146</v>
      </c>
      <c r="F354" s="2">
        <f t="array" ref="F354">MMULT(C354:E354,L$21:L$23)</f>
        <v>-0.002812261013</v>
      </c>
      <c r="G354" s="2">
        <f t="array" ref="G354">MMULT(C354:E354,L$29:L$31)</f>
        <v>-0.002815354686</v>
      </c>
      <c r="H354" s="2">
        <f t="shared" ref="H354:I354" si="356">$B354-F354</f>
        <v>0.001004745783</v>
      </c>
      <c r="I354" s="2">
        <f t="shared" si="356"/>
        <v>0.001007839456</v>
      </c>
    </row>
    <row r="355" ht="15.75" customHeight="1">
      <c r="A355" s="10">
        <v>43126.0</v>
      </c>
      <c r="B355" s="8">
        <v>0.007129481151993078</v>
      </c>
      <c r="C355" s="5">
        <v>1.0</v>
      </c>
      <c r="D355" s="8">
        <v>0.011599816040445132</v>
      </c>
      <c r="E355" s="8">
        <v>0.004721983458655821</v>
      </c>
      <c r="F355" s="2">
        <f t="array" ref="F355">MMULT(C355:E355,L$21:L$23)</f>
        <v>0.01010602263</v>
      </c>
      <c r="G355" s="2">
        <f t="array" ref="G355">MMULT(C355:E355,L$29:L$31)</f>
        <v>0.01007020733</v>
      </c>
      <c r="H355" s="2">
        <f t="shared" ref="H355:I355" si="357">$B355-F355</f>
        <v>-0.002976541475</v>
      </c>
      <c r="I355" s="2">
        <f t="shared" si="357"/>
        <v>-0.002940726174</v>
      </c>
    </row>
    <row r="356" ht="15.75" customHeight="1">
      <c r="A356" s="10">
        <v>43129.0</v>
      </c>
      <c r="B356" s="8">
        <v>-0.011123728961183521</v>
      </c>
      <c r="C356" s="5">
        <v>1.0</v>
      </c>
      <c r="D356" s="8">
        <v>-0.006616887209069278</v>
      </c>
      <c r="E356" s="8">
        <v>-0.013577075718015585</v>
      </c>
      <c r="F356" s="2">
        <f t="array" ref="F356">MMULT(C356:E356,L$21:L$23)</f>
        <v>-0.009706396516</v>
      </c>
      <c r="G356" s="2">
        <f t="array" ref="G356">MMULT(C356:E356,L$29:L$31)</f>
        <v>-0.009687075162</v>
      </c>
      <c r="H356" s="2">
        <f t="shared" ref="H356:I356" si="358">$B356-F356</f>
        <v>-0.001417332445</v>
      </c>
      <c r="I356" s="2">
        <f t="shared" si="358"/>
        <v>-0.0014366538</v>
      </c>
    </row>
    <row r="357" ht="15.75" customHeight="1">
      <c r="A357" s="10">
        <v>43130.0</v>
      </c>
      <c r="B357" s="8">
        <v>-0.013975407035630383</v>
      </c>
      <c r="C357" s="5">
        <v>1.0</v>
      </c>
      <c r="D357" s="8">
        <v>-0.010811081468081851</v>
      </c>
      <c r="E357" s="8">
        <v>-0.01005812652504634</v>
      </c>
      <c r="F357" s="2">
        <f t="array" ref="F357">MMULT(C357:E357,L$21:L$23)</f>
        <v>-0.01228371054</v>
      </c>
      <c r="G357" s="2">
        <f t="array" ref="G357">MMULT(C357:E357,L$29:L$31)</f>
        <v>-0.01224833989</v>
      </c>
      <c r="H357" s="2">
        <f t="shared" ref="H357:I357" si="359">$B357-F357</f>
        <v>-0.001691696499</v>
      </c>
      <c r="I357" s="2">
        <f t="shared" si="359"/>
        <v>-0.001727067146</v>
      </c>
    </row>
    <row r="358" ht="15.75" customHeight="1">
      <c r="A358" s="10">
        <v>43131.0</v>
      </c>
      <c r="B358" s="8">
        <v>0.0059920397064519015</v>
      </c>
      <c r="C358" s="5">
        <v>1.0</v>
      </c>
      <c r="D358" s="8">
        <v>0.0017629633366043063</v>
      </c>
      <c r="E358" s="8">
        <v>0.007486577139755202</v>
      </c>
      <c r="F358" s="2">
        <f t="array" ref="F358">MMULT(C358:E358,L$21:L$23)</f>
        <v>0.002652797057</v>
      </c>
      <c r="G358" s="2">
        <f t="array" ref="G358">MMULT(C358:E358,L$29:L$31)</f>
        <v>0.002652241663</v>
      </c>
      <c r="H358" s="2">
        <f t="shared" ref="H358:I358" si="360">$B358-F358</f>
        <v>0.003339242649</v>
      </c>
      <c r="I358" s="2">
        <f t="shared" si="360"/>
        <v>0.003339798043</v>
      </c>
    </row>
    <row r="359" ht="15.75" customHeight="1">
      <c r="A359" s="10">
        <v>43132.0</v>
      </c>
      <c r="B359" s="8">
        <v>0.020274780684973237</v>
      </c>
      <c r="C359" s="5">
        <v>1.0</v>
      </c>
      <c r="D359" s="8">
        <v>-0.0012667937802074425</v>
      </c>
      <c r="E359" s="8">
        <v>0.013800424628450214</v>
      </c>
      <c r="F359" s="2">
        <f t="array" ref="F359">MMULT(C359:E359,L$21:L$23)</f>
        <v>0.001758991905</v>
      </c>
      <c r="G359" s="2">
        <f t="array" ref="G359">MMULT(C359:E359,L$29:L$31)</f>
        <v>0.001771666508</v>
      </c>
      <c r="H359" s="2">
        <f t="shared" ref="H359:I359" si="361">$B359-F359</f>
        <v>0.01851578878</v>
      </c>
      <c r="I359" s="2">
        <f t="shared" si="361"/>
        <v>0.01850311418</v>
      </c>
    </row>
    <row r="360" ht="15.75" customHeight="1">
      <c r="A360" s="10">
        <v>43133.0</v>
      </c>
      <c r="B360" s="8">
        <v>-0.05097111603682869</v>
      </c>
      <c r="C360" s="5">
        <v>1.0</v>
      </c>
      <c r="D360" s="8">
        <v>-0.022058530114529074</v>
      </c>
      <c r="E360" s="8">
        <v>-0.02094235602094241</v>
      </c>
      <c r="F360" s="2">
        <f t="array" ref="F360">MMULT(C360:E360,L$21:L$23)</f>
        <v>-0.02441013266</v>
      </c>
      <c r="G360" s="2">
        <f t="array" ref="G360">MMULT(C360:E360,L$29:L$31)</f>
        <v>-0.02434053961</v>
      </c>
      <c r="H360" s="2">
        <f t="shared" ref="H360:I360" si="362">$B360-F360</f>
        <v>-0.02656098337</v>
      </c>
      <c r="I360" s="2">
        <f t="shared" si="362"/>
        <v>-0.02663057642</v>
      </c>
    </row>
    <row r="361" ht="15.75" customHeight="1">
      <c r="A361" s="10">
        <v>43136.0</v>
      </c>
      <c r="B361" s="8">
        <v>-0.05690302040956996</v>
      </c>
      <c r="C361" s="5">
        <v>1.0</v>
      </c>
      <c r="D361" s="8">
        <v>-0.0413651756576604</v>
      </c>
      <c r="E361" s="8">
        <v>-0.015508074037001385</v>
      </c>
      <c r="F361" s="2">
        <f t="array" ref="F361">MMULT(C361:E361,L$21:L$23)</f>
        <v>-0.03903635002</v>
      </c>
      <c r="G361" s="2">
        <f t="array" ref="G361">MMULT(C361:E361,L$29:L$31)</f>
        <v>-0.03889754929</v>
      </c>
      <c r="H361" s="2">
        <f t="shared" ref="H361:I361" si="363">$B361-F361</f>
        <v>-0.01786667039</v>
      </c>
      <c r="I361" s="2">
        <f t="shared" si="363"/>
        <v>-0.01800547112</v>
      </c>
    </row>
    <row r="362" ht="15.75" customHeight="1">
      <c r="A362" s="10">
        <v>43137.0</v>
      </c>
      <c r="B362" s="8">
        <v>-0.01718502048980053</v>
      </c>
      <c r="C362" s="5">
        <v>1.0</v>
      </c>
      <c r="D362" s="8">
        <v>0.01958291253246136</v>
      </c>
      <c r="E362" s="8">
        <v>-0.005975067897881603</v>
      </c>
      <c r="F362" s="2">
        <f t="array" ref="F362">MMULT(C362:E362,L$21:L$23)</f>
        <v>0.01398529431</v>
      </c>
      <c r="G362" s="2">
        <f t="array" ref="G362">MMULT(C362:E362,L$29:L$31)</f>
        <v>0.01391719618</v>
      </c>
      <c r="H362" s="2">
        <f t="shared" ref="H362:I362" si="364">$B362-F362</f>
        <v>-0.0311703148</v>
      </c>
      <c r="I362" s="2">
        <f t="shared" si="364"/>
        <v>-0.03110221667</v>
      </c>
    </row>
    <row r="363" ht="15.75" customHeight="1">
      <c r="A363" s="10">
        <v>43138.0</v>
      </c>
      <c r="B363" s="8">
        <v>-0.0179962030388765</v>
      </c>
      <c r="C363" s="5">
        <v>1.0</v>
      </c>
      <c r="D363" s="8">
        <v>-0.0061564058633849505</v>
      </c>
      <c r="E363" s="8">
        <v>-0.021857870046878225</v>
      </c>
      <c r="F363" s="2">
        <f t="array" ref="F363">MMULT(C363:E363,L$21:L$23)</f>
        <v>-0.01144937076</v>
      </c>
      <c r="G363" s="2">
        <f t="array" ref="G363">MMULT(C363:E363,L$29:L$31)</f>
        <v>-0.01143523659</v>
      </c>
      <c r="H363" s="2">
        <f t="shared" ref="H363:I363" si="365">$B363-F363</f>
        <v>-0.006546832276</v>
      </c>
      <c r="I363" s="2">
        <f t="shared" si="365"/>
        <v>-0.006560966453</v>
      </c>
    </row>
    <row r="364" ht="15.75" customHeight="1">
      <c r="A364" s="10">
        <v>43139.0</v>
      </c>
      <c r="B364" s="8">
        <v>-0.011307343725980523</v>
      </c>
      <c r="C364" s="5">
        <v>1.0</v>
      </c>
      <c r="D364" s="8">
        <v>-0.03698224879070311</v>
      </c>
      <c r="E364" s="8">
        <v>-0.020670335195530742</v>
      </c>
      <c r="F364" s="2">
        <f t="array" ref="F364">MMULT(C364:E364,L$21:L$23)</f>
        <v>-0.03672414437</v>
      </c>
      <c r="G364" s="2">
        <f t="array" ref="G364">MMULT(C364:E364,L$29:L$31)</f>
        <v>-0.0366027594</v>
      </c>
      <c r="H364" s="2">
        <f t="shared" ref="H364:I364" si="366">$B364-F364</f>
        <v>0.02541680064</v>
      </c>
      <c r="I364" s="2">
        <f t="shared" si="366"/>
        <v>0.02529541567</v>
      </c>
    </row>
    <row r="365" ht="15.75" customHeight="1">
      <c r="A365" s="10">
        <v>43140.0</v>
      </c>
      <c r="B365" s="8">
        <v>0.0063743304817578395</v>
      </c>
      <c r="C365" s="5">
        <v>1.0</v>
      </c>
      <c r="D365" s="8">
        <v>0.015599794613285312</v>
      </c>
      <c r="E365" s="8">
        <v>-0.02053627949022918</v>
      </c>
      <c r="F365" s="2">
        <f t="array" ref="F365">MMULT(C365:E365,L$21:L$23)</f>
        <v>0.006943254055</v>
      </c>
      <c r="G365" s="2">
        <f t="array" ref="G365">MMULT(C365:E365,L$29:L$31)</f>
        <v>0.006882630016</v>
      </c>
      <c r="H365" s="2">
        <f t="shared" ref="H365:I365" si="367">$B365-F365</f>
        <v>-0.0005689235735</v>
      </c>
      <c r="I365" s="2">
        <f t="shared" si="367"/>
        <v>-0.0005082995344</v>
      </c>
    </row>
    <row r="366" ht="15.75" customHeight="1">
      <c r="A366" s="10">
        <v>43143.0</v>
      </c>
      <c r="B366" s="8">
        <v>0.008445526945364046</v>
      </c>
      <c r="C366" s="5">
        <v>1.0</v>
      </c>
      <c r="D366" s="8">
        <v>0.01331214753985388</v>
      </c>
      <c r="E366" s="8">
        <v>-0.0011648223645895905</v>
      </c>
      <c r="F366" s="2">
        <f t="array" ref="F366">MMULT(C366:E366,L$21:L$23)</f>
        <v>0.0100162085</v>
      </c>
      <c r="G366" s="2">
        <f t="array" ref="G366">MMULT(C366:E366,L$29:L$31)</f>
        <v>0.009971910116</v>
      </c>
      <c r="H366" s="2">
        <f t="shared" ref="H366:I366" si="368">$B366-F366</f>
        <v>-0.001570681557</v>
      </c>
      <c r="I366" s="2">
        <f t="shared" si="368"/>
        <v>-0.00152638317</v>
      </c>
    </row>
    <row r="367" ht="15.75" customHeight="1">
      <c r="A367" s="10">
        <v>43144.0</v>
      </c>
      <c r="B367" s="8">
        <v>-0.0015703194749691063</v>
      </c>
      <c r="C367" s="5">
        <v>1.0</v>
      </c>
      <c r="D367" s="8">
        <v>0.0029191861229531657</v>
      </c>
      <c r="E367" s="8">
        <v>0.001749271137026387</v>
      </c>
      <c r="F367" s="2">
        <f t="array" ref="F367">MMULT(C367:E367,L$21:L$23)</f>
        <v>0.002139885389</v>
      </c>
      <c r="G367" s="2">
        <f t="array" ref="G367">MMULT(C367:E367,L$29:L$31)</f>
        <v>0.002132837318</v>
      </c>
      <c r="H367" s="2">
        <f t="shared" ref="H367:I367" si="369">$B367-F367</f>
        <v>-0.003710204864</v>
      </c>
      <c r="I367" s="2">
        <f t="shared" si="369"/>
        <v>-0.003703156793</v>
      </c>
    </row>
    <row r="368" ht="15.75" customHeight="1">
      <c r="A368" s="10">
        <v>43145.0</v>
      </c>
      <c r="B368" s="8">
        <v>0.0020972284950007136</v>
      </c>
      <c r="C368" s="5">
        <v>1.0</v>
      </c>
      <c r="D368" s="8">
        <v>0.013770874014137569</v>
      </c>
      <c r="E368" s="8">
        <v>0.024447031431897637</v>
      </c>
      <c r="F368" s="2">
        <f t="array" ref="F368">MMULT(C368:E368,L$21:L$23)</f>
        <v>0.01696958721</v>
      </c>
      <c r="G368" s="2">
        <f t="array" ref="G368">MMULT(C368:E368,L$29:L$31)</f>
        <v>0.01693481255</v>
      </c>
      <c r="H368" s="2">
        <f t="shared" ref="H368:I368" si="370">$B368-F368</f>
        <v>-0.01487235871</v>
      </c>
      <c r="I368" s="2">
        <f t="shared" si="370"/>
        <v>-0.01483758405</v>
      </c>
    </row>
    <row r="369" ht="15.75" customHeight="1">
      <c r="A369" s="10">
        <v>43146.0</v>
      </c>
      <c r="B369" s="8">
        <v>-0.0032700344904678103</v>
      </c>
      <c r="C369" s="5">
        <v>1.0</v>
      </c>
      <c r="D369" s="8">
        <v>0.012405329727550596</v>
      </c>
      <c r="E369" s="8">
        <v>0.002272670454545267</v>
      </c>
      <c r="F369" s="2">
        <f t="array" ref="F369">MMULT(C369:E369,L$21:L$23)</f>
        <v>0.01014588148</v>
      </c>
      <c r="G369" s="2">
        <f t="array" ref="G369">MMULT(C369:E369,L$29:L$31)</f>
        <v>0.01010621439</v>
      </c>
      <c r="H369" s="2">
        <f t="shared" ref="H369:I369" si="371">$B369-F369</f>
        <v>-0.01341591597</v>
      </c>
      <c r="I369" s="2">
        <f t="shared" si="371"/>
        <v>-0.01337624888</v>
      </c>
    </row>
    <row r="370" ht="15.75" customHeight="1">
      <c r="A370" s="10">
        <v>43147.0</v>
      </c>
      <c r="B370" s="8">
        <v>0.00433039897561871</v>
      </c>
      <c r="C370" s="5">
        <v>1.0</v>
      </c>
      <c r="D370" s="8">
        <v>2.549570976499993E-4</v>
      </c>
      <c r="E370" s="8">
        <v>0.006802778163423007</v>
      </c>
      <c r="F370" s="2">
        <f t="array" ref="F370">MMULT(C370:E370,L$21:L$23)</f>
        <v>0.001225959442</v>
      </c>
      <c r="G370" s="2">
        <f t="array" ref="G370">MMULT(C370:E370,L$29:L$31)</f>
        <v>0.001230328896</v>
      </c>
      <c r="H370" s="2">
        <f t="shared" ref="H370:I370" si="372">$B370-F370</f>
        <v>0.003104439534</v>
      </c>
      <c r="I370" s="2">
        <f t="shared" si="372"/>
        <v>0.003100070079</v>
      </c>
    </row>
    <row r="371" ht="15.75" customHeight="1">
      <c r="A371" s="10">
        <v>43151.0</v>
      </c>
      <c r="B371" s="8">
        <v>-0.010321432310351653</v>
      </c>
      <c r="C371" s="5">
        <v>1.0</v>
      </c>
      <c r="D371" s="8">
        <v>-0.0061071219714589065</v>
      </c>
      <c r="E371" s="8">
        <v>0.003941441441441151</v>
      </c>
      <c r="F371" s="2">
        <f t="array" ref="F371">MMULT(C371:E371,L$21:L$23)</f>
        <v>-0.004787643825</v>
      </c>
      <c r="G371" s="2">
        <f t="array" ref="G371">MMULT(C371:E371,L$29:L$31)</f>
        <v>-0.004762486882</v>
      </c>
      <c r="H371" s="2">
        <f t="shared" ref="H371:I371" si="373">$B371-F371</f>
        <v>-0.005533788485</v>
      </c>
      <c r="I371" s="2">
        <f t="shared" si="373"/>
        <v>-0.005558945428</v>
      </c>
    </row>
    <row r="372" ht="15.75" customHeight="1">
      <c r="A372" s="10">
        <v>43152.0</v>
      </c>
      <c r="B372" s="8">
        <v>-0.011353092180494517</v>
      </c>
      <c r="C372" s="5">
        <v>1.0</v>
      </c>
      <c r="D372" s="8">
        <v>-0.005157147355492109</v>
      </c>
      <c r="E372" s="8">
        <v>-0.0033651149747615516</v>
      </c>
      <c r="F372" s="2">
        <f t="array" ref="F372">MMULT(C372:E372,L$21:L$23)</f>
        <v>-0.005874415762</v>
      </c>
      <c r="G372" s="2">
        <f t="array" ref="G372">MMULT(C372:E372,L$29:L$31)</f>
        <v>-0.005855718197</v>
      </c>
      <c r="H372" s="2">
        <f t="shared" ref="H372:I372" si="374">$B372-F372</f>
        <v>-0.005478676419</v>
      </c>
      <c r="I372" s="2">
        <f t="shared" si="374"/>
        <v>-0.005497373984</v>
      </c>
    </row>
    <row r="373" ht="15.75" customHeight="1">
      <c r="A373" s="10">
        <v>43153.0</v>
      </c>
      <c r="B373" s="8">
        <v>0.012952161169934362</v>
      </c>
      <c r="C373" s="5">
        <v>1.0</v>
      </c>
      <c r="D373" s="8">
        <v>0.0013602835873252062</v>
      </c>
      <c r="E373" s="8">
        <v>0.01969617332583007</v>
      </c>
      <c r="F373" s="2">
        <f t="array" ref="F373">MMULT(C373:E373,L$21:L$23)</f>
        <v>0.00545197686</v>
      </c>
      <c r="G373" s="2">
        <f t="array" ref="G373">MMULT(C373:E373,L$29:L$31)</f>
        <v>0.005458113073</v>
      </c>
      <c r="H373" s="2">
        <f t="shared" ref="H373:I373" si="375">$B373-F373</f>
        <v>0.00750018431</v>
      </c>
      <c r="I373" s="2">
        <f t="shared" si="375"/>
        <v>0.007494048097</v>
      </c>
    </row>
    <row r="374" ht="15.75" customHeight="1">
      <c r="A374" s="10">
        <v>43154.0</v>
      </c>
      <c r="B374" s="8">
        <v>0.02201441428323836</v>
      </c>
      <c r="C374" s="5">
        <v>1.0</v>
      </c>
      <c r="D374" s="8">
        <v>0.015971196365033746</v>
      </c>
      <c r="E374" s="8">
        <v>0.016556235289391097</v>
      </c>
      <c r="F374" s="2">
        <f t="array" ref="F374">MMULT(C374:E374,L$21:L$23)</f>
        <v>0.01677043133</v>
      </c>
      <c r="G374" s="2">
        <f t="array" ref="G374">MMULT(C374:E374,L$29:L$31)</f>
        <v>0.01672461444</v>
      </c>
      <c r="H374" s="2">
        <f t="shared" ref="H374:I374" si="376">$B374-F374</f>
        <v>0.005243982949</v>
      </c>
      <c r="I374" s="2">
        <f t="shared" si="376"/>
        <v>0.005289799843</v>
      </c>
    </row>
    <row r="375" ht="15.75" customHeight="1">
      <c r="A375" s="10">
        <v>43157.0</v>
      </c>
      <c r="B375" s="8">
        <v>0.016896518949104378</v>
      </c>
      <c r="C375" s="5">
        <v>1.0</v>
      </c>
      <c r="D375" s="8">
        <v>0.011708424292999231</v>
      </c>
      <c r="E375" s="8">
        <v>0.005428881650379802</v>
      </c>
      <c r="F375" s="2">
        <f t="array" ref="F375">MMULT(C375:E375,L$21:L$23)</f>
        <v>0.01037755662</v>
      </c>
      <c r="G375" s="2">
        <f t="array" ref="G375">MMULT(C375:E375,L$29:L$31)</f>
        <v>0.01034167196</v>
      </c>
      <c r="H375" s="2">
        <f t="shared" ref="H375:I375" si="377">$B375-F375</f>
        <v>0.006518962326</v>
      </c>
      <c r="I375" s="2">
        <f t="shared" si="377"/>
        <v>0.006554846989</v>
      </c>
    </row>
    <row r="376" ht="15.75" customHeight="1">
      <c r="A376" s="10">
        <v>43158.0</v>
      </c>
      <c r="B376" s="8">
        <v>-0.016996447119409397</v>
      </c>
      <c r="C376" s="5">
        <v>1.0</v>
      </c>
      <c r="D376" s="8">
        <v>-0.012430400494699345</v>
      </c>
      <c r="E376" s="8">
        <v>-0.014038876889848728</v>
      </c>
      <c r="F376" s="2">
        <f t="array" ref="F376">MMULT(C376:E376,L$21:L$23)</f>
        <v>-0.01464900707</v>
      </c>
      <c r="G376" s="2">
        <f t="array" ref="G376">MMULT(C376:E376,L$29:L$31)</f>
        <v>-0.01460975658</v>
      </c>
      <c r="H376" s="2">
        <f t="shared" ref="H376:I376" si="378">$B376-F376</f>
        <v>-0.002347440047</v>
      </c>
      <c r="I376" s="2">
        <f t="shared" si="378"/>
        <v>-0.002386690536</v>
      </c>
    </row>
    <row r="377" ht="15.75" customHeight="1">
      <c r="A377" s="10">
        <v>43159.0</v>
      </c>
      <c r="B377" s="8">
        <v>-0.022709548940137658</v>
      </c>
      <c r="C377" s="5">
        <v>1.0</v>
      </c>
      <c r="D377" s="8">
        <v>-0.011357062093581227</v>
      </c>
      <c r="E377" s="8">
        <v>-0.027929901423877412</v>
      </c>
      <c r="F377" s="2">
        <f t="array" ref="F377">MMULT(C377:E377,L$21:L$23)</f>
        <v>-0.01732317094</v>
      </c>
      <c r="G377" s="2">
        <f t="array" ref="G377">MMULT(C377:E377,L$29:L$31)</f>
        <v>-0.01729366375</v>
      </c>
      <c r="H377" s="2">
        <f t="shared" ref="H377:I377" si="379">$B377-F377</f>
        <v>-0.005386378</v>
      </c>
      <c r="I377" s="2">
        <f t="shared" si="379"/>
        <v>-0.00541588519</v>
      </c>
    </row>
    <row r="378" ht="15.75" customHeight="1">
      <c r="A378" s="10">
        <v>43160.0</v>
      </c>
      <c r="B378" s="8">
        <v>-0.007129815560372066</v>
      </c>
      <c r="C378" s="5">
        <v>1.0</v>
      </c>
      <c r="D378" s="8">
        <v>-0.013316747295385123</v>
      </c>
      <c r="E378" s="8">
        <v>-0.004507042253521054</v>
      </c>
      <c r="F378" s="2">
        <f t="array" ref="F378">MMULT(C378:E378,L$21:L$23)</f>
        <v>-0.01293836714</v>
      </c>
      <c r="G378" s="2">
        <f t="array" ref="G378">MMULT(C378:E378,L$29:L$31)</f>
        <v>-0.01289191211</v>
      </c>
      <c r="H378" s="2">
        <f t="shared" ref="H378:I378" si="380">$B378-F378</f>
        <v>0.005808551575</v>
      </c>
      <c r="I378" s="2">
        <f t="shared" si="380"/>
        <v>0.005762096552</v>
      </c>
    </row>
    <row r="379" ht="15.75" customHeight="1">
      <c r="A379" s="10">
        <v>43161.0</v>
      </c>
      <c r="B379" s="8">
        <v>0.004654395491828112</v>
      </c>
      <c r="C379" s="5">
        <v>1.0</v>
      </c>
      <c r="D379" s="8">
        <v>0.005561480146813347</v>
      </c>
      <c r="E379" s="8">
        <v>0.003961516694962919</v>
      </c>
      <c r="F379" s="2">
        <f t="array" ref="F379">MMULT(C379:E379,L$21:L$23)</f>
        <v>0.004900206478</v>
      </c>
      <c r="G379" s="2">
        <f t="array" ref="G379">MMULT(C379:E379,L$29:L$31)</f>
        <v>0.004884969187</v>
      </c>
      <c r="H379" s="2">
        <f t="shared" ref="H379:I379" si="381">$B379-F379</f>
        <v>-0.0002458109865</v>
      </c>
      <c r="I379" s="2">
        <f t="shared" si="381"/>
        <v>-0.0002305736952</v>
      </c>
    </row>
    <row r="380" ht="15.75" customHeight="1">
      <c r="A380" s="10">
        <v>43164.0</v>
      </c>
      <c r="B380" s="8">
        <v>0.009530026683945314</v>
      </c>
      <c r="C380" s="5">
        <v>1.0</v>
      </c>
      <c r="D380" s="8">
        <v>0.011062286354383888</v>
      </c>
      <c r="E380" s="8">
        <v>0.015219842164599928</v>
      </c>
      <c r="F380" s="2">
        <f t="array" ref="F380">MMULT(C380:E380,L$21:L$23)</f>
        <v>0.01235402278</v>
      </c>
      <c r="G380" s="2">
        <f t="array" ref="G380">MMULT(C380:E380,L$29:L$31)</f>
        <v>0.01232462335</v>
      </c>
      <c r="H380" s="2">
        <f t="shared" ref="H380:I380" si="382">$B380-F380</f>
        <v>-0.002823996099</v>
      </c>
      <c r="I380" s="2">
        <f t="shared" si="382"/>
        <v>-0.002794596664</v>
      </c>
    </row>
    <row r="381" ht="15.75" customHeight="1">
      <c r="A381" s="10">
        <v>43165.0</v>
      </c>
      <c r="B381" s="8">
        <v>-0.0011800799202885681</v>
      </c>
      <c r="C381" s="5">
        <v>1.0</v>
      </c>
      <c r="D381" s="8">
        <v>0.002735162586271711</v>
      </c>
      <c r="E381" s="8">
        <v>0.002776179900055409</v>
      </c>
      <c r="F381" s="2">
        <f t="array" ref="F381">MMULT(C381:E381,L$21:L$23)</f>
        <v>0.002250714945</v>
      </c>
      <c r="G381" s="2">
        <f t="array" ref="G381">MMULT(C381:E381,L$29:L$31)</f>
        <v>0.002244749601</v>
      </c>
      <c r="H381" s="2">
        <f t="shared" ref="H381:I381" si="383">$B381-F381</f>
        <v>-0.003430794865</v>
      </c>
      <c r="I381" s="2">
        <f t="shared" si="383"/>
        <v>-0.003424829521</v>
      </c>
    </row>
    <row r="382" ht="15.75" customHeight="1">
      <c r="A382" s="10">
        <v>43166.0</v>
      </c>
      <c r="B382" s="8">
        <v>-0.025203386552545948</v>
      </c>
      <c r="C382" s="5">
        <v>1.0</v>
      </c>
      <c r="D382" s="8">
        <v>-3.6377346613314376E-4</v>
      </c>
      <c r="E382" s="8">
        <v>-0.01716495111655325</v>
      </c>
      <c r="F382" s="2">
        <f t="array" ref="F382">MMULT(C382:E382,L$21:L$23)</f>
        <v>-0.005438263214</v>
      </c>
      <c r="G382" s="2">
        <f t="array" ref="G382">MMULT(C382:E382,L$29:L$31)</f>
        <v>-0.005442150138</v>
      </c>
      <c r="H382" s="2">
        <f t="shared" ref="H382:I382" si="384">$B382-F382</f>
        <v>-0.01976512334</v>
      </c>
      <c r="I382" s="2">
        <f t="shared" si="384"/>
        <v>-0.01976123642</v>
      </c>
    </row>
    <row r="383" ht="15.75" customHeight="1">
      <c r="A383" s="10">
        <v>43167.0</v>
      </c>
      <c r="B383" s="8">
        <v>-0.0018852456386480032</v>
      </c>
      <c r="C383" s="5">
        <v>1.0</v>
      </c>
      <c r="D383" s="8">
        <v>0.004657372913163149</v>
      </c>
      <c r="E383" s="8">
        <v>-0.010704281690140816</v>
      </c>
      <c r="F383" s="2">
        <f t="array" ref="F383">MMULT(C383:E383,L$21:L$23)</f>
        <v>0.0003863137502</v>
      </c>
      <c r="G383" s="2">
        <f t="array" ref="G383">MMULT(C383:E383,L$29:L$31)</f>
        <v>0.000367843988</v>
      </c>
      <c r="H383" s="2">
        <f t="shared" ref="H383:I383" si="385">$B383-F383</f>
        <v>-0.002271559389</v>
      </c>
      <c r="I383" s="2">
        <f t="shared" si="385"/>
        <v>-0.002253089627</v>
      </c>
    </row>
    <row r="384" ht="15.75" customHeight="1">
      <c r="A384" s="10">
        <v>43168.0</v>
      </c>
      <c r="B384" s="8">
        <v>0.005936392663119738</v>
      </c>
      <c r="C384" s="5">
        <v>1.0</v>
      </c>
      <c r="D384" s="8">
        <v>0.01698442152500701</v>
      </c>
      <c r="E384" s="8">
        <v>0.02619595821161491</v>
      </c>
      <c r="F384" s="2">
        <f t="array" ref="F384">MMULT(C384:E384,L$21:L$23)</f>
        <v>0.0200850383</v>
      </c>
      <c r="G384" s="2">
        <f t="array" ref="G384">MMULT(C384:E384,L$29:L$31)</f>
        <v>0.02003989542</v>
      </c>
      <c r="H384" s="2">
        <f t="shared" ref="H384:I384" si="386">$B384-F384</f>
        <v>-0.01414864564</v>
      </c>
      <c r="I384" s="2">
        <f t="shared" si="386"/>
        <v>-0.01410350275</v>
      </c>
    </row>
    <row r="385" ht="15.75" customHeight="1">
      <c r="A385" s="10">
        <v>43171.0</v>
      </c>
      <c r="B385" s="8">
        <v>0.009120067422574873</v>
      </c>
      <c r="C385" s="5">
        <v>1.0</v>
      </c>
      <c r="D385" s="8">
        <v>-8.18935459854675E-4</v>
      </c>
      <c r="E385" s="8">
        <v>-0.008878967813540473</v>
      </c>
      <c r="F385" s="2">
        <f t="array" ref="F385">MMULT(C385:E385,L$21:L$23)</f>
        <v>-0.00368954329</v>
      </c>
      <c r="G385" s="2">
        <f t="array" ref="G385">MMULT(C385:E385,L$29:L$31)</f>
        <v>-0.003688259203</v>
      </c>
      <c r="H385" s="2">
        <f t="shared" ref="H385:I385" si="387">$B385-F385</f>
        <v>0.01280961071</v>
      </c>
      <c r="I385" s="2">
        <f t="shared" si="387"/>
        <v>0.01280832663</v>
      </c>
    </row>
    <row r="386" ht="15.75" customHeight="1">
      <c r="A386" s="10">
        <v>43172.0</v>
      </c>
      <c r="B386" s="8">
        <v>-0.00943646958291433</v>
      </c>
      <c r="C386" s="5">
        <v>1.0</v>
      </c>
      <c r="D386" s="8">
        <v>-0.006486331852214811</v>
      </c>
      <c r="E386" s="8">
        <v>-0.006159070203859529</v>
      </c>
      <c r="F386" s="2">
        <f t="array" ref="F386">MMULT(C386:E386,L$21:L$23)</f>
        <v>-0.007694391272</v>
      </c>
      <c r="G386" s="2">
        <f t="array" ref="G386">MMULT(C386:E386,L$29:L$31)</f>
        <v>-0.007672303558</v>
      </c>
      <c r="H386" s="2">
        <f t="shared" ref="H386:I386" si="388">$B386-F386</f>
        <v>-0.001742078311</v>
      </c>
      <c r="I386" s="2">
        <f t="shared" si="388"/>
        <v>-0.001764166025</v>
      </c>
    </row>
    <row r="387" ht="15.75" customHeight="1">
      <c r="A387" s="10">
        <v>43173.0</v>
      </c>
      <c r="B387" s="8">
        <v>-0.012478142622394106</v>
      </c>
      <c r="C387" s="5">
        <v>1.0</v>
      </c>
      <c r="D387" s="8">
        <v>-0.005129707900227376</v>
      </c>
      <c r="E387" s="8">
        <v>0.002816845070422458</v>
      </c>
      <c r="F387" s="2">
        <f t="array" ref="F387">MMULT(C387:E387,L$21:L$23)</f>
        <v>-0.004265181028</v>
      </c>
      <c r="G387" s="2">
        <f t="array" ref="G387">MMULT(C387:E387,L$29:L$31)</f>
        <v>-0.004243896339</v>
      </c>
      <c r="H387" s="2">
        <f t="shared" ref="H387:I387" si="389">$B387-F387</f>
        <v>-0.008212961594</v>
      </c>
      <c r="I387" s="2">
        <f t="shared" si="389"/>
        <v>-0.008234246284</v>
      </c>
    </row>
    <row r="388" ht="15.75" customHeight="1">
      <c r="A388" s="10">
        <v>43174.0</v>
      </c>
      <c r="B388" s="8">
        <v>0.011141176553399745</v>
      </c>
      <c r="C388" s="5">
        <v>1.0</v>
      </c>
      <c r="D388" s="8">
        <v>-0.0010456615157827809</v>
      </c>
      <c r="E388" s="8">
        <v>0.005056180059336057</v>
      </c>
      <c r="F388" s="2">
        <f t="array" ref="F388">MMULT(C388:E388,L$21:L$23)</f>
        <v>-0.0003015305026</v>
      </c>
      <c r="G388" s="2">
        <f t="array" ref="G388">MMULT(C388:E388,L$29:L$31)</f>
        <v>-0.0002934153982</v>
      </c>
      <c r="H388" s="2">
        <f t="shared" ref="H388:I388" si="390">$B388-F388</f>
        <v>0.01144270706</v>
      </c>
      <c r="I388" s="2">
        <f t="shared" si="390"/>
        <v>0.01143459195</v>
      </c>
    </row>
    <row r="389" ht="15.75" customHeight="1">
      <c r="A389" s="10">
        <v>43175.0</v>
      </c>
      <c r="B389" s="8">
        <v>0.009406242043211055</v>
      </c>
      <c r="C389" s="5">
        <v>1.0</v>
      </c>
      <c r="D389" s="8">
        <v>9.023009664963499E-4</v>
      </c>
      <c r="E389" s="8">
        <v>0.015651258560718917</v>
      </c>
      <c r="F389" s="2">
        <f t="array" ref="F389">MMULT(C389:E389,L$21:L$23)</f>
        <v>0.004033900074</v>
      </c>
      <c r="G389" s="2">
        <f t="array" ref="G389">MMULT(C389:E389,L$29:L$31)</f>
        <v>0.004039867122</v>
      </c>
      <c r="H389" s="2">
        <f t="shared" ref="H389:I389" si="391">$B389-F389</f>
        <v>0.005372341969</v>
      </c>
      <c r="I389" s="2">
        <f t="shared" si="391"/>
        <v>0.005366374921</v>
      </c>
    </row>
    <row r="390" ht="15.75" customHeight="1">
      <c r="A390" s="10">
        <v>43178.0</v>
      </c>
      <c r="B390" s="8">
        <v>-0.012912765229481482</v>
      </c>
      <c r="C390" s="5">
        <v>1.0</v>
      </c>
      <c r="D390" s="8">
        <v>-0.013414872948050438</v>
      </c>
      <c r="E390" s="8">
        <v>5.503577325260967E-4</v>
      </c>
      <c r="F390" s="2">
        <f t="array" ref="F390">MMULT(C390:E390,L$21:L$23)</f>
        <v>-0.01172192114</v>
      </c>
      <c r="G390" s="2">
        <f t="array" ref="G390">MMULT(C390:E390,L$29:L$31)</f>
        <v>-0.01167293213</v>
      </c>
      <c r="H390" s="2">
        <f t="shared" ref="H390:I390" si="392">$B390-F390</f>
        <v>-0.001190844087</v>
      </c>
      <c r="I390" s="2">
        <f t="shared" si="392"/>
        <v>-0.001239833102</v>
      </c>
    </row>
    <row r="391" ht="15.75" customHeight="1">
      <c r="A391" s="10">
        <v>43179.0</v>
      </c>
      <c r="B391" s="8">
        <v>-0.0021577085692947584</v>
      </c>
      <c r="C391" s="5">
        <v>1.0</v>
      </c>
      <c r="D391" s="8">
        <v>0.0017545913764567267</v>
      </c>
      <c r="E391" s="8">
        <v>0.017051705170517018</v>
      </c>
      <c r="F391" s="2">
        <f t="array" ref="F391">MMULT(C391:E391,L$21:L$23)</f>
        <v>0.005100531492</v>
      </c>
      <c r="G391" s="2">
        <f t="array" ref="G391">MMULT(C391:E391,L$29:L$31)</f>
        <v>0.005104155059</v>
      </c>
      <c r="H391" s="2">
        <f t="shared" ref="H391:I391" si="393">$B391-F391</f>
        <v>-0.007258240062</v>
      </c>
      <c r="I391" s="2">
        <f t="shared" si="393"/>
        <v>-0.007261863629</v>
      </c>
    </row>
    <row r="392" ht="15.75" customHeight="1">
      <c r="A392" s="10">
        <v>43180.0</v>
      </c>
      <c r="B392" s="8">
        <v>0.014191036788833822</v>
      </c>
      <c r="C392" s="5">
        <v>1.0</v>
      </c>
      <c r="D392" s="8">
        <v>-0.0018245903104251449</v>
      </c>
      <c r="E392" s="8">
        <v>0.032449972958356055</v>
      </c>
      <c r="F392" s="2">
        <f t="array" ref="F392">MMULT(C392:E392,L$21:L$23)</f>
        <v>0.006082127878</v>
      </c>
      <c r="G392" s="2">
        <f t="array" ref="G392">MMULT(C392:E392,L$29:L$31)</f>
        <v>0.006104825254</v>
      </c>
      <c r="H392" s="2">
        <f t="shared" ref="H392:I392" si="394">$B392-F392</f>
        <v>0.008108908911</v>
      </c>
      <c r="I392" s="2">
        <f t="shared" si="394"/>
        <v>0.008086211535</v>
      </c>
    </row>
    <row r="393" ht="15.75" customHeight="1">
      <c r="A393" s="10">
        <v>43181.0</v>
      </c>
      <c r="B393" s="8">
        <v>-0.020522128507166393</v>
      </c>
      <c r="C393" s="5">
        <v>1.0</v>
      </c>
      <c r="D393" s="8">
        <v>-0.02519350302161405</v>
      </c>
      <c r="E393" s="8">
        <v>-0.013095861707700385</v>
      </c>
      <c r="F393" s="2">
        <f t="array" ref="F393">MMULT(C393:E393,L$21:L$23)</f>
        <v>-0.02499792632</v>
      </c>
      <c r="G393" s="2">
        <f t="array" ref="G393">MMULT(C393:E393,L$29:L$31)</f>
        <v>-0.024914074</v>
      </c>
      <c r="H393" s="2">
        <f t="shared" ref="H393:I393" si="395">$B393-F393</f>
        <v>0.004475797813</v>
      </c>
      <c r="I393" s="2">
        <f t="shared" si="395"/>
        <v>0.004391945492</v>
      </c>
    </row>
    <row r="394" ht="15.75" customHeight="1">
      <c r="A394" s="10">
        <v>43182.0</v>
      </c>
      <c r="B394" s="8">
        <v>-0.008299556378285833</v>
      </c>
      <c r="C394" s="5">
        <v>1.0</v>
      </c>
      <c r="D394" s="8">
        <v>-0.021245538648675066</v>
      </c>
      <c r="E394" s="8">
        <v>0.022292993630573354</v>
      </c>
      <c r="F394" s="2">
        <f t="array" ref="F394">MMULT(C394:E394,L$21:L$23)</f>
        <v>-0.01264009611</v>
      </c>
      <c r="G394" s="2">
        <f t="array" ref="G394">MMULT(C394:E394,L$29:L$31)</f>
        <v>-0.01255455977</v>
      </c>
      <c r="H394" s="2">
        <f t="shared" ref="H394:I394" si="396">$B394-F394</f>
        <v>0.004340539731</v>
      </c>
      <c r="I394" s="2">
        <f t="shared" si="396"/>
        <v>0.004255003396</v>
      </c>
    </row>
    <row r="395" ht="15.75" customHeight="1">
      <c r="A395" s="10">
        <v>43185.0</v>
      </c>
      <c r="B395" s="8">
        <v>0.015228499319569933</v>
      </c>
      <c r="C395" s="5">
        <v>1.0</v>
      </c>
      <c r="D395" s="8">
        <v>0.027595217634335256</v>
      </c>
      <c r="E395" s="8">
        <v>-0.005192107995846351</v>
      </c>
      <c r="F395" s="2">
        <f t="array" ref="F395">MMULT(C395:E395,L$21:L$23)</f>
        <v>0.02083489811</v>
      </c>
      <c r="G395" s="2">
        <f t="array" ref="G395">MMULT(C395:E395,L$29:L$31)</f>
        <v>0.02073939679</v>
      </c>
      <c r="H395" s="2">
        <f t="shared" ref="H395:I395" si="397">$B395-F395</f>
        <v>-0.005606398791</v>
      </c>
      <c r="I395" s="2">
        <f t="shared" si="397"/>
        <v>-0.005510897475</v>
      </c>
    </row>
    <row r="396" ht="15.75" customHeight="1">
      <c r="A396" s="10">
        <v>43186.0</v>
      </c>
      <c r="B396" s="8">
        <v>-0.0040542155333104235</v>
      </c>
      <c r="C396" s="5">
        <v>1.0</v>
      </c>
      <c r="D396" s="8">
        <v>-0.017528215565667415</v>
      </c>
      <c r="E396" s="8">
        <v>-0.006784916492693194</v>
      </c>
      <c r="F396" s="2">
        <f t="array" ref="F396">MMULT(C396:E396,L$21:L$23)</f>
        <v>-0.01701764361</v>
      </c>
      <c r="G396" s="2">
        <f t="array" ref="G396">MMULT(C396:E396,L$29:L$31)</f>
        <v>-0.01695759452</v>
      </c>
      <c r="H396" s="2">
        <f t="shared" ref="H396:I396" si="398">$B396-F396</f>
        <v>0.01296342808</v>
      </c>
      <c r="I396" s="2">
        <f t="shared" si="398"/>
        <v>0.01290337899</v>
      </c>
    </row>
    <row r="397" ht="15.75" customHeight="1">
      <c r="A397" s="10">
        <v>43187.0</v>
      </c>
      <c r="B397" s="8">
        <v>-0.012075912395012045</v>
      </c>
      <c r="C397" s="5">
        <v>1.0</v>
      </c>
      <c r="D397" s="8">
        <v>-0.0026685427871374623</v>
      </c>
      <c r="E397" s="8">
        <v>-5.255385956101088E-4</v>
      </c>
      <c r="F397" s="2">
        <f t="array" ref="F397">MMULT(C397:E397,L$21:L$23)</f>
        <v>-0.003080636622</v>
      </c>
      <c r="G397" s="2">
        <f t="array" ref="G397">MMULT(C397:E397,L$29:L$31)</f>
        <v>-0.003069323946</v>
      </c>
      <c r="H397" s="2">
        <f t="shared" ref="H397:I397" si="399">$B397-F397</f>
        <v>-0.008995275773</v>
      </c>
      <c r="I397" s="2">
        <f t="shared" si="399"/>
        <v>-0.009006588449</v>
      </c>
    </row>
    <row r="398" ht="15.75" customHeight="1">
      <c r="A398" s="10">
        <v>43188.0</v>
      </c>
      <c r="B398" s="8">
        <v>0.02472182534455647</v>
      </c>
      <c r="C398" s="5">
        <v>1.0</v>
      </c>
      <c r="D398" s="8">
        <v>0.014333929518745236</v>
      </c>
      <c r="E398" s="8">
        <v>0.0063090956887486005</v>
      </c>
      <c r="F398" s="2">
        <f t="array" ref="F398">MMULT(C398:E398,L$21:L$23)</f>
        <v>0.01278210939</v>
      </c>
      <c r="G398" s="2">
        <f t="array" ref="G398">MMULT(C398:E398,L$29:L$31)</f>
        <v>0.01273751572</v>
      </c>
      <c r="H398" s="2">
        <f t="shared" ref="H398:I398" si="400">$B398-F398</f>
        <v>0.01193971596</v>
      </c>
      <c r="I398" s="2">
        <f t="shared" si="400"/>
        <v>0.01198430963</v>
      </c>
    </row>
    <row r="399" ht="15.75" customHeight="1">
      <c r="A399" s="10">
        <v>43192.0</v>
      </c>
      <c r="B399" s="8">
        <v>-0.018630254772433408</v>
      </c>
      <c r="C399" s="5">
        <v>1.0</v>
      </c>
      <c r="D399" s="8">
        <v>-0.023213055159157725</v>
      </c>
      <c r="E399" s="8">
        <v>-0.021943574814188738</v>
      </c>
      <c r="F399" s="2">
        <f t="array" ref="F399">MMULT(C399:E399,L$21:L$23)</f>
        <v>-0.02562510766</v>
      </c>
      <c r="G399" s="2">
        <f t="array" ref="G399">MMULT(C399:E399,L$29:L$31)</f>
        <v>-0.02555195142</v>
      </c>
      <c r="H399" s="2">
        <f t="shared" ref="H399:I399" si="401">$B399-F399</f>
        <v>0.006994852887</v>
      </c>
      <c r="I399" s="2">
        <f t="shared" si="401"/>
        <v>0.006921696648</v>
      </c>
    </row>
    <row r="400" ht="15.75" customHeight="1">
      <c r="A400" s="10">
        <v>43193.0</v>
      </c>
      <c r="B400" s="8">
        <v>0.02458352982200296</v>
      </c>
      <c r="C400" s="5">
        <v>1.0</v>
      </c>
      <c r="D400" s="8">
        <v>0.013000950447603854</v>
      </c>
      <c r="E400" s="8">
        <v>0.004273504501789649</v>
      </c>
      <c r="F400" s="2">
        <f t="array" ref="F400">MMULT(C400:E400,L$21:L$23)</f>
        <v>0.01115360271</v>
      </c>
      <c r="G400" s="2">
        <f t="array" ref="G400">MMULT(C400:E400,L$29:L$31)</f>
        <v>0.01111274135</v>
      </c>
      <c r="H400" s="2">
        <f t="shared" ref="H400:I400" si="402">$B400-F400</f>
        <v>0.01342992712</v>
      </c>
      <c r="I400" s="2">
        <f t="shared" si="402"/>
        <v>0.01347078847</v>
      </c>
    </row>
    <row r="401" ht="15.75" customHeight="1">
      <c r="A401" s="10">
        <v>43194.0</v>
      </c>
      <c r="B401" s="8">
        <v>-0.001999554807556314</v>
      </c>
      <c r="C401" s="5">
        <v>1.0</v>
      </c>
      <c r="D401" s="8">
        <v>0.01161575073972787</v>
      </c>
      <c r="E401" s="8">
        <v>0.002127712879133714</v>
      </c>
      <c r="F401" s="2">
        <f t="array" ref="F401">MMULT(C401:E401,L$21:L$23)</f>
        <v>0.009453482387</v>
      </c>
      <c r="G401" s="2">
        <f t="array" ref="G401">MMULT(C401:E401,L$29:L$31)</f>
        <v>0.009416486349</v>
      </c>
      <c r="H401" s="2">
        <f t="shared" ref="H401:I401" si="403">$B401-F401</f>
        <v>-0.01145303719</v>
      </c>
      <c r="I401" s="2">
        <f t="shared" si="403"/>
        <v>-0.01141604116</v>
      </c>
    </row>
    <row r="402" ht="15.75" customHeight="1">
      <c r="A402" s="10">
        <v>43195.0</v>
      </c>
      <c r="B402" s="8">
        <v>0.01536011238964119</v>
      </c>
      <c r="C402" s="5">
        <v>1.0</v>
      </c>
      <c r="D402" s="8">
        <v>0.00696441531252634</v>
      </c>
      <c r="E402" s="8">
        <v>0.002123089171974568</v>
      </c>
      <c r="F402" s="2">
        <f t="array" ref="F402">MMULT(C402:E402,L$21:L$23)</f>
        <v>0.005592580848</v>
      </c>
      <c r="G402" s="2">
        <f t="array" ref="G402">MMULT(C402:E402,L$29:L$31)</f>
        <v>0.005571688215</v>
      </c>
      <c r="H402" s="2">
        <f t="shared" ref="H402:I402" si="404">$B402-F402</f>
        <v>0.009767531542</v>
      </c>
      <c r="I402" s="2">
        <f t="shared" si="404"/>
        <v>0.009788424174</v>
      </c>
    </row>
    <row r="403" ht="15.75" customHeight="1">
      <c r="A403" s="10">
        <v>43196.0</v>
      </c>
      <c r="B403" s="8">
        <v>-0.01512774847289533</v>
      </c>
      <c r="C403" s="5">
        <v>1.0</v>
      </c>
      <c r="D403" s="8">
        <v>-0.022094818291569784</v>
      </c>
      <c r="E403" s="8">
        <v>-0.02012706674401843</v>
      </c>
      <c r="F403" s="2">
        <f t="array" ref="F403">MMULT(C403:E403,L$21:L$23)</f>
        <v>-0.02423101866</v>
      </c>
      <c r="G403" s="2">
        <f t="array" ref="G403">MMULT(C403:E403,L$29:L$31)</f>
        <v>-0.02416094624</v>
      </c>
      <c r="H403" s="2">
        <f t="shared" ref="H403:I403" si="405">$B403-F403</f>
        <v>0.00910327019</v>
      </c>
      <c r="I403" s="2">
        <f t="shared" si="405"/>
        <v>0.009033197766</v>
      </c>
    </row>
    <row r="404" ht="15.75" customHeight="1">
      <c r="A404" s="10">
        <v>43199.0</v>
      </c>
      <c r="B404" s="8">
        <v>0.0</v>
      </c>
      <c r="C404" s="5">
        <v>1.0</v>
      </c>
      <c r="D404" s="8">
        <v>0.004319789034617161</v>
      </c>
      <c r="E404" s="8">
        <v>0.022702702702702693</v>
      </c>
      <c r="F404" s="2">
        <f t="array" ref="F404">MMULT(C404:E404,L$21:L$23)</f>
        <v>0.008679358124</v>
      </c>
      <c r="G404" s="2">
        <f t="array" ref="G404">MMULT(C404:E404,L$29:L$31)</f>
        <v>0.008676551373</v>
      </c>
      <c r="H404" s="2">
        <f t="shared" ref="H404:I404" si="406">$B404-F404</f>
        <v>-0.008679358124</v>
      </c>
      <c r="I404" s="2">
        <f t="shared" si="406"/>
        <v>-0.008676551373</v>
      </c>
    </row>
    <row r="405" ht="15.75" customHeight="1">
      <c r="A405" s="10">
        <v>43200.0</v>
      </c>
      <c r="B405" s="8">
        <v>0.029384337903443747</v>
      </c>
      <c r="C405" s="5">
        <v>1.0</v>
      </c>
      <c r="D405" s="8">
        <v>0.016254310441569775</v>
      </c>
      <c r="E405" s="8">
        <v>0.03805491543340378</v>
      </c>
      <c r="F405" s="2">
        <f t="array" ref="F405">MMULT(C405:E405,L$21:L$23)</f>
        <v>0.02252252915</v>
      </c>
      <c r="G405" s="2">
        <f t="array" ref="G405">MMULT(C405:E405,L$29:L$31)</f>
        <v>0.02248505948</v>
      </c>
      <c r="H405" s="2">
        <f t="shared" ref="H405:I405" si="407">$B405-F405</f>
        <v>0.006861808758</v>
      </c>
      <c r="I405" s="2">
        <f t="shared" si="407"/>
        <v>0.006899278423</v>
      </c>
    </row>
    <row r="406" ht="15.75" customHeight="1">
      <c r="A406" s="10">
        <v>43201.0</v>
      </c>
      <c r="B406" s="8">
        <v>0.0046711951237821125</v>
      </c>
      <c r="C406" s="5">
        <v>1.0</v>
      </c>
      <c r="D406" s="8">
        <v>-0.00543121826176296</v>
      </c>
      <c r="E406" s="8">
        <v>0.011201731731249165</v>
      </c>
      <c r="F406" s="2">
        <f t="array" ref="F406">MMULT(C406:E406,L$21:L$23)</f>
        <v>-0.002363578374</v>
      </c>
      <c r="G406" s="2">
        <f t="array" ref="G406">MMULT(C406:E406,L$29:L$31)</f>
        <v>-0.002337611786</v>
      </c>
      <c r="H406" s="2">
        <f t="shared" ref="H406:I406" si="408">$B406-F406</f>
        <v>0.007034773497</v>
      </c>
      <c r="I406" s="2">
        <f t="shared" si="408"/>
        <v>0.00700880691</v>
      </c>
    </row>
    <row r="407" ht="15.75" customHeight="1">
      <c r="A407" s="10">
        <v>43202.0</v>
      </c>
      <c r="B407" s="8">
        <v>-0.002712047350051705</v>
      </c>
      <c r="C407" s="5">
        <v>1.0</v>
      </c>
      <c r="D407" s="8">
        <v>0.008549304509169353</v>
      </c>
      <c r="E407" s="8">
        <v>0.0015104732371362672</v>
      </c>
      <c r="F407" s="2">
        <f t="array" ref="F407">MMULT(C407:E407,L$21:L$23)</f>
        <v>0.00675051993</v>
      </c>
      <c r="G407" s="2">
        <f t="array" ref="G407">MMULT(C407:E407,L$29:L$31)</f>
        <v>0.00672387377</v>
      </c>
      <c r="H407" s="2">
        <f t="shared" ref="H407:I407" si="409">$B407-F407</f>
        <v>-0.00946256728</v>
      </c>
      <c r="I407" s="2">
        <f t="shared" si="409"/>
        <v>-0.00943592112</v>
      </c>
    </row>
    <row r="408" ht="15.75" customHeight="1">
      <c r="A408" s="10">
        <v>43203.0</v>
      </c>
      <c r="B408" s="8">
        <v>0.008028834638731608</v>
      </c>
      <c r="C408" s="5">
        <v>1.0</v>
      </c>
      <c r="D408" s="8">
        <v>-0.003062246948272729</v>
      </c>
      <c r="E408" s="8">
        <v>0.005027702615771901</v>
      </c>
      <c r="F408" s="2">
        <f t="array" ref="F408">MMULT(C408:E408,L$21:L$23)</f>
        <v>-0.001982217176</v>
      </c>
      <c r="G408" s="2">
        <f t="array" ref="G408">MMULT(C408:E408,L$29:L$31)</f>
        <v>-0.00196713193</v>
      </c>
      <c r="H408" s="2">
        <f t="shared" ref="H408:I408" si="410">$B408-F408</f>
        <v>0.01001105182</v>
      </c>
      <c r="I408" s="2">
        <f t="shared" si="410"/>
        <v>0.009995966568</v>
      </c>
    </row>
    <row r="409" ht="15.75" customHeight="1">
      <c r="A409" s="10">
        <v>43206.0</v>
      </c>
      <c r="B409" s="8">
        <v>0.008992840452714423</v>
      </c>
      <c r="C409" s="5">
        <v>1.0</v>
      </c>
      <c r="D409" s="8">
        <v>0.00831559568430218</v>
      </c>
      <c r="E409" s="8">
        <v>-0.012506253126563283</v>
      </c>
      <c r="F409" s="2">
        <f t="array" ref="F409">MMULT(C409:E409,L$21:L$23)</f>
        <v>0.002959499291</v>
      </c>
      <c r="G409" s="2">
        <f t="array" ref="G409">MMULT(C409:E409,L$29:L$31)</f>
        <v>0.002927580992</v>
      </c>
      <c r="H409" s="2">
        <f t="shared" ref="H409:I409" si="411">$B409-F409</f>
        <v>0.006033341161</v>
      </c>
      <c r="I409" s="2">
        <f t="shared" si="411"/>
        <v>0.00606525946</v>
      </c>
    </row>
    <row r="410" ht="15.75" customHeight="1">
      <c r="A410" s="10">
        <v>43207.0</v>
      </c>
      <c r="B410" s="8">
        <v>-0.0026737650115459255</v>
      </c>
      <c r="C410" s="5">
        <v>1.0</v>
      </c>
      <c r="D410" s="8">
        <v>0.010698730645465337</v>
      </c>
      <c r="E410" s="8">
        <v>0.0</v>
      </c>
      <c r="F410" s="2">
        <f t="array" ref="F410">MMULT(C410:E410,L$21:L$23)</f>
        <v>0.008146500734</v>
      </c>
      <c r="G410" s="2">
        <f t="array" ref="G410">MMULT(C410:E410,L$29:L$31)</f>
        <v>0.00811175677</v>
      </c>
      <c r="H410" s="2">
        <f t="shared" ref="H410:I410" si="412">$B410-F410</f>
        <v>-0.01082026575</v>
      </c>
      <c r="I410" s="2">
        <f t="shared" si="412"/>
        <v>-0.01078552178</v>
      </c>
    </row>
    <row r="411" ht="15.75" customHeight="1">
      <c r="A411" s="10">
        <v>43208.0</v>
      </c>
      <c r="B411" s="8">
        <v>0.01136211706789969</v>
      </c>
      <c r="C411" s="5">
        <v>1.0</v>
      </c>
      <c r="D411" s="8">
        <v>4.4116242661451643E-4</v>
      </c>
      <c r="E411" s="8">
        <v>0.03191494427558261</v>
      </c>
      <c r="F411" s="2">
        <f t="array" ref="F411">MMULT(C411:E411,L$21:L$23)</f>
        <v>0.007824963993</v>
      </c>
      <c r="G411" s="2">
        <f t="array" ref="G411">MMULT(C411:E411,L$29:L$31)</f>
        <v>0.00783958399</v>
      </c>
      <c r="H411" s="2">
        <f t="shared" ref="H411:I411" si="413">$B411-F411</f>
        <v>0.003537153075</v>
      </c>
      <c r="I411" s="2">
        <f t="shared" si="413"/>
        <v>0.003522533077</v>
      </c>
    </row>
    <row r="412" ht="15.75" customHeight="1">
      <c r="A412" s="10">
        <v>43209.0</v>
      </c>
      <c r="B412" s="8">
        <v>0.0025245564362315065</v>
      </c>
      <c r="C412" s="5">
        <v>1.0</v>
      </c>
      <c r="D412" s="8">
        <v>-0.005400545075384455</v>
      </c>
      <c r="E412" s="8">
        <v>-0.002454639054754959</v>
      </c>
      <c r="F412" s="2">
        <f t="array" ref="F412">MMULT(C412:E412,L$21:L$23)</f>
        <v>-0.005842735324</v>
      </c>
      <c r="G412" s="2">
        <f t="array" ref="G412">MMULT(C412:E412,L$29:L$31)</f>
        <v>-0.005822799962</v>
      </c>
      <c r="H412" s="2">
        <f t="shared" ref="H412:I412" si="414">$B412-F412</f>
        <v>0.00836729176</v>
      </c>
      <c r="I412" s="2">
        <f t="shared" si="414"/>
        <v>0.008347356398</v>
      </c>
    </row>
    <row r="413" ht="15.75" customHeight="1">
      <c r="A413" s="10">
        <v>43210.0</v>
      </c>
      <c r="B413" s="8">
        <v>-0.0052881704181445555</v>
      </c>
      <c r="C413" s="5">
        <v>1.0</v>
      </c>
      <c r="D413" s="8">
        <v>-0.008422298272451001</v>
      </c>
      <c r="E413" s="8">
        <v>0.001476377952756014</v>
      </c>
      <c r="F413" s="2">
        <f t="array" ref="F413">MMULT(C413:E413,L$21:L$23)</f>
        <v>-0.007341400248</v>
      </c>
      <c r="G413" s="2">
        <f t="array" ref="G413">MMULT(C413:E413,L$29:L$31)</f>
        <v>-0.00730929643</v>
      </c>
      <c r="H413" s="2">
        <f t="shared" ref="H413:I413" si="415">$B413-F413</f>
        <v>0.00205322983</v>
      </c>
      <c r="I413" s="2">
        <f t="shared" si="415"/>
        <v>0.002021126012</v>
      </c>
    </row>
    <row r="414" ht="15.75" customHeight="1">
      <c r="A414" s="10">
        <v>43213.0</v>
      </c>
      <c r="B414" s="8">
        <v>0.007215163219983944</v>
      </c>
      <c r="C414" s="5">
        <v>1.0</v>
      </c>
      <c r="D414" s="8">
        <v>0.0</v>
      </c>
      <c r="E414" s="8">
        <v>0.016707665847665698</v>
      </c>
      <c r="F414" s="2">
        <f t="array" ref="F414">MMULT(C414:E414,L$21:L$23)</f>
        <v>0.003556267485</v>
      </c>
      <c r="G414" s="2">
        <f t="array" ref="G414">MMULT(C414:E414,L$29:L$31)</f>
        <v>0.003565817119</v>
      </c>
      <c r="H414" s="2">
        <f t="shared" ref="H414:I414" si="416">$B414-F414</f>
        <v>0.003658895735</v>
      </c>
      <c r="I414" s="2">
        <f t="shared" si="416"/>
        <v>0.003649346101</v>
      </c>
    </row>
    <row r="415" ht="15.75" customHeight="1">
      <c r="A415" s="10">
        <v>43214.0</v>
      </c>
      <c r="B415" s="8">
        <v>-0.01533236032884866</v>
      </c>
      <c r="C415" s="5">
        <v>1.0</v>
      </c>
      <c r="D415" s="8">
        <v>-0.013224408455692505</v>
      </c>
      <c r="E415" s="8">
        <v>-0.01498317955615358</v>
      </c>
      <c r="F415" s="2">
        <f t="array" ref="F415">MMULT(C415:E415,L$21:L$23)</f>
        <v>-0.01555021586</v>
      </c>
      <c r="G415" s="2">
        <f t="array" ref="G415">MMULT(C415:E415,L$29:L$31)</f>
        <v>-0.01550862579</v>
      </c>
      <c r="H415" s="2">
        <f t="shared" ref="H415:I415" si="417">$B415-F415</f>
        <v>0.0002178555269</v>
      </c>
      <c r="I415" s="2">
        <f t="shared" si="417"/>
        <v>0.000176265457</v>
      </c>
    </row>
    <row r="416" ht="15.75" customHeight="1">
      <c r="A416" s="10">
        <v>43215.0</v>
      </c>
      <c r="B416" s="8">
        <v>0.01467768585658602</v>
      </c>
      <c r="C416" s="5">
        <v>1.0</v>
      </c>
      <c r="D416" s="8">
        <v>0.0020010950915070325</v>
      </c>
      <c r="E416" s="8">
        <v>0.0</v>
      </c>
      <c r="F416" s="2">
        <f t="array" ref="F416">MMULT(C416:E416,L$21:L$23)</f>
        <v>0.0009291338849</v>
      </c>
      <c r="G416" s="2">
        <f t="array" ref="G416">MMULT(C416:E416,L$29:L$31)</f>
        <v>0.000924505789</v>
      </c>
      <c r="H416" s="2">
        <f t="shared" ref="H416:I416" si="418">$B416-F416</f>
        <v>0.01374855197</v>
      </c>
      <c r="I416" s="2">
        <f t="shared" si="418"/>
        <v>0.01375318007</v>
      </c>
    </row>
    <row r="417" ht="15.75" customHeight="1">
      <c r="A417" s="10">
        <v>43216.0</v>
      </c>
      <c r="B417" s="8">
        <v>0.017106722656257567</v>
      </c>
      <c r="C417" s="5">
        <v>1.0</v>
      </c>
      <c r="D417" s="8">
        <v>0.01028510227239865</v>
      </c>
      <c r="E417" s="8">
        <v>0.010304269396676613</v>
      </c>
      <c r="F417" s="2">
        <f t="array" ref="F417">MMULT(C417:E417,L$21:L$23)</f>
        <v>0.0104476347</v>
      </c>
      <c r="G417" s="2">
        <f t="array" ref="G417">MMULT(C417:E417,L$29:L$31)</f>
        <v>0.0104187936</v>
      </c>
      <c r="H417" s="2">
        <f t="shared" ref="H417:I417" si="419">$B417-F417</f>
        <v>0.006659087952</v>
      </c>
      <c r="I417" s="2">
        <f t="shared" si="419"/>
        <v>0.006687929053</v>
      </c>
    </row>
    <row r="418" ht="15.75" customHeight="1">
      <c r="A418" s="10">
        <v>43217.0</v>
      </c>
      <c r="B418" s="8">
        <v>-0.03796662374036042</v>
      </c>
      <c r="C418" s="5">
        <v>1.0</v>
      </c>
      <c r="D418" s="8">
        <v>8.951599086002293E-4</v>
      </c>
      <c r="E418" s="8">
        <v>-0.004371053909664857</v>
      </c>
      <c r="F418" s="2">
        <f t="array" ref="F418">MMULT(C418:E418,L$21:L$23)</f>
        <v>-0.001110315567</v>
      </c>
      <c r="G418" s="2">
        <f t="array" ref="G418">MMULT(C418:E418,L$29:L$31)</f>
        <v>-0.00111301077</v>
      </c>
      <c r="H418" s="2">
        <f t="shared" ref="H418:I418" si="420">$B418-F418</f>
        <v>-0.03685630817</v>
      </c>
      <c r="I418" s="2">
        <f t="shared" si="420"/>
        <v>-0.03685361297</v>
      </c>
    </row>
    <row r="419" ht="15.75" customHeight="1">
      <c r="A419" s="10">
        <v>43220.0</v>
      </c>
      <c r="B419" s="8">
        <v>-5.142840098338874E-4</v>
      </c>
      <c r="C419" s="5">
        <v>1.0</v>
      </c>
      <c r="D419" s="8">
        <v>-0.007749742601605658</v>
      </c>
      <c r="E419" s="8">
        <v>0.012195121951219523</v>
      </c>
      <c r="F419" s="2">
        <f t="array" ref="F419">MMULT(C419:E419,L$21:L$23)</f>
        <v>-0.004032576288</v>
      </c>
      <c r="G419" s="2">
        <f t="array" ref="G419">MMULT(C419:E419,L$29:L$31)</f>
        <v>-0.003998150732</v>
      </c>
      <c r="H419" s="2">
        <f t="shared" ref="H419:I419" si="421">$B419-F419</f>
        <v>0.003518292278</v>
      </c>
      <c r="I419" s="2">
        <f t="shared" si="421"/>
        <v>0.003483866722</v>
      </c>
    </row>
    <row r="420" ht="15.75" customHeight="1">
      <c r="A420" s="10">
        <v>43221.0</v>
      </c>
      <c r="B420" s="8">
        <v>-0.010289448300363824</v>
      </c>
      <c r="C420" s="5">
        <v>1.0</v>
      </c>
      <c r="D420" s="8">
        <v>0.0019523546236617229</v>
      </c>
      <c r="E420" s="8">
        <v>-0.01686746987951815</v>
      </c>
      <c r="F420" s="2">
        <f t="array" ref="F420">MMULT(C420:E420,L$21:L$23)</f>
        <v>-0.003439979713</v>
      </c>
      <c r="G420" s="2">
        <f t="array" ref="G420">MMULT(C420:E420,L$29:L$31)</f>
        <v>-0.003451757245</v>
      </c>
      <c r="H420" s="2">
        <f t="shared" ref="H420:I420" si="422">$B420-F420</f>
        <v>-0.006849468588</v>
      </c>
      <c r="I420" s="2">
        <f t="shared" si="422"/>
        <v>-0.006837691056</v>
      </c>
    </row>
    <row r="421" ht="15.75" customHeight="1">
      <c r="A421" s="10">
        <v>43222.0</v>
      </c>
      <c r="B421" s="8">
        <v>-0.0019492129645963807</v>
      </c>
      <c r="C421" s="5">
        <v>1.0</v>
      </c>
      <c r="D421" s="8">
        <v>-0.00697067307711885</v>
      </c>
      <c r="E421" s="8">
        <v>-0.001960735294117555</v>
      </c>
      <c r="F421" s="2">
        <f t="array" ref="F421">MMULT(C421:E421,L$21:L$23)</f>
        <v>-0.00701889034</v>
      </c>
      <c r="G421" s="2">
        <f t="array" ref="G421">MMULT(C421:E421,L$29:L$31)</f>
        <v>-0.006993304068</v>
      </c>
      <c r="H421" s="2">
        <f t="shared" ref="H421:I421" si="423">$B421-F421</f>
        <v>0.005069677376</v>
      </c>
      <c r="I421" s="2">
        <f t="shared" si="423"/>
        <v>0.005044091103</v>
      </c>
    </row>
    <row r="422" ht="15.75" customHeight="1">
      <c r="A422" s="10">
        <v>43223.0</v>
      </c>
      <c r="B422" s="8">
        <v>-0.0033854284456014128</v>
      </c>
      <c r="C422" s="5">
        <v>1.0</v>
      </c>
      <c r="D422" s="8">
        <v>-0.0021511587978633173</v>
      </c>
      <c r="E422" s="8">
        <v>0.00884086400585149</v>
      </c>
      <c r="F422" s="2">
        <f t="array" ref="F422">MMULT(C422:E422,L$21:L$23)</f>
        <v>-0.0002476242856</v>
      </c>
      <c r="G422" s="2">
        <f t="array" ref="G422">MMULT(C422:E422,L$29:L$31)</f>
        <v>-0.0002340393168</v>
      </c>
      <c r="H422" s="2">
        <f t="shared" ref="H422:I422" si="424">$B422-F422</f>
        <v>-0.00313780416</v>
      </c>
      <c r="I422" s="2">
        <f t="shared" si="424"/>
        <v>-0.003151389129</v>
      </c>
    </row>
    <row r="423" ht="15.75" customHeight="1">
      <c r="A423" s="10">
        <v>43224.0</v>
      </c>
      <c r="B423" s="8">
        <v>0.00470322088737074</v>
      </c>
      <c r="C423" s="5">
        <v>1.0</v>
      </c>
      <c r="D423" s="8">
        <v>0.012934910452988335</v>
      </c>
      <c r="E423" s="8">
        <v>0.016552969009105745</v>
      </c>
      <c r="F423" s="2">
        <f t="array" ref="F423">MMULT(C423:E423,L$21:L$23)</f>
        <v>0.01425005902</v>
      </c>
      <c r="G423" s="2">
        <f t="array" ref="G423">MMULT(C423:E423,L$29:L$31)</f>
        <v>0.01421475396</v>
      </c>
      <c r="H423" s="2">
        <f t="shared" ref="H423:I423" si="425">$B423-F423</f>
        <v>-0.009546838137</v>
      </c>
      <c r="I423" s="2">
        <f t="shared" si="425"/>
        <v>-0.009511533072</v>
      </c>
    </row>
    <row r="424" ht="15.75" customHeight="1">
      <c r="A424" s="10">
        <v>43227.0</v>
      </c>
      <c r="B424" s="8">
        <v>0.010923180426179346</v>
      </c>
      <c r="C424" s="5">
        <v>1.0</v>
      </c>
      <c r="D424" s="8">
        <v>0.0036218769584304145</v>
      </c>
      <c r="E424" s="8">
        <v>0.004789320152745136</v>
      </c>
      <c r="F424" s="2">
        <f t="array" ref="F424">MMULT(C424:E424,L$21:L$23)</f>
        <v>0.003503146103</v>
      </c>
      <c r="G424" s="2">
        <f t="array" ref="G424">MMULT(C424:E424,L$29:L$31)</f>
        <v>0.003494983911</v>
      </c>
      <c r="H424" s="2">
        <f t="shared" ref="H424:I424" si="426">$B424-F424</f>
        <v>0.007420034323</v>
      </c>
      <c r="I424" s="2">
        <f t="shared" si="426"/>
        <v>0.007428196515</v>
      </c>
    </row>
    <row r="425" ht="15.75" customHeight="1">
      <c r="A425" s="10">
        <v>43228.0</v>
      </c>
      <c r="B425" s="8">
        <v>0.00450237007048937</v>
      </c>
      <c r="C425" s="5">
        <v>1.0</v>
      </c>
      <c r="D425" s="8">
        <v>-4.092468927768822E-4</v>
      </c>
      <c r="E425" s="8">
        <v>0.0038131077216396747</v>
      </c>
      <c r="F425" s="2">
        <f t="array" ref="F425">MMULT(C425:E425,L$21:L$23)</f>
        <v>-0.00009243602136</v>
      </c>
      <c r="G425" s="2">
        <f t="array" ref="G425">MMULT(C425:E425,L$29:L$31)</f>
        <v>-0.00008706385022</v>
      </c>
      <c r="H425" s="2">
        <f t="shared" ref="H425:I425" si="427">$B425-F425</f>
        <v>0.004594806092</v>
      </c>
      <c r="I425" s="2">
        <f t="shared" si="427"/>
        <v>0.004589433921</v>
      </c>
    </row>
    <row r="426" ht="15.75" customHeight="1">
      <c r="A426" s="10">
        <v>43229.0</v>
      </c>
      <c r="B426" s="8">
        <v>0.02356264819890641</v>
      </c>
      <c r="C426" s="5">
        <v>1.0</v>
      </c>
      <c r="D426" s="8">
        <v>0.01027243360254615</v>
      </c>
      <c r="E426" s="8">
        <v>0.02184240369622037</v>
      </c>
      <c r="F426" s="2">
        <f t="array" ref="F426">MMULT(C426:E426,L$21:L$23)</f>
        <v>0.01339813274</v>
      </c>
      <c r="G426" s="2">
        <f t="array" ref="G426">MMULT(C426:E426,L$29:L$31)</f>
        <v>0.01337434149</v>
      </c>
      <c r="H426" s="2">
        <f t="shared" ref="H426:I426" si="428">$B426-F426</f>
        <v>0.01016451546</v>
      </c>
      <c r="I426" s="2">
        <f t="shared" si="428"/>
        <v>0.01018830671</v>
      </c>
    </row>
    <row r="427" ht="15.75" customHeight="1">
      <c r="A427" s="10">
        <v>43230.0</v>
      </c>
      <c r="B427" s="8">
        <v>0.022394502902732594</v>
      </c>
      <c r="C427" s="5">
        <v>1.0</v>
      </c>
      <c r="D427" s="8">
        <v>0.009062786470601214</v>
      </c>
      <c r="E427" s="8">
        <v>9.294144981413233E-4</v>
      </c>
      <c r="F427" s="2">
        <f t="array" ref="F427">MMULT(C427:E427,L$21:L$23)</f>
        <v>0.007027495271</v>
      </c>
      <c r="G427" s="2">
        <f t="array" ref="G427">MMULT(C427:E427,L$29:L$31)</f>
        <v>0.006998819061</v>
      </c>
      <c r="H427" s="2">
        <f t="shared" ref="H427:I427" si="429">$B427-F427</f>
        <v>0.01536700763</v>
      </c>
      <c r="I427" s="2">
        <f t="shared" si="429"/>
        <v>0.01539568384</v>
      </c>
    </row>
    <row r="428" ht="15.75" customHeight="1">
      <c r="A428" s="10">
        <v>43231.0</v>
      </c>
      <c r="B428" s="8">
        <v>0.004697195747703775</v>
      </c>
      <c r="C428" s="5">
        <v>1.0</v>
      </c>
      <c r="D428" s="8">
        <v>0.002081265247540376</v>
      </c>
      <c r="E428" s="8">
        <v>-0.0037141131051944276</v>
      </c>
      <c r="F428" s="2">
        <f t="array" ref="F428">MMULT(C428:E428,L$21:L$23)</f>
        <v>0.00004251356802</v>
      </c>
      <c r="G428" s="2">
        <f t="array" ref="G428">MMULT(C428:E428,L$29:L$31)</f>
        <v>0.00003599645722</v>
      </c>
      <c r="H428" s="2">
        <f t="shared" ref="H428:I428" si="430">$B428-F428</f>
        <v>0.00465468218</v>
      </c>
      <c r="I428" s="2">
        <f t="shared" si="430"/>
        <v>0.00466119929</v>
      </c>
    </row>
    <row r="429" ht="15.75" customHeight="1">
      <c r="A429" s="10">
        <v>43234.0</v>
      </c>
      <c r="B429" s="8">
        <v>0.0067668552256785475</v>
      </c>
      <c r="C429" s="5">
        <v>1.0</v>
      </c>
      <c r="D429" s="8">
        <v>0.001275266952726728</v>
      </c>
      <c r="E429" s="8">
        <v>0.017707409958406695</v>
      </c>
      <c r="F429" s="2">
        <f t="array" ref="F429">MMULT(C429:E429,L$21:L$23)</f>
        <v>0.004871056627</v>
      </c>
      <c r="G429" s="2">
        <f t="array" ref="G429">MMULT(C429:E429,L$29:L$31)</f>
        <v>0.004876624359</v>
      </c>
      <c r="H429" s="2">
        <f t="shared" ref="H429:I429" si="431">$B429-F429</f>
        <v>0.001895798598</v>
      </c>
      <c r="I429" s="2">
        <f t="shared" si="431"/>
        <v>0.001890230867</v>
      </c>
    </row>
    <row r="430" ht="15.75" customHeight="1">
      <c r="A430" s="10">
        <v>43235.0</v>
      </c>
      <c r="B430" s="8">
        <v>-4.88998841648991E-4</v>
      </c>
      <c r="C430" s="5">
        <v>1.0</v>
      </c>
      <c r="D430" s="8">
        <v>-0.007314073629788975</v>
      </c>
      <c r="E430" s="8">
        <v>-0.0022893315018315263</v>
      </c>
      <c r="F430" s="2">
        <f t="array" ref="F430">MMULT(C430:E430,L$21:L$23)</f>
        <v>-0.00738817389</v>
      </c>
      <c r="G430" s="2">
        <f t="array" ref="G430">MMULT(C430:E430,L$29:L$31)</f>
        <v>-0.007361541148</v>
      </c>
      <c r="H430" s="2">
        <f t="shared" ref="H430:I430" si="432">$B430-F430</f>
        <v>0.006899175048</v>
      </c>
      <c r="I430" s="2">
        <f t="shared" si="432"/>
        <v>0.006872542306</v>
      </c>
    </row>
    <row r="431" ht="15.75" customHeight="1">
      <c r="A431" s="10">
        <v>43236.0</v>
      </c>
      <c r="B431" s="8">
        <v>0.0028121022010523244</v>
      </c>
      <c r="C431" s="5">
        <v>1.0</v>
      </c>
      <c r="D431" s="8">
        <v>0.004728293898506486</v>
      </c>
      <c r="E431" s="8">
        <v>0.013308810770591428</v>
      </c>
      <c r="F431" s="2">
        <f t="array" ref="F431">MMULT(C431:E431,L$21:L$23)</f>
        <v>0.006607601151</v>
      </c>
      <c r="G431" s="2">
        <f t="array" ref="G431">MMULT(C431:E431,L$29:L$31)</f>
        <v>0.006599304259</v>
      </c>
      <c r="H431" s="2">
        <f t="shared" ref="H431:I431" si="433">$B431-F431</f>
        <v>-0.00379549895</v>
      </c>
      <c r="I431" s="2">
        <f t="shared" si="433"/>
        <v>-0.003787202058</v>
      </c>
    </row>
    <row r="432" ht="15.75" customHeight="1">
      <c r="A432" s="10">
        <v>43237.0</v>
      </c>
      <c r="B432" s="8">
        <v>-0.0017069637380849878</v>
      </c>
      <c r="C432" s="5">
        <v>1.0</v>
      </c>
      <c r="D432" s="8">
        <v>-8.022802517846372E-4</v>
      </c>
      <c r="E432" s="8">
        <v>0.0022644474637683043</v>
      </c>
      <c r="F432" s="2">
        <f t="array" ref="F432">MMULT(C432:E432,L$21:L$23)</f>
        <v>-0.0008160081033</v>
      </c>
      <c r="G432" s="2">
        <f t="array" ref="G432">MMULT(C432:E432,L$29:L$31)</f>
        <v>-0.0008099469496</v>
      </c>
      <c r="H432" s="2">
        <f t="shared" ref="H432:I432" si="434">$B432-F432</f>
        <v>-0.0008909556348</v>
      </c>
      <c r="I432" s="2">
        <f t="shared" si="434"/>
        <v>-0.0008970167885</v>
      </c>
    </row>
    <row r="433" ht="15.75" customHeight="1">
      <c r="A433" s="10">
        <v>43238.0</v>
      </c>
      <c r="B433" s="8">
        <v>-0.0070835771098261</v>
      </c>
      <c r="C433" s="5">
        <v>1.0</v>
      </c>
      <c r="D433" s="8">
        <v>-0.0024465104655854164</v>
      </c>
      <c r="E433" s="8">
        <v>-0.009489336172134433</v>
      </c>
      <c r="F433" s="2">
        <f t="array" ref="F433">MMULT(C433:E433,L$21:L$23)</f>
        <v>-0.005196755648</v>
      </c>
      <c r="G433" s="2">
        <f t="array" ref="G433">MMULT(C433:E433,L$29:L$31)</f>
        <v>-0.005190100842</v>
      </c>
      <c r="H433" s="2">
        <f t="shared" ref="H433:I433" si="435">$B433-F433</f>
        <v>-0.001886821462</v>
      </c>
      <c r="I433" s="2">
        <f t="shared" si="435"/>
        <v>-0.001893476267</v>
      </c>
    </row>
    <row r="434" ht="15.75" customHeight="1">
      <c r="A434" s="10">
        <v>43241.0</v>
      </c>
      <c r="B434" s="8">
        <v>0.012054283883327965</v>
      </c>
      <c r="C434" s="5">
        <v>1.0</v>
      </c>
      <c r="D434" s="8">
        <v>0.0073202982523048465</v>
      </c>
      <c r="E434" s="8">
        <v>0.010036450729926871</v>
      </c>
      <c r="F434" s="2">
        <f t="array" ref="F434">MMULT(C434:E434,L$21:L$23)</f>
        <v>0.007918687032</v>
      </c>
      <c r="G434" s="2">
        <f t="array" ref="G434">MMULT(C434:E434,L$29:L$31)</f>
        <v>0.007899995472</v>
      </c>
      <c r="H434" s="2">
        <f t="shared" ref="H434:I434" si="436">$B434-F434</f>
        <v>0.004135596851</v>
      </c>
      <c r="I434" s="2">
        <f t="shared" si="436"/>
        <v>0.004154288412</v>
      </c>
    </row>
    <row r="435" ht="15.75" customHeight="1">
      <c r="A435" s="10">
        <v>43242.0</v>
      </c>
      <c r="B435" s="8">
        <v>-0.007778398683588206</v>
      </c>
      <c r="C435" s="5">
        <v>1.0</v>
      </c>
      <c r="D435" s="8">
        <v>-0.0026885564498615455</v>
      </c>
      <c r="E435" s="8">
        <v>0.0</v>
      </c>
      <c r="F435" s="2">
        <f t="array" ref="F435">MMULT(C435:E435,L$21:L$23)</f>
        <v>-0.002962376096</v>
      </c>
      <c r="G435" s="2">
        <f t="array" ref="G435">MMULT(C435:E435,L$29:L$31)</f>
        <v>-0.002950766109</v>
      </c>
      <c r="H435" s="2">
        <f t="shared" ref="H435:I435" si="437">$B435-F435</f>
        <v>-0.004816022588</v>
      </c>
      <c r="I435" s="2">
        <f t="shared" si="437"/>
        <v>-0.004827632575</v>
      </c>
    </row>
    <row r="436" ht="15.75" customHeight="1">
      <c r="A436" s="10">
        <v>43243.0</v>
      </c>
      <c r="B436" s="8">
        <v>0.006246998038829776</v>
      </c>
      <c r="C436" s="5">
        <v>1.0</v>
      </c>
      <c r="D436" s="8">
        <v>0.0028417923771590914</v>
      </c>
      <c r="E436" s="8">
        <v>0.0036133696302336205</v>
      </c>
      <c r="F436" s="2">
        <f t="array" ref="F436">MMULT(C436:E436,L$21:L$23)</f>
        <v>0.00255404368</v>
      </c>
      <c r="G436" s="2">
        <f t="array" ref="G436">MMULT(C436:E436,L$29:L$31)</f>
        <v>0.002548072354</v>
      </c>
      <c r="H436" s="2">
        <f t="shared" ref="H436:I436" si="438">$B436-F436</f>
        <v>0.003692954359</v>
      </c>
      <c r="I436" s="2">
        <f t="shared" si="438"/>
        <v>0.003698925685</v>
      </c>
    </row>
    <row r="437" ht="15.75" customHeight="1">
      <c r="A437" s="10">
        <v>43244.0</v>
      </c>
      <c r="B437" s="8">
        <v>-0.022885147523134308</v>
      </c>
      <c r="C437" s="5">
        <v>1.0</v>
      </c>
      <c r="D437" s="8">
        <v>-0.0018165136520801317</v>
      </c>
      <c r="E437" s="8">
        <v>-0.011701170643617087</v>
      </c>
      <c r="F437" s="2">
        <f t="array" ref="F437">MMULT(C437:E437,L$21:L$23)</f>
        <v>-0.005241598395</v>
      </c>
      <c r="G437" s="2">
        <f t="array" ref="G437">MMULT(C437:E437,L$29:L$31)</f>
        <v>-0.005238084613</v>
      </c>
      <c r="H437" s="2">
        <f t="shared" ref="H437:I437" si="439">$B437-F437</f>
        <v>-0.01764354913</v>
      </c>
      <c r="I437" s="2">
        <f t="shared" si="439"/>
        <v>-0.01764706291</v>
      </c>
    </row>
    <row r="438" ht="15.75" customHeight="1">
      <c r="A438" s="10">
        <v>43245.0</v>
      </c>
      <c r="B438" s="8">
        <v>-0.019434269924921366</v>
      </c>
      <c r="C438" s="5">
        <v>1.0</v>
      </c>
      <c r="D438" s="8">
        <v>-0.0028029374752184255</v>
      </c>
      <c r="E438" s="8">
        <v>-0.030965301956525693</v>
      </c>
      <c r="F438" s="2">
        <f t="array" ref="F438">MMULT(C438:E438,L$21:L$23)</f>
        <v>-0.01100385997</v>
      </c>
      <c r="G438" s="2">
        <f t="array" ref="G438">MMULT(C438:E438,L$29:L$31)</f>
        <v>-0.01100528869</v>
      </c>
      <c r="H438" s="2">
        <f t="shared" ref="H438:I438" si="440">$B438-F438</f>
        <v>-0.008430409959</v>
      </c>
      <c r="I438" s="2">
        <f t="shared" si="440"/>
        <v>-0.00842898124</v>
      </c>
    </row>
    <row r="439" ht="15.75" customHeight="1">
      <c r="A439" s="10">
        <v>43249.0</v>
      </c>
      <c r="B439" s="8">
        <v>-0.003684370375778623</v>
      </c>
      <c r="C439" s="5">
        <v>1.0</v>
      </c>
      <c r="D439" s="8">
        <v>-0.011132075919024986</v>
      </c>
      <c r="E439" s="8">
        <v>-0.01174811974867862</v>
      </c>
      <c r="F439" s="2">
        <f t="array" ref="F439">MMULT(C439:E439,L$21:L$23)</f>
        <v>-0.01298377419</v>
      </c>
      <c r="G439" s="2">
        <f t="array" ref="G439">MMULT(C439:E439,L$29:L$31)</f>
        <v>-0.01294802531</v>
      </c>
      <c r="H439" s="2">
        <f t="shared" ref="H439:I439" si="441">$B439-F439</f>
        <v>0.009299403811</v>
      </c>
      <c r="I439" s="2">
        <f t="shared" si="441"/>
        <v>0.009263654937</v>
      </c>
    </row>
    <row r="440" ht="15.75" customHeight="1">
      <c r="A440" s="10">
        <v>43250.0</v>
      </c>
      <c r="B440" s="8">
        <v>0.03927578550159638</v>
      </c>
      <c r="C440" s="5">
        <v>1.0</v>
      </c>
      <c r="D440" s="8">
        <v>0.013361470909898587</v>
      </c>
      <c r="E440" s="8">
        <v>0.03233466322707268</v>
      </c>
      <c r="F440" s="2">
        <f t="array" ref="F440">MMULT(C440:E440,L$21:L$23)</f>
        <v>0.01865404999</v>
      </c>
      <c r="G440" s="2">
        <f t="array" ref="G440">MMULT(C440:E440,L$29:L$31)</f>
        <v>0.01862411507</v>
      </c>
      <c r="H440" s="2">
        <f t="shared" ref="H440:I440" si="442">$B440-F440</f>
        <v>0.02062173551</v>
      </c>
      <c r="I440" s="2">
        <f t="shared" si="442"/>
        <v>0.02065167043</v>
      </c>
    </row>
    <row r="441" ht="15.75" customHeight="1">
      <c r="A441" s="10">
        <v>43251.0</v>
      </c>
      <c r="B441" s="8">
        <v>-0.0031902271683663663</v>
      </c>
      <c r="C441" s="5">
        <v>1.0</v>
      </c>
      <c r="D441" s="8">
        <v>-0.006628836702119223</v>
      </c>
      <c r="E441" s="8">
        <v>-0.0036849379864088982</v>
      </c>
      <c r="F441" s="2">
        <f t="array" ref="F441">MMULT(C441:E441,L$21:L$23)</f>
        <v>-0.007177710837</v>
      </c>
      <c r="G441" s="2">
        <f t="array" ref="G441">MMULT(C441:E441,L$29:L$31)</f>
        <v>-0.007154056256</v>
      </c>
      <c r="H441" s="2">
        <f t="shared" ref="H441:I441" si="443">$B441-F441</f>
        <v>0.003987483668</v>
      </c>
      <c r="I441" s="2">
        <f t="shared" si="443"/>
        <v>0.003963829087</v>
      </c>
    </row>
    <row r="442" ht="15.75" customHeight="1">
      <c r="A442" s="10">
        <v>43252.0</v>
      </c>
      <c r="B442" s="8">
        <v>0.0072625135944139885</v>
      </c>
      <c r="C442" s="5">
        <v>1.0</v>
      </c>
      <c r="D442" s="8">
        <v>0.010266264297217997</v>
      </c>
      <c r="E442" s="8">
        <v>-0.013869579929245646</v>
      </c>
      <c r="F442" s="2">
        <f t="array" ref="F442">MMULT(C442:E442,L$21:L$23)</f>
        <v>0.004228311453</v>
      </c>
      <c r="G442" s="2">
        <f t="array" ref="G442">MMULT(C442:E442,L$29:L$31)</f>
        <v>0.004189047396</v>
      </c>
      <c r="H442" s="2">
        <f t="shared" ref="H442:I442" si="444">$B442-F442</f>
        <v>0.003034202142</v>
      </c>
      <c r="I442" s="2">
        <f t="shared" si="444"/>
        <v>0.003073466198</v>
      </c>
    </row>
    <row r="443" ht="15.75" customHeight="1">
      <c r="A443" s="10">
        <v>43255.0</v>
      </c>
      <c r="B443" s="8">
        <v>-0.010509653983615697</v>
      </c>
      <c r="C443" s="5">
        <v>1.0</v>
      </c>
      <c r="D443" s="8">
        <v>0.00464552480979874</v>
      </c>
      <c r="E443" s="8">
        <v>-0.015939990623534905</v>
      </c>
      <c r="F443" s="2">
        <f t="array" ref="F443">MMULT(C443:E443,L$21:L$23)</f>
        <v>-0.0009671484398</v>
      </c>
      <c r="G443" s="2">
        <f t="array" ref="G443">MMULT(C443:E443,L$29:L$31)</f>
        <v>-0.0009878487674</v>
      </c>
      <c r="H443" s="2">
        <f t="shared" ref="H443:I443" si="445">$B443-F443</f>
        <v>-0.009542505544</v>
      </c>
      <c r="I443" s="2">
        <f t="shared" si="445"/>
        <v>-0.009521805216</v>
      </c>
    </row>
    <row r="444" ht="15.75" customHeight="1">
      <c r="A444" s="10">
        <v>43256.0</v>
      </c>
      <c r="B444" s="8">
        <v>-0.0035816529449195222</v>
      </c>
      <c r="C444" s="5">
        <v>1.0</v>
      </c>
      <c r="D444" s="8">
        <v>9.033731834571235E-4</v>
      </c>
      <c r="E444" s="8">
        <v>-0.005716960457360698</v>
      </c>
      <c r="F444" s="2">
        <f t="array" ref="F444">MMULT(C444:E444,L$21:L$23)</f>
        <v>-0.001448897697</v>
      </c>
      <c r="G444" s="2">
        <f t="array" ref="G444">MMULT(C444:E444,L$29:L$31)</f>
        <v>-0.00145220528</v>
      </c>
      <c r="H444" s="2">
        <f t="shared" ref="H444:I444" si="446">$B444-F444</f>
        <v>-0.002132755248</v>
      </c>
      <c r="I444" s="2">
        <f t="shared" si="446"/>
        <v>-0.002129447665</v>
      </c>
    </row>
    <row r="445" ht="15.75" customHeight="1">
      <c r="A445" s="10">
        <v>43257.0</v>
      </c>
      <c r="B445" s="8">
        <v>0.01710455199743688</v>
      </c>
      <c r="C445" s="5">
        <v>1.0</v>
      </c>
      <c r="D445" s="8">
        <v>0.008590186156603563</v>
      </c>
      <c r="E445" s="8">
        <v>0.012937134023137009</v>
      </c>
      <c r="F445" s="2">
        <f t="array" ref="F445">MMULT(C445:E445,L$21:L$23)</f>
        <v>0.009716847192</v>
      </c>
      <c r="G445" s="2">
        <f t="array" ref="G445">MMULT(C445:E445,L$29:L$31)</f>
        <v>0.009695017104</v>
      </c>
      <c r="H445" s="2">
        <f t="shared" ref="H445:I445" si="447">$B445-F445</f>
        <v>0.007387704806</v>
      </c>
      <c r="I445" s="2">
        <f t="shared" si="447"/>
        <v>0.007409534893</v>
      </c>
    </row>
    <row r="446" ht="15.75" customHeight="1">
      <c r="A446" s="10">
        <v>43258.0</v>
      </c>
      <c r="B446" s="8">
        <v>0.009992806814692168</v>
      </c>
      <c r="C446" s="5">
        <v>1.0</v>
      </c>
      <c r="D446" s="8">
        <v>-6.442621126757642E-4</v>
      </c>
      <c r="E446" s="8">
        <v>0.01797545023535707</v>
      </c>
      <c r="F446" s="2">
        <f t="array" ref="F446">MMULT(C446:E446,L$21:L$23)</f>
        <v>0.003347002903</v>
      </c>
      <c r="G446" s="2">
        <f t="array" ref="G446">MMULT(C446:E446,L$29:L$31)</f>
        <v>0.003359333365</v>
      </c>
      <c r="H446" s="2">
        <f t="shared" ref="H446:I446" si="448">$B446-F446</f>
        <v>0.006645803911</v>
      </c>
      <c r="I446" s="2">
        <f t="shared" si="448"/>
        <v>0.00663347345</v>
      </c>
    </row>
    <row r="447" ht="15.75" customHeight="1">
      <c r="A447" s="10">
        <v>43259.0</v>
      </c>
      <c r="B447" s="8">
        <v>0.008687242895230707</v>
      </c>
      <c r="C447" s="5">
        <v>1.0</v>
      </c>
      <c r="D447" s="8">
        <v>0.0027932819978642165</v>
      </c>
      <c r="E447" s="8">
        <v>-0.010687685873605912</v>
      </c>
      <c r="F447" s="2">
        <f t="array" ref="F447">MMULT(C447:E447,L$21:L$23)</f>
        <v>-0.001156264696</v>
      </c>
      <c r="G447" s="2">
        <f t="array" ref="G447">MMULT(C447:E447,L$29:L$31)</f>
        <v>-0.001168272778</v>
      </c>
      <c r="H447" s="2">
        <f t="shared" ref="H447:I447" si="449">$B447-F447</f>
        <v>0.009843507592</v>
      </c>
      <c r="I447" s="2">
        <f t="shared" si="449"/>
        <v>0.009855515673</v>
      </c>
    </row>
    <row r="448" ht="15.75" customHeight="1">
      <c r="A448" s="10">
        <v>43262.0</v>
      </c>
      <c r="B448" s="8">
        <v>-0.005980980283606163</v>
      </c>
      <c r="C448" s="5">
        <v>1.0</v>
      </c>
      <c r="D448" s="8">
        <v>0.0016782160176447292</v>
      </c>
      <c r="E448" s="8">
        <v>-4.697040643634187E-4</v>
      </c>
      <c r="F448" s="2">
        <f t="array" ref="F448">MMULT(C448:E448,L$21:L$23)</f>
        <v>0.000540666966</v>
      </c>
      <c r="G448" s="2">
        <f t="array" ref="G448">MMULT(C448:E448,L$29:L$31)</f>
        <v>0.0005369530623</v>
      </c>
      <c r="H448" s="2">
        <f t="shared" ref="H448:I448" si="450">$B448-F448</f>
        <v>-0.00652164725</v>
      </c>
      <c r="I448" s="2">
        <f t="shared" si="450"/>
        <v>-0.006517933346</v>
      </c>
    </row>
    <row r="449" ht="15.75" customHeight="1">
      <c r="A449" s="10">
        <v>43263.0</v>
      </c>
      <c r="B449" s="8">
        <v>-0.00818273422801441</v>
      </c>
      <c r="C449" s="5">
        <v>1.0</v>
      </c>
      <c r="D449" s="8">
        <v>0.0013548512628769327</v>
      </c>
      <c r="E449" s="8">
        <v>-0.007518796639154335</v>
      </c>
      <c r="F449" s="2">
        <f t="array" ref="F449">MMULT(C449:E449,L$21:L$23)</f>
        <v>-0.001536659581</v>
      </c>
      <c r="G449" s="2">
        <f t="array" ref="G449">MMULT(C449:E449,L$29:L$31)</f>
        <v>-0.001542312176</v>
      </c>
      <c r="H449" s="2">
        <f t="shared" ref="H449:I449" si="451">$B449-F449</f>
        <v>-0.006646074647</v>
      </c>
      <c r="I449" s="2">
        <f t="shared" si="451"/>
        <v>-0.006640422052</v>
      </c>
    </row>
    <row r="450" ht="15.75" customHeight="1">
      <c r="A450" s="10">
        <v>43264.0</v>
      </c>
      <c r="B450" s="8">
        <v>-0.011041188053185103</v>
      </c>
      <c r="C450" s="5">
        <v>1.0</v>
      </c>
      <c r="D450" s="8">
        <v>-0.003453059747053344</v>
      </c>
      <c r="E450" s="8">
        <v>0.011363635825585527</v>
      </c>
      <c r="F450" s="2">
        <f t="array" ref="F450">MMULT(C450:E450,L$21:L$23)</f>
        <v>-0.0006805376196</v>
      </c>
      <c r="G450" s="2">
        <f t="array" ref="G450">MMULT(C450:E450,L$29:L$31)</f>
        <v>-0.0006613502312</v>
      </c>
      <c r="H450" s="2">
        <f t="shared" ref="H450:I450" si="452">$B450-F450</f>
        <v>-0.01036065043</v>
      </c>
      <c r="I450" s="2">
        <f t="shared" si="452"/>
        <v>-0.01037983782</v>
      </c>
    </row>
    <row r="451" ht="15.75" customHeight="1">
      <c r="A451" s="10">
        <v>43265.0</v>
      </c>
      <c r="B451" s="8">
        <v>0.0046620434048652015</v>
      </c>
      <c r="C451" s="5">
        <v>1.0</v>
      </c>
      <c r="D451" s="8">
        <v>0.002821871384564245</v>
      </c>
      <c r="E451" s="8">
        <v>-0.009363342258270513</v>
      </c>
      <c r="F451" s="2">
        <f t="array" ref="F451">MMULT(C451:E451,L$21:L$23)</f>
        <v>-0.0007926770836</v>
      </c>
      <c r="G451" s="2">
        <f t="array" ref="G451">MMULT(C451:E451,L$29:L$31)</f>
        <v>-0.0008042095709</v>
      </c>
      <c r="H451" s="2">
        <f t="shared" ref="H451:I451" si="453">$B451-F451</f>
        <v>0.005454720488</v>
      </c>
      <c r="I451" s="2">
        <f t="shared" si="453"/>
        <v>0.005466252976</v>
      </c>
    </row>
    <row r="452" ht="15.75" customHeight="1">
      <c r="A452" s="10">
        <v>43266.0</v>
      </c>
      <c r="B452" s="8">
        <v>-0.015019868963775496</v>
      </c>
      <c r="C452" s="5">
        <v>1.0</v>
      </c>
      <c r="D452" s="8">
        <v>-0.0014249671299455535</v>
      </c>
      <c r="E452" s="8">
        <v>-0.03449905482041593</v>
      </c>
      <c r="F452" s="2">
        <f t="array" ref="F452">MMULT(C452:E452,L$21:L$23)</f>
        <v>-0.01076726989</v>
      </c>
      <c r="G452" s="2">
        <f t="array" ref="G452">MMULT(C452:E452,L$29:L$31)</f>
        <v>-0.01077500305</v>
      </c>
      <c r="H452" s="2">
        <f t="shared" ref="H452:I452" si="454">$B452-F452</f>
        <v>-0.004252599077</v>
      </c>
      <c r="I452" s="2">
        <f t="shared" si="454"/>
        <v>-0.004244865916</v>
      </c>
    </row>
    <row r="453" ht="15.75" customHeight="1">
      <c r="A453" s="10">
        <v>43269.0</v>
      </c>
      <c r="B453" s="8">
        <v>0.0019833477727497772</v>
      </c>
      <c r="C453" s="5">
        <v>1.0</v>
      </c>
      <c r="D453" s="8">
        <v>-0.0021759155366225524</v>
      </c>
      <c r="E453" s="8">
        <v>0.02643166911404804</v>
      </c>
      <c r="F453" s="2">
        <f t="array" ref="F453">MMULT(C453:E453,L$21:L$23)</f>
        <v>0.004246128963</v>
      </c>
      <c r="G453" s="2">
        <f t="array" ref="G453">MMULT(C453:E453,L$29:L$31)</f>
        <v>0.004267431684</v>
      </c>
      <c r="H453" s="2">
        <f t="shared" ref="H453:I453" si="455">$B453-F453</f>
        <v>-0.00226278119</v>
      </c>
      <c r="I453" s="2">
        <f t="shared" si="455"/>
        <v>-0.002284083912</v>
      </c>
    </row>
    <row r="454" ht="15.75" customHeight="1">
      <c r="A454" s="10">
        <v>43270.0</v>
      </c>
      <c r="B454" s="8">
        <v>-0.001484760983788913</v>
      </c>
      <c r="C454" s="5">
        <v>1.0</v>
      </c>
      <c r="D454" s="8">
        <v>-0.003683157705883233</v>
      </c>
      <c r="E454" s="8">
        <v>-0.0019074392898159598</v>
      </c>
      <c r="F454" s="2">
        <f t="array" ref="F454">MMULT(C454:E454,L$21:L$23)</f>
        <v>-0.004277206798</v>
      </c>
      <c r="G454" s="2">
        <f t="array" ref="G454">MMULT(C454:E454,L$29:L$31)</f>
        <v>-0.00426298054</v>
      </c>
      <c r="H454" s="2">
        <f t="shared" ref="H454:I454" si="456">$B454-F454</f>
        <v>0.002792445814</v>
      </c>
      <c r="I454" s="2">
        <f t="shared" si="456"/>
        <v>0.002778219556</v>
      </c>
    </row>
    <row r="455" ht="15.75" customHeight="1">
      <c r="A455" s="10">
        <v>43271.0</v>
      </c>
      <c r="B455" s="8">
        <v>-0.003097790414310131</v>
      </c>
      <c r="C455" s="5">
        <v>1.0</v>
      </c>
      <c r="D455" s="8">
        <v>0.0020814378830962266</v>
      </c>
      <c r="E455" s="8">
        <v>-0.010033492594362037</v>
      </c>
      <c r="F455" s="2">
        <f t="array" ref="F455">MMULT(C455:E455,L$21:L$23)</f>
        <v>-0.001579074138</v>
      </c>
      <c r="G455" s="2">
        <f t="array" ref="G455">MMULT(C455:E455,L$29:L$31)</f>
        <v>-0.001588333603</v>
      </c>
      <c r="H455" s="2">
        <f t="shared" ref="H455:I455" si="457">$B455-F455</f>
        <v>-0.001518716277</v>
      </c>
      <c r="I455" s="2">
        <f t="shared" si="457"/>
        <v>-0.001509456812</v>
      </c>
    </row>
    <row r="456" ht="15.75" customHeight="1">
      <c r="A456" s="10">
        <v>43272.0</v>
      </c>
      <c r="B456" s="8">
        <v>-0.00944692336849462</v>
      </c>
      <c r="C456" s="5">
        <v>1.0</v>
      </c>
      <c r="D456" s="8">
        <v>-0.006911187156459664</v>
      </c>
      <c r="E456" s="8">
        <v>-0.015443967926832558</v>
      </c>
      <c r="F456" s="2">
        <f t="array" ref="F456">MMULT(C456:E456,L$21:L$23)</f>
        <v>-0.01042970612</v>
      </c>
      <c r="G456" s="2">
        <f t="array" ref="G456">MMULT(C456:E456,L$29:L$31)</f>
        <v>-0.01041017572</v>
      </c>
      <c r="H456" s="2">
        <f t="shared" ref="H456:I456" si="458">$B456-F456</f>
        <v>0.0009827827547</v>
      </c>
      <c r="I456" s="2">
        <f t="shared" si="458"/>
        <v>0.0009632523549</v>
      </c>
    </row>
    <row r="457" ht="15.75" customHeight="1">
      <c r="A457" s="10">
        <v>43273.0</v>
      </c>
      <c r="B457" s="8">
        <v>0.021207056408239833</v>
      </c>
      <c r="C457" s="5">
        <v>1.0</v>
      </c>
      <c r="D457" s="8">
        <v>0.002055360415004426</v>
      </c>
      <c r="E457" s="8">
        <v>0.0372549019607844</v>
      </c>
      <c r="F457" s="2">
        <f t="array" ref="F457">MMULT(C457:E457,L$21:L$23)</f>
        <v>0.01053482197</v>
      </c>
      <c r="G457" s="2">
        <f t="array" ref="G457">MMULT(C457:E457,L$29:L$31)</f>
        <v>0.01054616957</v>
      </c>
      <c r="H457" s="2">
        <f t="shared" ref="H457:I457" si="459">$B457-F457</f>
        <v>0.01067223443</v>
      </c>
      <c r="I457" s="2">
        <f t="shared" si="459"/>
        <v>0.01066088683</v>
      </c>
    </row>
    <row r="458" ht="15.75" customHeight="1">
      <c r="A458" s="10">
        <v>43276.0</v>
      </c>
      <c r="B458" s="8">
        <v>-0.020152254748762144</v>
      </c>
      <c r="C458" s="5">
        <v>1.0</v>
      </c>
      <c r="D458" s="8">
        <v>-0.013638598954348269</v>
      </c>
      <c r="E458" s="8">
        <v>-0.012287334593572896</v>
      </c>
      <c r="F458" s="2">
        <f t="array" ref="F458">MMULT(C458:E458,L$21:L$23)</f>
        <v>-0.01520208458</v>
      </c>
      <c r="G458" s="2">
        <f t="array" ref="G458">MMULT(C458:E458,L$29:L$31)</f>
        <v>-0.01515789073</v>
      </c>
      <c r="H458" s="2">
        <f t="shared" ref="H458:I458" si="460">$B458-F458</f>
        <v>-0.004950170168</v>
      </c>
      <c r="I458" s="2">
        <f t="shared" si="460"/>
        <v>-0.004994364019</v>
      </c>
    </row>
    <row r="459" ht="15.75" customHeight="1">
      <c r="A459" s="10">
        <v>43277.0</v>
      </c>
      <c r="B459" s="8">
        <v>0.011286582002246304</v>
      </c>
      <c r="C459" s="5">
        <v>1.0</v>
      </c>
      <c r="D459" s="8">
        <v>0.0023862157754164226</v>
      </c>
      <c r="E459" s="8">
        <v>0.022488086124401896</v>
      </c>
      <c r="F459" s="2">
        <f t="array" ref="F459">MMULT(C459:E459,L$21:L$23)</f>
        <v>0.007019787058</v>
      </c>
      <c r="G459" s="2">
        <f t="array" ref="G459">MMULT(C459:E459,L$29:L$31)</f>
        <v>0.007023582258</v>
      </c>
      <c r="H459" s="2">
        <f t="shared" ref="H459:I459" si="461">$B459-F459</f>
        <v>0.004266794944</v>
      </c>
      <c r="I459" s="2">
        <f t="shared" si="461"/>
        <v>0.004262999744</v>
      </c>
    </row>
    <row r="460" ht="15.75" customHeight="1">
      <c r="A460" s="10">
        <v>43278.0</v>
      </c>
      <c r="B460" s="8">
        <v>0.01326886712301878</v>
      </c>
      <c r="C460" s="5">
        <v>1.0</v>
      </c>
      <c r="D460" s="8">
        <v>-0.008593207413589599</v>
      </c>
      <c r="E460" s="8">
        <v>0.011698642409984084</v>
      </c>
      <c r="F460" s="2">
        <f t="array" ref="F460">MMULT(C460:E460,L$21:L$23)</f>
        <v>-0.004859900716</v>
      </c>
      <c r="G460" s="2">
        <f t="array" ref="G460">MMULT(C460:E460,L$29:L$31)</f>
        <v>-0.004822770039</v>
      </c>
      <c r="H460" s="2">
        <f t="shared" ref="H460:I460" si="462">$B460-F460</f>
        <v>0.01812876784</v>
      </c>
      <c r="I460" s="2">
        <f t="shared" si="462"/>
        <v>0.01809163716</v>
      </c>
    </row>
    <row r="461" ht="15.75" customHeight="1">
      <c r="A461" s="10">
        <v>43279.0</v>
      </c>
      <c r="B461" s="8">
        <v>0.003182028601189213</v>
      </c>
      <c r="C461" s="5">
        <v>1.0</v>
      </c>
      <c r="D461" s="8">
        <v>0.006270579434322743</v>
      </c>
      <c r="E461" s="8">
        <v>0.00416271951143754</v>
      </c>
      <c r="F461" s="2">
        <f t="array" ref="F461">MMULT(C461:E461,L$21:L$23)</f>
        <v>0.005540256997</v>
      </c>
      <c r="G461" s="2">
        <f t="array" ref="G461">MMULT(C461:E461,L$29:L$31)</f>
        <v>0.00552265172</v>
      </c>
      <c r="H461" s="2">
        <f t="shared" ref="H461:I461" si="463">$B461-F461</f>
        <v>-0.002358228396</v>
      </c>
      <c r="I461" s="2">
        <f t="shared" si="463"/>
        <v>-0.002340623119</v>
      </c>
    </row>
    <row r="462" ht="15.75" customHeight="1">
      <c r="A462" s="10">
        <v>43280.0</v>
      </c>
      <c r="B462" s="8">
        <v>0.009271746502168332</v>
      </c>
      <c r="C462" s="5">
        <v>1.0</v>
      </c>
      <c r="D462" s="8">
        <v>8.429440761614782E-4</v>
      </c>
      <c r="E462" s="8">
        <v>0.021649056731877225</v>
      </c>
      <c r="F462" s="2">
        <f t="array" ref="F462">MMULT(C462:E462,L$21:L$23)</f>
        <v>0.005523849383</v>
      </c>
      <c r="G462" s="2">
        <f t="array" ref="G462">MMULT(C462:E462,L$29:L$31)</f>
        <v>0.00553262419</v>
      </c>
      <c r="H462" s="2">
        <f t="shared" ref="H462:I462" si="464">$B462-F462</f>
        <v>0.003747897119</v>
      </c>
      <c r="I462" s="2">
        <f t="shared" si="464"/>
        <v>0.003739122312</v>
      </c>
    </row>
    <row r="463" ht="15.75" customHeight="1">
      <c r="A463" s="10">
        <v>43283.0</v>
      </c>
      <c r="B463" s="8">
        <v>-0.011724771819398239</v>
      </c>
      <c r="C463" s="5">
        <v>1.0</v>
      </c>
      <c r="D463" s="8">
        <v>0.0028198850738201386</v>
      </c>
      <c r="E463" s="8">
        <v>-0.023444544634806164</v>
      </c>
      <c r="F463" s="2">
        <f t="array" ref="F463">MMULT(C463:E463,L$21:L$23)</f>
        <v>-0.004407958908</v>
      </c>
      <c r="G463" s="2">
        <f t="array" ref="G463">MMULT(C463:E463,L$29:L$31)</f>
        <v>-0.004425593856</v>
      </c>
      <c r="H463" s="2">
        <f t="shared" ref="H463:I463" si="465">$B463-F463</f>
        <v>-0.007316812912</v>
      </c>
      <c r="I463" s="2">
        <f t="shared" si="465"/>
        <v>-0.007299177964</v>
      </c>
    </row>
    <row r="464" ht="15.75" customHeight="1">
      <c r="A464" s="10">
        <v>43284.0</v>
      </c>
      <c r="B464" s="8">
        <v>0.005870420900229378</v>
      </c>
      <c r="C464" s="5">
        <v>1.0</v>
      </c>
      <c r="D464" s="8">
        <v>-0.0039804444189837085</v>
      </c>
      <c r="E464" s="8">
        <v>-9.234072022160644E-4</v>
      </c>
      <c r="F464" s="2">
        <f t="array" ref="F464">MMULT(C464:E464,L$21:L$23)</f>
        <v>-0.004271367286</v>
      </c>
      <c r="G464" s="2">
        <f t="array" ref="G464">MMULT(C464:E464,L$29:L$31)</f>
        <v>-0.004255684726</v>
      </c>
      <c r="H464" s="2">
        <f t="shared" ref="H464:I464" si="466">$B464-F464</f>
        <v>0.01014178819</v>
      </c>
      <c r="I464" s="2">
        <f t="shared" si="466"/>
        <v>0.01012610563</v>
      </c>
    </row>
    <row r="465" ht="15.75" customHeight="1">
      <c r="A465" s="10">
        <v>43286.0</v>
      </c>
      <c r="B465" s="8">
        <v>8.513680699762105E-4</v>
      </c>
      <c r="C465" s="5">
        <v>1.0</v>
      </c>
      <c r="D465" s="8">
        <v>0.008579515734361776</v>
      </c>
      <c r="E465" s="8">
        <v>0.00646959364462063</v>
      </c>
      <c r="F465" s="2">
        <f t="array" ref="F465">MMULT(C465:E465,L$21:L$23)</f>
        <v>0.008048239569</v>
      </c>
      <c r="G465" s="2">
        <f t="array" ref="G465">MMULT(C465:E465,L$29:L$31)</f>
        <v>0.00802364039</v>
      </c>
      <c r="H465" s="2">
        <f t="shared" ref="H465:I465" si="467">$B465-F465</f>
        <v>-0.007196871499</v>
      </c>
      <c r="I465" s="2">
        <f t="shared" si="467"/>
        <v>-0.00717227232</v>
      </c>
    </row>
    <row r="466" ht="15.75" customHeight="1">
      <c r="A466" s="10">
        <v>43287.0</v>
      </c>
      <c r="B466" s="8">
        <v>2.4341899108115683E-4</v>
      </c>
      <c r="C466" s="5">
        <v>1.0</v>
      </c>
      <c r="D466" s="8">
        <v>0.007780078700759363</v>
      </c>
      <c r="E466" s="8">
        <v>-0.00734618882708038</v>
      </c>
      <c r="F466" s="2">
        <f t="array" ref="F466">MMULT(C466:E466,L$21:L$23)</f>
        <v>0.003839341052</v>
      </c>
      <c r="G466" s="2">
        <f t="array" ref="G466">MMULT(C466:E466,L$29:L$31)</f>
        <v>0.00381151577</v>
      </c>
      <c r="H466" s="2">
        <f t="shared" ref="H466:I466" si="468">$B466-F466</f>
        <v>-0.003595922061</v>
      </c>
      <c r="I466" s="2">
        <f t="shared" si="468"/>
        <v>-0.003568096779</v>
      </c>
    </row>
    <row r="467" ht="15.75" customHeight="1">
      <c r="A467" s="10">
        <v>43290.0</v>
      </c>
      <c r="B467" s="8">
        <v>0.006922897374454617</v>
      </c>
      <c r="C467" s="5">
        <v>1.0</v>
      </c>
      <c r="D467" s="8">
        <v>0.009379091627981895</v>
      </c>
      <c r="E467" s="8">
        <v>0.014338528476478762</v>
      </c>
      <c r="F467" s="2">
        <f t="array" ref="F467">MMULT(C467:E467,L$21:L$23)</f>
        <v>0.01073112453</v>
      </c>
      <c r="G467" s="2">
        <f t="array" ref="G467">MMULT(C467:E467,L$29:L$31)</f>
        <v>0.01070717084</v>
      </c>
      <c r="H467" s="2">
        <f t="shared" ref="H467:I467" si="469">$B467-F467</f>
        <v>-0.003808227155</v>
      </c>
      <c r="I467" s="2">
        <f t="shared" si="469"/>
        <v>-0.00378427347</v>
      </c>
    </row>
    <row r="468" ht="15.75" customHeight="1">
      <c r="A468" s="10">
        <v>43291.0</v>
      </c>
      <c r="B468" s="8">
        <v>0.009167952359319997</v>
      </c>
      <c r="C468" s="5">
        <v>1.0</v>
      </c>
      <c r="D468" s="8">
        <v>0.0036453151937314576</v>
      </c>
      <c r="E468" s="8">
        <v>0.008663976288189712</v>
      </c>
      <c r="F468" s="2">
        <f t="array" ref="F468">MMULT(C468:E468,L$21:L$23)</f>
        <v>0.004516941352</v>
      </c>
      <c r="G468" s="2">
        <f t="array" ref="G468">MMULT(C468:E468,L$29:L$31)</f>
        <v>0.004510379081</v>
      </c>
      <c r="H468" s="2">
        <f t="shared" ref="H468:I468" si="470">$B468-F468</f>
        <v>0.004651011007</v>
      </c>
      <c r="I468" s="2">
        <f t="shared" si="470"/>
        <v>0.004657573278</v>
      </c>
    </row>
    <row r="469" ht="15.75" customHeight="1">
      <c r="A469" s="10">
        <v>43292.0</v>
      </c>
      <c r="B469" s="8">
        <v>-0.012790079858459258</v>
      </c>
      <c r="C469" s="5">
        <v>1.0</v>
      </c>
      <c r="D469" s="8">
        <v>-0.007442328665994924</v>
      </c>
      <c r="E469" s="8">
        <v>-0.06193494295049984</v>
      </c>
      <c r="F469" s="2">
        <f t="array" ref="F469">MMULT(C469:E469,L$21:L$23)</f>
        <v>-0.02280134662</v>
      </c>
      <c r="G469" s="2">
        <f t="array" ref="G469">MMULT(C469:E469,L$29:L$31)</f>
        <v>-0.02280014792</v>
      </c>
      <c r="H469" s="2">
        <f t="shared" ref="H469:I469" si="471">$B469-F469</f>
        <v>0.01001126676</v>
      </c>
      <c r="I469" s="2">
        <f t="shared" si="471"/>
        <v>0.01001006806</v>
      </c>
    </row>
    <row r="470" ht="15.75" customHeight="1">
      <c r="A470" s="10">
        <v>43293.0</v>
      </c>
      <c r="B470" s="8">
        <v>0.0012108010802716063</v>
      </c>
      <c r="C470" s="5">
        <v>1.0</v>
      </c>
      <c r="D470" s="8">
        <v>0.008610253812701085</v>
      </c>
      <c r="E470" s="8">
        <v>0.005783180722891412</v>
      </c>
      <c r="F470" s="2">
        <f t="array" ref="F470">MMULT(C470:E470,L$21:L$23)</f>
        <v>0.00789759336</v>
      </c>
      <c r="G470" s="2">
        <f t="array" ref="G470">MMULT(C470:E470,L$29:L$31)</f>
        <v>0.007872589939</v>
      </c>
      <c r="H470" s="2">
        <f t="shared" ref="H470:I470" si="472">$B470-F470</f>
        <v>-0.006686792279</v>
      </c>
      <c r="I470" s="2">
        <f t="shared" si="472"/>
        <v>-0.006661788858</v>
      </c>
    </row>
    <row r="471" ht="15.75" customHeight="1">
      <c r="A471" s="10">
        <v>43294.0</v>
      </c>
      <c r="B471" s="8">
        <v>0.007497984792156576</v>
      </c>
      <c r="C471" s="5">
        <v>1.0</v>
      </c>
      <c r="D471" s="8">
        <v>0.0010317606270406898</v>
      </c>
      <c r="E471" s="8">
        <v>0.007187302003483387</v>
      </c>
      <c r="F471" s="2">
        <f t="array" ref="F471">MMULT(C471:E471,L$21:L$23)</f>
        <v>0.001969236821</v>
      </c>
      <c r="G471" s="2">
        <f t="array" ref="G471">MMULT(C471:E471,L$29:L$31)</f>
        <v>0.001971083397</v>
      </c>
      <c r="H471" s="2">
        <f t="shared" ref="H471:I471" si="473">$B471-F471</f>
        <v>0.005528747971</v>
      </c>
      <c r="I471" s="2">
        <f t="shared" si="473"/>
        <v>0.005526901395</v>
      </c>
    </row>
    <row r="472" ht="15.75" customHeight="1">
      <c r="A472" s="10">
        <v>43297.0</v>
      </c>
      <c r="B472" s="8">
        <v>-0.009842755194383268</v>
      </c>
      <c r="C472" s="5">
        <v>1.0</v>
      </c>
      <c r="D472" s="8">
        <v>-3.555969719459817E-4</v>
      </c>
      <c r="E472" s="8">
        <v>-0.04091341579448138</v>
      </c>
      <c r="F472" s="2">
        <f t="array" ref="F472">MMULT(C472:E472,L$21:L$23)</f>
        <v>-0.01152600395</v>
      </c>
      <c r="G472" s="2">
        <f t="array" ref="G472">MMULT(C472:E472,L$29:L$31)</f>
        <v>-0.01154022281</v>
      </c>
      <c r="H472" s="2">
        <f t="shared" ref="H472:I472" si="474">$B472-F472</f>
        <v>0.001683248755</v>
      </c>
      <c r="I472" s="2">
        <f t="shared" si="474"/>
        <v>0.001697467614</v>
      </c>
    </row>
    <row r="473" ht="15.75" customHeight="1">
      <c r="A473" s="10">
        <v>43298.0</v>
      </c>
      <c r="B473" s="8">
        <v>-0.002182221627988201</v>
      </c>
      <c r="C473" s="5">
        <v>1.0</v>
      </c>
      <c r="D473" s="8">
        <v>0.004052396361445609</v>
      </c>
      <c r="E473" s="8">
        <v>0.0014881448412698006</v>
      </c>
      <c r="F473" s="2">
        <f t="array" ref="F473">MMULT(C473:E473,L$21:L$23)</f>
        <v>0.003013219847</v>
      </c>
      <c r="G473" s="2">
        <f t="array" ref="G473">MMULT(C473:E473,L$29:L$31)</f>
        <v>0.003002134702</v>
      </c>
      <c r="H473" s="2">
        <f t="shared" ref="H473:I473" si="475">$B473-F473</f>
        <v>-0.005195441475</v>
      </c>
      <c r="I473" s="2">
        <f t="shared" si="475"/>
        <v>-0.00518435633</v>
      </c>
    </row>
    <row r="474" ht="15.75" customHeight="1">
      <c r="A474" s="10">
        <v>43299.0</v>
      </c>
      <c r="B474" s="8">
        <v>-0.0010934897191113846</v>
      </c>
      <c r="C474" s="5">
        <v>1.0</v>
      </c>
      <c r="D474" s="8">
        <v>0.0021946426860639523</v>
      </c>
      <c r="E474" s="8">
        <v>0.01238236689537553</v>
      </c>
      <c r="F474" s="2">
        <f t="array" ref="F474">MMULT(C474:E474,L$21:L$23)</f>
        <v>0.004267405694</v>
      </c>
      <c r="G474" s="2">
        <f t="array" ref="G474">MMULT(C474:E474,L$29:L$31)</f>
        <v>0.004267479706</v>
      </c>
      <c r="H474" s="2">
        <f t="shared" ref="H474:I474" si="476">$B474-F474</f>
        <v>-0.005360895413</v>
      </c>
      <c r="I474" s="2">
        <f t="shared" si="476"/>
        <v>-0.005360969425</v>
      </c>
    </row>
    <row r="475" ht="15.75" customHeight="1">
      <c r="A475" s="10">
        <v>43300.0</v>
      </c>
      <c r="B475" s="8">
        <v>-0.002554063113709981</v>
      </c>
      <c r="C475" s="5">
        <v>1.0</v>
      </c>
      <c r="D475" s="8">
        <v>-0.004132999194645048</v>
      </c>
      <c r="E475" s="8">
        <v>-0.004892416590390525</v>
      </c>
      <c r="F475" s="2">
        <f t="array" ref="F475">MMULT(C475:E475,L$21:L$23)</f>
        <v>-0.005416518168</v>
      </c>
      <c r="G475" s="2">
        <f t="array" ref="G475">MMULT(C475:E475,L$29:L$31)</f>
        <v>-0.005402029394</v>
      </c>
      <c r="H475" s="2">
        <f t="shared" ref="H475:I475" si="477">$B475-F475</f>
        <v>0.002862455054</v>
      </c>
      <c r="I475" s="2">
        <f t="shared" si="477"/>
        <v>0.00284796628</v>
      </c>
    </row>
    <row r="476" ht="15.75" customHeight="1">
      <c r="A476" s="10">
        <v>43301.0</v>
      </c>
      <c r="B476" s="8">
        <v>-0.007437956958322722</v>
      </c>
      <c r="C476" s="5">
        <v>1.0</v>
      </c>
      <c r="D476" s="8">
        <v>-0.0010640123067221507</v>
      </c>
      <c r="E476" s="8">
        <v>0.005408112094395401</v>
      </c>
      <c r="F476" s="2">
        <f t="array" ref="F476">MMULT(C476:E476,L$21:L$23)</f>
        <v>-0.0002264424509</v>
      </c>
      <c r="G476" s="2">
        <f t="array" ref="G476">MMULT(C476:E476,L$29:L$31)</f>
        <v>-0.0002181111152</v>
      </c>
      <c r="H476" s="2">
        <f t="shared" ref="H476:I476" si="478">$B476-F476</f>
        <v>-0.007211514507</v>
      </c>
      <c r="I476" s="2">
        <f t="shared" si="478"/>
        <v>-0.007219845843</v>
      </c>
    </row>
    <row r="477" ht="15.75" customHeight="1">
      <c r="A477" s="10">
        <v>43304.0</v>
      </c>
      <c r="B477" s="8">
        <v>0.0</v>
      </c>
      <c r="C477" s="5">
        <v>1.0</v>
      </c>
      <c r="D477" s="8">
        <v>0.0018467191075699496</v>
      </c>
      <c r="E477" s="8">
        <v>0.005378875042597819</v>
      </c>
      <c r="F477" s="2">
        <f t="array" ref="F477">MMULT(C477:E477,L$21:L$23)</f>
        <v>0.002181402471</v>
      </c>
      <c r="G477" s="2">
        <f t="array" ref="G477">MMULT(C477:E477,L$29:L$31)</f>
        <v>0.002179642613</v>
      </c>
      <c r="H477" s="2">
        <f t="shared" ref="H477:I477" si="479">$B477-F477</f>
        <v>-0.002181402471</v>
      </c>
      <c r="I477" s="2">
        <f t="shared" si="479"/>
        <v>-0.002179642613</v>
      </c>
    </row>
    <row r="478" ht="15.75" customHeight="1">
      <c r="A478" s="10">
        <v>43305.0</v>
      </c>
      <c r="B478" s="8">
        <v>0.019778950805762197</v>
      </c>
      <c r="C478" s="5">
        <v>1.0</v>
      </c>
      <c r="D478" s="8">
        <v>0.004997208198098901</v>
      </c>
      <c r="E478" s="8">
        <v>0.0038910507729108534</v>
      </c>
      <c r="F478" s="2">
        <f t="array" ref="F478">MMULT(C478:E478,L$21:L$23)</f>
        <v>0.004413885605</v>
      </c>
      <c r="G478" s="2">
        <f t="array" ref="G478">MMULT(C478:E478,L$29:L$31)</f>
        <v>0.004400571552</v>
      </c>
      <c r="H478" s="2">
        <f t="shared" ref="H478:I478" si="480">$B478-F478</f>
        <v>0.0153650652</v>
      </c>
      <c r="I478" s="2">
        <f t="shared" si="480"/>
        <v>0.01537837925</v>
      </c>
    </row>
    <row r="479" ht="15.75" customHeight="1">
      <c r="A479" s="10">
        <v>43306.0</v>
      </c>
      <c r="B479" s="8">
        <v>0.0069870458279230885</v>
      </c>
      <c r="C479" s="5">
        <v>1.0</v>
      </c>
      <c r="D479" s="8">
        <v>0.009275355380462535</v>
      </c>
      <c r="E479" s="8">
        <v>0.011627907540112004</v>
      </c>
      <c r="F479" s="2">
        <f t="array" ref="F479">MMULT(C479:E479,L$21:L$23)</f>
        <v>0.009949421608</v>
      </c>
      <c r="G479" s="2">
        <f t="array" ref="G479">MMULT(C479:E479,L$29:L$31)</f>
        <v>0.00992465107</v>
      </c>
      <c r="H479" s="2">
        <f t="shared" ref="H479:I479" si="481">$B479-F479</f>
        <v>-0.00296237578</v>
      </c>
      <c r="I479" s="2">
        <f t="shared" si="481"/>
        <v>-0.002937605243</v>
      </c>
    </row>
    <row r="480" ht="15.75" customHeight="1">
      <c r="A480" s="10">
        <v>43307.0</v>
      </c>
      <c r="B480" s="8">
        <v>0.007775952163107336</v>
      </c>
      <c r="C480" s="5">
        <v>1.0</v>
      </c>
      <c r="D480" s="8">
        <v>-0.0034592911485596956</v>
      </c>
      <c r="E480" s="8">
        <v>0.008620690068040782</v>
      </c>
      <c r="F480" s="2">
        <f t="array" ref="F480">MMULT(C480:E480,L$21:L$23)</f>
        <v>-0.001389625708</v>
      </c>
      <c r="G480" s="2">
        <f t="array" ref="G480">MMULT(C480:E480,L$29:L$31)</f>
        <v>-0.001371606811</v>
      </c>
      <c r="H480" s="2">
        <f t="shared" ref="H480:I480" si="482">$B480-F480</f>
        <v>0.009165577871</v>
      </c>
      <c r="I480" s="2">
        <f t="shared" si="482"/>
        <v>0.009147558974</v>
      </c>
    </row>
    <row r="481" ht="15.75" customHeight="1">
      <c r="A481" s="10">
        <v>43308.0</v>
      </c>
      <c r="B481" s="8">
        <v>-0.027540399587018594</v>
      </c>
      <c r="C481" s="5">
        <v>1.0</v>
      </c>
      <c r="D481" s="8">
        <v>-0.00641680051639637</v>
      </c>
      <c r="E481" s="8">
        <v>-0.003798623162327819</v>
      </c>
      <c r="F481" s="2">
        <f t="array" ref="F481">MMULT(C481:E481,L$21:L$23)</f>
        <v>-0.007030936352</v>
      </c>
      <c r="G481" s="2">
        <f t="array" ref="G481">MMULT(C481:E481,L$29:L$31)</f>
        <v>-0.007008065278</v>
      </c>
      <c r="H481" s="2">
        <f t="shared" ref="H481:I481" si="483">$B481-F481</f>
        <v>-0.02050946323</v>
      </c>
      <c r="I481" s="2">
        <f t="shared" si="483"/>
        <v>-0.02053233431</v>
      </c>
    </row>
    <row r="482" ht="15.75" customHeight="1">
      <c r="A482" s="10">
        <v>43311.0</v>
      </c>
      <c r="B482" s="8">
        <v>-0.002197066155661842</v>
      </c>
      <c r="C482" s="5">
        <v>1.0</v>
      </c>
      <c r="D482" s="8">
        <v>-0.005611155856969807</v>
      </c>
      <c r="E482" s="8">
        <v>0.007149618684461512</v>
      </c>
      <c r="F482" s="2">
        <f t="array" ref="F482">MMULT(C482:E482,L$21:L$23)</f>
        <v>-0.003552778477</v>
      </c>
      <c r="G482" s="2">
        <f t="array" ref="G482">MMULT(C482:E482,L$29:L$31)</f>
        <v>-0.003527946919</v>
      </c>
      <c r="H482" s="2">
        <f t="shared" ref="H482:I482" si="484">$B482-F482</f>
        <v>0.001355712322</v>
      </c>
      <c r="I482" s="2">
        <f t="shared" si="484"/>
        <v>0.001330880763</v>
      </c>
    </row>
    <row r="483" ht="15.75" customHeight="1">
      <c r="A483" s="10">
        <v>43312.0</v>
      </c>
      <c r="B483" s="8">
        <v>-0.002814058498375127</v>
      </c>
      <c r="C483" s="5">
        <v>1.0</v>
      </c>
      <c r="D483" s="8">
        <v>0.005358821928231672</v>
      </c>
      <c r="E483" s="8">
        <v>-0.014671037135401743</v>
      </c>
      <c r="F483" s="2">
        <f t="array" ref="F483">MMULT(C483:E483,L$21:L$23)</f>
        <v>-0.00004959959832</v>
      </c>
      <c r="G483" s="2">
        <f t="array" ref="G483">MMULT(C483:E483,L$29:L$31)</f>
        <v>-0.00007221918794</v>
      </c>
      <c r="H483" s="2">
        <f t="shared" ref="H483:I483" si="485">$B483-F483</f>
        <v>-0.0027644589</v>
      </c>
      <c r="I483" s="2">
        <f t="shared" si="485"/>
        <v>-0.00274183931</v>
      </c>
    </row>
    <row r="484" ht="15.75" customHeight="1">
      <c r="A484" s="10">
        <v>43313.0</v>
      </c>
      <c r="B484" s="8">
        <v>-0.013740529881161145</v>
      </c>
      <c r="C484" s="5">
        <v>1.0</v>
      </c>
      <c r="D484" s="8">
        <v>-0.0014119467584652323</v>
      </c>
      <c r="E484" s="8">
        <v>-0.023535062439961618</v>
      </c>
      <c r="F484" s="2">
        <f t="array" ref="F484">MMULT(C484:E484,L$21:L$23)</f>
        <v>-0.00794279589</v>
      </c>
      <c r="G484" s="2">
        <f t="array" ref="G484">MMULT(C484:E484,L$29:L$31)</f>
        <v>-0.007945817244</v>
      </c>
      <c r="H484" s="2">
        <f t="shared" ref="H484:I484" si="486">$B484-F484</f>
        <v>-0.005797733991</v>
      </c>
      <c r="I484" s="2">
        <f t="shared" si="486"/>
        <v>-0.005794712637</v>
      </c>
    </row>
    <row r="485" ht="15.75" customHeight="1">
      <c r="A485" s="10">
        <v>43314.0</v>
      </c>
      <c r="B485" s="8">
        <v>-0.005971051693301699</v>
      </c>
      <c r="C485" s="5">
        <v>1.0</v>
      </c>
      <c r="D485" s="8">
        <v>0.004772374801107926</v>
      </c>
      <c r="E485" s="8">
        <v>0.013280865715691315</v>
      </c>
      <c r="F485" s="2">
        <f t="array" ref="F485">MMULT(C485:E485,L$21:L$23)</f>
        <v>0.006637008344</v>
      </c>
      <c r="G485" s="2">
        <f t="array" ref="G485">MMULT(C485:E485,L$29:L$31)</f>
        <v>0.006628546696</v>
      </c>
      <c r="H485" s="2">
        <f t="shared" ref="H485:I485" si="487">$B485-F485</f>
        <v>-0.01260806004</v>
      </c>
      <c r="I485" s="2">
        <f t="shared" si="487"/>
        <v>-0.01259959839</v>
      </c>
    </row>
    <row r="486" ht="15.75" customHeight="1">
      <c r="A486" s="10">
        <v>43315.0</v>
      </c>
      <c r="B486" s="8">
        <v>0.0036291640234886735</v>
      </c>
      <c r="C486" s="5">
        <v>1.0</v>
      </c>
      <c r="D486" s="8">
        <v>0.004643880101619091</v>
      </c>
      <c r="E486" s="8">
        <v>-0.0019417961165049125</v>
      </c>
      <c r="F486" s="2">
        <f t="array" ref="F486">MMULT(C486:E486,L$21:L$23)</f>
        <v>0.002623818176</v>
      </c>
      <c r="G486" s="2">
        <f t="array" ref="G486">MMULT(C486:E486,L$29:L$31)</f>
        <v>0.002609196868</v>
      </c>
      <c r="H486" s="2">
        <f t="shared" ref="H486:I486" si="488">$B486-F486</f>
        <v>0.001005345847</v>
      </c>
      <c r="I486" s="2">
        <f t="shared" si="488"/>
        <v>0.001019967156</v>
      </c>
    </row>
    <row r="487" ht="15.75" customHeight="1">
      <c r="A487" s="10">
        <v>43318.0</v>
      </c>
      <c r="B487" s="8">
        <v>-2.4946117743085416E-4</v>
      </c>
      <c r="C487" s="5">
        <v>1.0</v>
      </c>
      <c r="D487" s="8">
        <v>0.003852387922977263</v>
      </c>
      <c r="E487" s="8">
        <v>0.004377480757659535</v>
      </c>
      <c r="F487" s="2">
        <f t="array" ref="F487">MMULT(C487:E487,L$21:L$23)</f>
        <v>0.003588736326</v>
      </c>
      <c r="G487" s="2">
        <f t="array" ref="G487">MMULT(C487:E487,L$29:L$31)</f>
        <v>0.003579597299</v>
      </c>
      <c r="H487" s="2">
        <f t="shared" ref="H487:I487" si="489">$B487-F487</f>
        <v>-0.003838197503</v>
      </c>
      <c r="I487" s="2">
        <f t="shared" si="489"/>
        <v>-0.003829058476</v>
      </c>
    </row>
    <row r="488" ht="15.75" customHeight="1">
      <c r="A488" s="10">
        <v>43319.0</v>
      </c>
      <c r="B488" s="8">
        <v>0.013594500781322294</v>
      </c>
      <c r="C488" s="5">
        <v>1.0</v>
      </c>
      <c r="D488" s="8">
        <v>0.0028606539221311955</v>
      </c>
      <c r="E488" s="8">
        <v>0.01113796610169504</v>
      </c>
      <c r="F488" s="2">
        <f t="array" ref="F488">MMULT(C488:E488,L$21:L$23)</f>
        <v>0.00450071876</v>
      </c>
      <c r="G488" s="2">
        <f t="array" ref="G488">MMULT(C488:E488,L$29:L$31)</f>
        <v>0.004497946783</v>
      </c>
      <c r="H488" s="2">
        <f t="shared" ref="H488:I488" si="490">$B488-F488</f>
        <v>0.009093782022</v>
      </c>
      <c r="I488" s="2">
        <f t="shared" si="490"/>
        <v>0.009096553999</v>
      </c>
    </row>
    <row r="489" ht="15.75" customHeight="1">
      <c r="A489" s="10">
        <v>43320.0</v>
      </c>
      <c r="B489" s="8">
        <v>-0.006644257535316389</v>
      </c>
      <c r="C489" s="5">
        <v>1.0</v>
      </c>
      <c r="D489" s="8">
        <v>-3.480113302497534E-4</v>
      </c>
      <c r="E489" s="8">
        <v>-0.02921451289341548</v>
      </c>
      <c r="F489" s="2">
        <f t="array" ref="F489">MMULT(C489:E489,L$21:L$23)</f>
        <v>-0.008517440974</v>
      </c>
      <c r="G489" s="2">
        <f t="array" ref="G489">MMULT(C489:E489,L$29:L$31)</f>
        <v>-0.008526610355</v>
      </c>
      <c r="H489" s="2">
        <f t="shared" ref="H489:I489" si="491">$B489-F489</f>
        <v>0.001873183438</v>
      </c>
      <c r="I489" s="2">
        <f t="shared" si="491"/>
        <v>0.00188235282</v>
      </c>
    </row>
    <row r="490" ht="15.75" customHeight="1">
      <c r="A490" s="10">
        <v>43321.0</v>
      </c>
      <c r="B490" s="8">
        <v>-0.005079045693011652</v>
      </c>
      <c r="C490" s="5">
        <v>1.0</v>
      </c>
      <c r="D490" s="8">
        <v>-9.047144155535092E-4</v>
      </c>
      <c r="E490" s="8">
        <v>-0.004440059200789381</v>
      </c>
      <c r="F490" s="2">
        <f t="array" ref="F490">MMULT(C490:E490,L$21:L$23)</f>
        <v>-0.002621574236</v>
      </c>
      <c r="G490" s="2">
        <f t="array" ref="G490">MMULT(C490:E490,L$29:L$31)</f>
        <v>-0.00261806725</v>
      </c>
      <c r="H490" s="2">
        <f t="shared" ref="H490:I490" si="492">$B490-F490</f>
        <v>-0.002457471457</v>
      </c>
      <c r="I490" s="2">
        <f t="shared" si="492"/>
        <v>-0.002460978443</v>
      </c>
    </row>
    <row r="491" ht="15.75" customHeight="1">
      <c r="A491" s="10">
        <v>43322.0</v>
      </c>
      <c r="B491" s="8">
        <v>-0.0010059320413060568</v>
      </c>
      <c r="C491" s="5">
        <v>1.0</v>
      </c>
      <c r="D491" s="8">
        <v>-0.007105260857485307</v>
      </c>
      <c r="E491" s="8">
        <v>0.012884093161545929</v>
      </c>
      <c r="F491" s="2">
        <f t="array" ref="F491">MMULT(C491:E491,L$21:L$23)</f>
        <v>-0.003320970795</v>
      </c>
      <c r="G491" s="2">
        <f t="array" ref="G491">MMULT(C491:E491,L$29:L$31)</f>
        <v>-0.003288477859</v>
      </c>
      <c r="H491" s="2">
        <f t="shared" ref="H491:I491" si="493">$B491-F491</f>
        <v>0.002315038753</v>
      </c>
      <c r="I491" s="2">
        <f t="shared" si="493"/>
        <v>0.002282545818</v>
      </c>
    </row>
    <row r="492" ht="15.75" customHeight="1">
      <c r="A492" s="10">
        <v>43325.0</v>
      </c>
      <c r="B492" s="8">
        <v>-0.010828773770298783</v>
      </c>
      <c r="C492" s="5">
        <v>1.0</v>
      </c>
      <c r="D492" s="8">
        <v>-0.003367576419912033</v>
      </c>
      <c r="E492" s="8">
        <v>-0.001467759223690801</v>
      </c>
      <c r="F492" s="2">
        <f t="array" ref="F492">MMULT(C492:E492,L$21:L$23)</f>
        <v>-0.003902500646</v>
      </c>
      <c r="G492" s="2">
        <f t="array" ref="G492">MMULT(C492:E492,L$29:L$31)</f>
        <v>-0.003889176337</v>
      </c>
      <c r="H492" s="2">
        <f t="shared" ref="H492:I492" si="494">$B492-F492</f>
        <v>-0.006926273125</v>
      </c>
      <c r="I492" s="2">
        <f t="shared" si="494"/>
        <v>-0.006939597433</v>
      </c>
    </row>
    <row r="493" ht="15.75" customHeight="1">
      <c r="A493" s="10">
        <v>43326.0</v>
      </c>
      <c r="B493" s="8">
        <v>-0.003182118699956993</v>
      </c>
      <c r="C493" s="5">
        <v>1.0</v>
      </c>
      <c r="D493" s="8">
        <v>0.006406014838221896</v>
      </c>
      <c r="E493" s="8">
        <v>-0.0019597746202842936</v>
      </c>
      <c r="F493" s="2">
        <f t="array" ref="F493">MMULT(C493:E493,L$21:L$23)</f>
        <v>0.004081437742</v>
      </c>
      <c r="G493" s="2">
        <f t="array" ref="G493">MMULT(C493:E493,L$29:L$31)</f>
        <v>0.00406070718</v>
      </c>
      <c r="H493" s="2">
        <f t="shared" ref="H493:I493" si="495">$B493-F493</f>
        <v>-0.007263556442</v>
      </c>
      <c r="I493" s="2">
        <f t="shared" si="495"/>
        <v>-0.00724282588</v>
      </c>
    </row>
    <row r="494" ht="15.75" customHeight="1">
      <c r="A494" s="10">
        <v>43327.0</v>
      </c>
      <c r="B494" s="8">
        <v>-0.017494908472676762</v>
      </c>
      <c r="C494" s="5">
        <v>1.0</v>
      </c>
      <c r="D494" s="8">
        <v>-0.007974281037909758</v>
      </c>
      <c r="E494" s="8">
        <v>-0.026509620691722136</v>
      </c>
      <c r="F494" s="2">
        <f t="array" ref="F494">MMULT(C494:E494,L$21:L$23)</f>
        <v>-0.01415162835</v>
      </c>
      <c r="G494" s="2">
        <f t="array" ref="G494">MMULT(C494:E494,L$29:L$31)</f>
        <v>-0.01413321795</v>
      </c>
      <c r="H494" s="2">
        <f t="shared" ref="H494:I494" si="496">$B494-F494</f>
        <v>-0.003343280119</v>
      </c>
      <c r="I494" s="2">
        <f t="shared" si="496"/>
        <v>-0.003361690521</v>
      </c>
    </row>
    <row r="495" ht="15.75" customHeight="1">
      <c r="A495" s="10">
        <v>43328.0</v>
      </c>
      <c r="B495" s="8">
        <v>0.013777074061047445</v>
      </c>
      <c r="C495" s="5">
        <v>1.0</v>
      </c>
      <c r="D495" s="8">
        <v>0.008637730297322843</v>
      </c>
      <c r="E495" s="8">
        <v>0.008572869389813498</v>
      </c>
      <c r="F495" s="2">
        <f t="array" ref="F495">MMULT(C495:E495,L$21:L$23)</f>
        <v>0.008636306335</v>
      </c>
      <c r="G495" s="2">
        <f t="array" ref="G495">MMULT(C495:E495,L$29:L$31)</f>
        <v>0.008612418123</v>
      </c>
      <c r="H495" s="2">
        <f t="shared" ref="H495:I495" si="497">$B495-F495</f>
        <v>0.005140767726</v>
      </c>
      <c r="I495" s="2">
        <f t="shared" si="497"/>
        <v>0.005164655938</v>
      </c>
    </row>
    <row r="496" ht="15.75" customHeight="1">
      <c r="A496" s="10">
        <v>43329.0</v>
      </c>
      <c r="B496" s="8">
        <v>0.003333439192858556</v>
      </c>
      <c r="C496" s="5">
        <v>1.0</v>
      </c>
      <c r="D496" s="8">
        <v>0.0032856991081029463</v>
      </c>
      <c r="E496" s="8">
        <v>0.005500049999999979</v>
      </c>
      <c r="F496" s="2">
        <f t="array" ref="F496">MMULT(C496:E496,L$21:L$23)</f>
        <v>0.00340657638</v>
      </c>
      <c r="G496" s="2">
        <f t="array" ref="G496">MMULT(C496:E496,L$29:L$31)</f>
        <v>0.003399886576</v>
      </c>
      <c r="H496" s="2">
        <f t="shared" ref="H496:I496" si="498">$B496-F496</f>
        <v>-0.00007313718736</v>
      </c>
      <c r="I496" s="2">
        <f t="shared" si="498"/>
        <v>-0.00006644738325</v>
      </c>
    </row>
    <row r="497" ht="15.75" customHeight="1">
      <c r="A497" s="10">
        <v>43332.0</v>
      </c>
      <c r="B497" s="8">
        <v>0.007028136564714238</v>
      </c>
      <c r="C497" s="5">
        <v>1.0</v>
      </c>
      <c r="D497" s="8">
        <v>0.0024385984543726646</v>
      </c>
      <c r="E497" s="8">
        <v>0.006961660519062107</v>
      </c>
      <c r="F497" s="2">
        <f t="array" ref="F497">MMULT(C497:E497,L$21:L$23)</f>
        <v>0.003078736022</v>
      </c>
      <c r="G497" s="2">
        <f t="array" ref="G497">MMULT(C497:E497,L$29:L$31)</f>
        <v>0.003075613475</v>
      </c>
      <c r="H497" s="2">
        <f t="shared" ref="H497:I497" si="499">$B497-F497</f>
        <v>0.003949400543</v>
      </c>
      <c r="I497" s="2">
        <f t="shared" si="499"/>
        <v>0.00395252309</v>
      </c>
    </row>
    <row r="498" ht="15.75" customHeight="1">
      <c r="A498" s="10">
        <v>43333.0</v>
      </c>
      <c r="B498" s="8">
        <v>2.53593552656195E-4</v>
      </c>
      <c r="C498" s="5">
        <v>1.0</v>
      </c>
      <c r="D498" s="8">
        <v>0.00170267587641737</v>
      </c>
      <c r="E498" s="8">
        <v>0.004938271604938427</v>
      </c>
      <c r="F498" s="2">
        <f t="array" ref="F498">MMULT(C498:E498,L$21:L$23)</f>
        <v>0.001948802992</v>
      </c>
      <c r="G498" s="2">
        <f t="array" ref="G498">MMULT(C498:E498,L$29:L$31)</f>
        <v>0.001947350726</v>
      </c>
      <c r="H498" s="2">
        <f t="shared" ref="H498:I498" si="500">$B498-F498</f>
        <v>-0.00169520944</v>
      </c>
      <c r="I498" s="2">
        <f t="shared" si="500"/>
        <v>-0.001693757173</v>
      </c>
    </row>
    <row r="499" ht="15.75" customHeight="1">
      <c r="A499" s="10">
        <v>43334.0</v>
      </c>
      <c r="B499" s="8">
        <v>0.014334465039062216</v>
      </c>
      <c r="C499" s="5">
        <v>1.0</v>
      </c>
      <c r="D499" s="8">
        <v>-3.467591438133244E-5</v>
      </c>
      <c r="E499" s="8">
        <v>0.02997538083538065</v>
      </c>
      <c r="F499" s="2">
        <f t="array" ref="F499">MMULT(C499:E499,L$21:L$23)</f>
        <v>0.006932362903</v>
      </c>
      <c r="G499" s="2">
        <f t="array" ref="G499">MMULT(C499:E499,L$29:L$31)</f>
        <v>0.006947788999</v>
      </c>
      <c r="H499" s="2">
        <f t="shared" ref="H499:I499" si="501">$B499-F499</f>
        <v>0.007402102136</v>
      </c>
      <c r="I499" s="2">
        <f t="shared" si="501"/>
        <v>0.00738667604</v>
      </c>
    </row>
    <row r="500" ht="15.75" customHeight="1">
      <c r="A500" s="10">
        <v>43335.0</v>
      </c>
      <c r="B500" s="8">
        <v>-0.011005368225430967</v>
      </c>
      <c r="C500" s="5">
        <v>1.0</v>
      </c>
      <c r="D500" s="8">
        <v>-0.0016998406426517176</v>
      </c>
      <c r="E500" s="8">
        <v>0.001908444747540372</v>
      </c>
      <c r="F500" s="2">
        <f t="array" ref="F500">MMULT(C500:E500,L$21:L$23)</f>
        <v>-0.001652171157</v>
      </c>
      <c r="G500" s="2">
        <f t="array" ref="G500">MMULT(C500:E500,L$29:L$31)</f>
        <v>-0.001643156626</v>
      </c>
      <c r="H500" s="2">
        <f t="shared" ref="H500:I500" si="502">$B500-F500</f>
        <v>-0.009353197068</v>
      </c>
      <c r="I500" s="2">
        <f t="shared" si="502"/>
        <v>-0.009362211599</v>
      </c>
    </row>
    <row r="501" ht="15.75" customHeight="1">
      <c r="A501" s="10">
        <v>43336.0</v>
      </c>
      <c r="B501" s="8">
        <v>0.006828434041003417</v>
      </c>
      <c r="C501" s="5">
        <v>1.0</v>
      </c>
      <c r="D501" s="8">
        <v>0.006221099411265918</v>
      </c>
      <c r="E501" s="8">
        <v>0.010476142857142934</v>
      </c>
      <c r="F501" s="2">
        <f t="array" ref="F501">MMULT(C501:E501,L$21:L$23)</f>
        <v>0.007119400528</v>
      </c>
      <c r="G501" s="2">
        <f t="array" ref="G501">MMULT(C501:E501,L$29:L$31)</f>
        <v>0.007104705749</v>
      </c>
      <c r="H501" s="2">
        <f t="shared" ref="H501:I501" si="503">$B501-F501</f>
        <v>-0.0002909664873</v>
      </c>
      <c r="I501" s="2">
        <f t="shared" si="503"/>
        <v>-0.0002762717083</v>
      </c>
    </row>
    <row r="502" ht="15.75" customHeight="1">
      <c r="A502" s="10">
        <v>43339.0</v>
      </c>
      <c r="B502" s="8">
        <v>0.009796588345356572</v>
      </c>
      <c r="C502" s="5">
        <v>1.0</v>
      </c>
      <c r="D502" s="8">
        <v>0.007909588954109203</v>
      </c>
      <c r="E502" s="8">
        <v>0.008953864700936176</v>
      </c>
      <c r="F502" s="2">
        <f t="array" ref="F502">MMULT(C502:E502,L$21:L$23)</f>
        <v>0.008129863023</v>
      </c>
      <c r="G502" s="2">
        <f t="array" ref="G502">MMULT(C502:E502,L$29:L$31)</f>
        <v>0.008108661326</v>
      </c>
      <c r="H502" s="2">
        <f t="shared" ref="H502:I502" si="504">$B502-F502</f>
        <v>0.001666725323</v>
      </c>
      <c r="I502" s="2">
        <f t="shared" si="504"/>
        <v>0.001687927019</v>
      </c>
    </row>
    <row r="503" ht="15.75" customHeight="1">
      <c r="A503" s="10">
        <v>43340.0</v>
      </c>
      <c r="B503" s="8">
        <v>-0.0014924986185820277</v>
      </c>
      <c r="C503" s="5">
        <v>1.0</v>
      </c>
      <c r="D503" s="8">
        <v>2.741129173713386E-4</v>
      </c>
      <c r="E503" s="8">
        <v>-0.00420364315740307</v>
      </c>
      <c r="F503" s="2">
        <f t="array" ref="F503">MMULT(C503:E503,L$21:L$23)</f>
        <v>-0.001582702959</v>
      </c>
      <c r="G503" s="2">
        <f t="array" ref="G503">MMULT(C503:E503,L$29:L$31)</f>
        <v>-0.001583175131</v>
      </c>
      <c r="H503" s="2">
        <f t="shared" ref="H503:I503" si="505">$B503-F503</f>
        <v>0.00009020434</v>
      </c>
      <c r="I503" s="2">
        <f t="shared" si="505"/>
        <v>0.00009067651232</v>
      </c>
    </row>
    <row r="504" ht="15.75" customHeight="1">
      <c r="A504" s="10">
        <v>43341.0</v>
      </c>
      <c r="B504" s="8">
        <v>0.007224607942027728</v>
      </c>
      <c r="C504" s="5">
        <v>1.0</v>
      </c>
      <c r="D504" s="8">
        <v>0.005652847527797045</v>
      </c>
      <c r="E504" s="8">
        <v>0.017823686679174555</v>
      </c>
      <c r="F504" s="2">
        <f t="array" ref="F504">MMULT(C504:E504,L$21:L$23)</f>
        <v>0.008533447535</v>
      </c>
      <c r="G504" s="2">
        <f t="array" ref="G504">MMULT(C504:E504,L$29:L$31)</f>
        <v>0.008523908188</v>
      </c>
      <c r="H504" s="2">
        <f t="shared" ref="H504:I504" si="506">$B504-F504</f>
        <v>-0.001308839592</v>
      </c>
      <c r="I504" s="2">
        <f t="shared" si="506"/>
        <v>-0.001299300246</v>
      </c>
    </row>
    <row r="505" ht="15.75" customHeight="1">
      <c r="A505" s="10">
        <v>43342.0</v>
      </c>
      <c r="B505" s="8">
        <v>-0.004328227470030033</v>
      </c>
      <c r="C505" s="5">
        <v>1.0</v>
      </c>
      <c r="D505" s="8">
        <v>-0.004258365142540854</v>
      </c>
      <c r="E505" s="8">
        <v>9.215667778079695E-4</v>
      </c>
      <c r="F505" s="2">
        <f t="array" ref="F505">MMULT(C505:E505,L$21:L$23)</f>
        <v>-0.004028515759</v>
      </c>
      <c r="G505" s="2">
        <f t="array" ref="G505">MMULT(C505:E505,L$29:L$31)</f>
        <v>-0.004011070418</v>
      </c>
      <c r="H505" s="2">
        <f t="shared" ref="H505:I505" si="507">$B505-F505</f>
        <v>-0.0002997117115</v>
      </c>
      <c r="I505" s="2">
        <f t="shared" si="507"/>
        <v>-0.0003171570517</v>
      </c>
    </row>
    <row r="506" ht="15.75" customHeight="1">
      <c r="A506" s="10">
        <v>43343.0</v>
      </c>
      <c r="B506" s="8">
        <v>-0.004223153533042812</v>
      </c>
      <c r="C506" s="5">
        <v>1.0</v>
      </c>
      <c r="D506" s="8">
        <v>5.132437006960533E-4</v>
      </c>
      <c r="E506" s="8">
        <v>-9.207182744346287E-4</v>
      </c>
      <c r="F506" s="2">
        <f t="array" ref="F506">MMULT(C506:E506,L$21:L$23)</f>
        <v>-0.0005417792498</v>
      </c>
      <c r="G506" s="2">
        <f t="array" ref="G506">MMULT(C506:E506,L$29:L$31)</f>
        <v>-0.0005416550753</v>
      </c>
      <c r="H506" s="2">
        <f t="shared" ref="H506:I506" si="508">$B506-F506</f>
        <v>-0.003681374283</v>
      </c>
      <c r="I506" s="2">
        <f t="shared" si="508"/>
        <v>-0.003681498458</v>
      </c>
    </row>
    <row r="507" ht="15.75" customHeight="1">
      <c r="A507" s="10">
        <v>43347.0</v>
      </c>
      <c r="B507" s="8">
        <v>0.001496780302767231</v>
      </c>
      <c r="C507" s="5">
        <v>1.0</v>
      </c>
      <c r="D507" s="8">
        <v>-0.0016756444551836447</v>
      </c>
      <c r="E507" s="8">
        <v>9.215667778079695E-4</v>
      </c>
      <c r="F507" s="2">
        <f t="array" ref="F507">MMULT(C507:E507,L$21:L$23)</f>
        <v>-0.001885353683</v>
      </c>
      <c r="G507" s="2">
        <f t="array" ref="G507">MMULT(C507:E507,L$29:L$31)</f>
        <v>-0.001876851103</v>
      </c>
      <c r="H507" s="2">
        <f t="shared" ref="H507:I507" si="509">$B507-F507</f>
        <v>0.003382133985</v>
      </c>
      <c r="I507" s="2">
        <f t="shared" si="509"/>
        <v>0.003373631406</v>
      </c>
    </row>
    <row r="508" ht="15.75" customHeight="1">
      <c r="A508" s="10">
        <v>43348.0</v>
      </c>
      <c r="B508" s="8">
        <v>0.013326706029072488</v>
      </c>
      <c r="C508" s="5">
        <v>1.0</v>
      </c>
      <c r="D508" s="8">
        <v>-0.00270579856520603</v>
      </c>
      <c r="E508" s="8">
        <v>-0.005985221270037866</v>
      </c>
      <c r="F508" s="2">
        <f t="array" ref="F508">MMULT(C508:E508,L$21:L$23)</f>
        <v>-0.004512660279</v>
      </c>
      <c r="G508" s="2">
        <f t="array" ref="G508">MMULT(C508:E508,L$29:L$31)</f>
        <v>-0.004503587367</v>
      </c>
      <c r="H508" s="2">
        <f t="shared" ref="H508:I508" si="510">$B508-F508</f>
        <v>0.01783936631</v>
      </c>
      <c r="I508" s="2">
        <f t="shared" si="510"/>
        <v>0.0178302934</v>
      </c>
    </row>
    <row r="509" ht="15.75" customHeight="1">
      <c r="A509" s="10">
        <v>43349.0</v>
      </c>
      <c r="B509" s="8">
        <v>-0.01106185792612191</v>
      </c>
      <c r="C509" s="5">
        <v>1.0</v>
      </c>
      <c r="D509" s="8">
        <v>-0.0029195492373789156</v>
      </c>
      <c r="E509" s="8">
        <v>-0.007410838351088467</v>
      </c>
      <c r="F509" s="2">
        <f t="array" ref="F509">MMULT(C509:E509,L$21:L$23)</f>
        <v>-0.005055885819</v>
      </c>
      <c r="G509" s="2">
        <f t="array" ref="G509">MMULT(C509:E509,L$29:L$31)</f>
        <v>-0.005046691313</v>
      </c>
      <c r="H509" s="2">
        <f t="shared" ref="H509:I509" si="511">$B509-F509</f>
        <v>-0.006005972107</v>
      </c>
      <c r="I509" s="2">
        <f t="shared" si="511"/>
        <v>-0.006015166613</v>
      </c>
    </row>
    <row r="510" ht="15.75" customHeight="1">
      <c r="A510" s="10">
        <v>43350.0</v>
      </c>
      <c r="B510" s="8">
        <v>0.01702695869530424</v>
      </c>
      <c r="C510" s="5">
        <v>1.0</v>
      </c>
      <c r="D510" s="8">
        <v>-0.00244566803723012</v>
      </c>
      <c r="E510" s="8">
        <v>0.004666402239850598</v>
      </c>
      <c r="F510" s="2">
        <f t="array" ref="F510">MMULT(C510:E510,L$21:L$23)</f>
        <v>-0.001563294978</v>
      </c>
      <c r="G510" s="2">
        <f t="array" ref="G510">MMULT(C510:E510,L$29:L$31)</f>
        <v>-0.001550501413</v>
      </c>
      <c r="H510" s="2">
        <f t="shared" ref="H510:I510" si="512">$B510-F510</f>
        <v>0.01859025367</v>
      </c>
      <c r="I510" s="2">
        <f t="shared" si="512"/>
        <v>0.01857746011</v>
      </c>
    </row>
    <row r="511" ht="15.75" customHeight="1">
      <c r="A511" s="10">
        <v>43353.0</v>
      </c>
      <c r="B511" s="8">
        <v>-0.0014663143610611495</v>
      </c>
      <c r="C511" s="5">
        <v>1.0</v>
      </c>
      <c r="D511" s="8">
        <v>0.002244596430135193</v>
      </c>
      <c r="E511" s="8">
        <v>0.0046445887299308986</v>
      </c>
      <c r="F511" s="2">
        <f t="array" ref="F511">MMULT(C511:E511,L$21:L$23)</f>
        <v>0.002323125652</v>
      </c>
      <c r="G511" s="2">
        <f t="array" ref="G511">MMULT(C511:E511,L$29:L$31)</f>
        <v>0.002319669548</v>
      </c>
      <c r="H511" s="2">
        <f t="shared" ref="H511:I511" si="513">$B511-F511</f>
        <v>-0.003789440013</v>
      </c>
      <c r="I511" s="2">
        <f t="shared" si="513"/>
        <v>-0.003785983909</v>
      </c>
    </row>
    <row r="512" ht="15.75" customHeight="1">
      <c r="A512" s="10">
        <v>43354.0</v>
      </c>
      <c r="B512" s="8">
        <v>0.01407438715874143</v>
      </c>
      <c r="C512" s="5">
        <v>1.0</v>
      </c>
      <c r="D512" s="8">
        <v>0.003341687814567784</v>
      </c>
      <c r="E512" s="8">
        <v>0.023578364474265534</v>
      </c>
      <c r="F512" s="2">
        <f t="array" ref="F512">MMULT(C512:E512,L$21:L$23)</f>
        <v>0.008092441488</v>
      </c>
      <c r="G512" s="2">
        <f t="array" ref="G512">MMULT(C512:E512,L$29:L$31)</f>
        <v>0.008093401366</v>
      </c>
      <c r="H512" s="2">
        <f t="shared" ref="H512:I512" si="514">$B512-F512</f>
        <v>0.005981945671</v>
      </c>
      <c r="I512" s="2">
        <f t="shared" si="514"/>
        <v>0.005980985793</v>
      </c>
    </row>
    <row r="513" ht="15.75" customHeight="1">
      <c r="A513" s="10">
        <v>43355.0</v>
      </c>
      <c r="B513" s="8">
        <v>0.0032581805445612844</v>
      </c>
      <c r="C513" s="5">
        <v>1.0</v>
      </c>
      <c r="D513" s="8">
        <v>6.897461307331376E-5</v>
      </c>
      <c r="E513" s="8">
        <v>0.005871770816249899</v>
      </c>
      <c r="F513" s="2">
        <f t="array" ref="F513">MMULT(C513:E513,L$21:L$23)</f>
        <v>0.0008327069675</v>
      </c>
      <c r="G513" s="2">
        <f t="array" ref="G513">MMULT(C513:E513,L$29:L$31)</f>
        <v>0.0008373164613</v>
      </c>
      <c r="H513" s="2">
        <f t="shared" ref="H513:I513" si="515">$B513-F513</f>
        <v>0.002425473577</v>
      </c>
      <c r="I513" s="2">
        <f t="shared" si="515"/>
        <v>0.002420864083</v>
      </c>
    </row>
    <row r="514" ht="15.75" customHeight="1">
      <c r="A514" s="10">
        <v>43356.0</v>
      </c>
      <c r="B514" s="8">
        <v>-0.009743690772852642</v>
      </c>
      <c r="C514" s="5">
        <v>1.0</v>
      </c>
      <c r="D514" s="8">
        <v>0.005768190108959015</v>
      </c>
      <c r="E514" s="8">
        <v>-0.016614279299506096</v>
      </c>
      <c r="F514" s="2">
        <f t="array" ref="F514">MMULT(C514:E514,L$21:L$23)</f>
        <v>-0.0002085933722</v>
      </c>
      <c r="G514" s="2">
        <f t="array" ref="G514">MMULT(C514:E514,L$29:L$31)</f>
        <v>-0.0002334735179</v>
      </c>
      <c r="H514" s="2">
        <f t="shared" ref="H514:I514" si="516">$B514-F514</f>
        <v>-0.009535097401</v>
      </c>
      <c r="I514" s="2">
        <f t="shared" si="516"/>
        <v>-0.009510217255</v>
      </c>
    </row>
    <row r="515" ht="15.75" customHeight="1">
      <c r="A515" s="10">
        <v>43357.0</v>
      </c>
      <c r="B515" s="8">
        <v>0.007288468758651412</v>
      </c>
      <c r="C515" s="5">
        <v>1.0</v>
      </c>
      <c r="D515" s="8">
        <v>-3.4012161193031076E-5</v>
      </c>
      <c r="E515" s="8">
        <v>-0.0022831050228309113</v>
      </c>
      <c r="F515" s="2">
        <f t="array" ref="F515">MMULT(C515:E515,L$21:L$23)</f>
        <v>-0.001345523351</v>
      </c>
      <c r="G515" s="2">
        <f t="array" ref="G515">MMULT(C515:E515,L$29:L$31)</f>
        <v>-0.001344095376</v>
      </c>
      <c r="H515" s="2">
        <f t="shared" ref="H515:I515" si="517">$B515-F515</f>
        <v>0.00863399211</v>
      </c>
      <c r="I515" s="2">
        <f t="shared" si="517"/>
        <v>0.008632564134</v>
      </c>
    </row>
    <row r="516" ht="15.75" customHeight="1">
      <c r="A516" s="10">
        <v>43360.0</v>
      </c>
      <c r="B516" s="8">
        <v>0.005909196731117339</v>
      </c>
      <c r="C516" s="5">
        <v>1.0</v>
      </c>
      <c r="D516" s="8">
        <v>-0.0050185275790203265</v>
      </c>
      <c r="E516" s="8">
        <v>-0.002288375286041311</v>
      </c>
      <c r="F516" s="2">
        <f t="array" ref="F516">MMULT(C516:E516,L$21:L$23)</f>
        <v>-0.005483066209</v>
      </c>
      <c r="G516" s="2">
        <f t="array" ref="G516">MMULT(C516:E516,L$29:L$31)</f>
        <v>-0.005464381461</v>
      </c>
      <c r="H516" s="2">
        <f t="shared" ref="H516:I516" si="518">$B516-F516</f>
        <v>0.01139226294</v>
      </c>
      <c r="I516" s="2">
        <f t="shared" si="518"/>
        <v>0.01137357819</v>
      </c>
    </row>
    <row r="517" ht="15.75" customHeight="1">
      <c r="A517" s="10">
        <v>43361.0</v>
      </c>
      <c r="B517" s="8">
        <v>0.0026376847936384618</v>
      </c>
      <c r="C517" s="5">
        <v>1.0</v>
      </c>
      <c r="D517" s="8">
        <v>0.005592762055157241</v>
      </c>
      <c r="E517" s="8">
        <v>0.013302798775357783</v>
      </c>
      <c r="F517" s="2">
        <f t="array" ref="F517">MMULT(C517:E517,L$21:L$23)</f>
        <v>0.007323400825</v>
      </c>
      <c r="G517" s="2">
        <f t="array" ref="G517">MMULT(C517:E517,L$29:L$31)</f>
        <v>0.007312108073</v>
      </c>
      <c r="H517" s="2">
        <f t="shared" ref="H517:I517" si="519">$B517-F517</f>
        <v>-0.004685716031</v>
      </c>
      <c r="I517" s="2">
        <f t="shared" si="519"/>
        <v>-0.004674423279</v>
      </c>
    </row>
    <row r="518" ht="15.75" customHeight="1">
      <c r="A518" s="10">
        <v>43362.0</v>
      </c>
      <c r="B518" s="8">
        <v>0.011957594088972456</v>
      </c>
      <c r="C518" s="5">
        <v>1.0</v>
      </c>
      <c r="D518" s="8">
        <v>7.166057398149128E-4</v>
      </c>
      <c r="E518" s="8">
        <v>0.0027161611588952805</v>
      </c>
      <c r="F518" s="2">
        <f t="array" ref="F518">MMULT(C518:E518,L$21:L$23)</f>
        <v>0.0005602979896</v>
      </c>
      <c r="G518" s="2">
        <f t="array" ref="G518">MMULT(C518:E518,L$29:L$31)</f>
        <v>0.00056129593</v>
      </c>
      <c r="H518" s="2">
        <f t="shared" ref="H518:I518" si="520">$B518-F518</f>
        <v>0.0113972961</v>
      </c>
      <c r="I518" s="2">
        <f t="shared" si="520"/>
        <v>0.01139629816</v>
      </c>
    </row>
    <row r="519" ht="15.75" customHeight="1">
      <c r="A519" s="10">
        <v>43363.0</v>
      </c>
      <c r="B519" s="8">
        <v>0.00224499760811514</v>
      </c>
      <c r="C519" s="5">
        <v>1.0</v>
      </c>
      <c r="D519" s="8">
        <v>0.008456007884546146</v>
      </c>
      <c r="E519" s="8">
        <v>-0.006772009029345272</v>
      </c>
      <c r="F519" s="2">
        <f t="array" ref="F519">MMULT(C519:E519,L$21:L$23)</f>
        <v>0.004547583167</v>
      </c>
      <c r="G519" s="2">
        <f t="array" ref="G519">MMULT(C519:E519,L$29:L$31)</f>
        <v>0.004517666572</v>
      </c>
      <c r="H519" s="2">
        <f t="shared" ref="H519:I519" si="521">$B519-F519</f>
        <v>-0.002302585559</v>
      </c>
      <c r="I519" s="2">
        <f t="shared" si="521"/>
        <v>-0.002272668964</v>
      </c>
    </row>
    <row r="520" ht="15.75" customHeight="1">
      <c r="A520" s="10">
        <v>43364.0</v>
      </c>
      <c r="B520" s="8">
        <v>0.00412647911211228</v>
      </c>
      <c r="C520" s="5">
        <v>1.0</v>
      </c>
      <c r="D520" s="8">
        <v>-0.001352478916959221</v>
      </c>
      <c r="E520" s="8">
        <v>4.5454545454548523E-4</v>
      </c>
      <c r="F520" s="2">
        <f t="array" ref="F520">MMULT(C520:E520,L$21:L$23)</f>
        <v>-0.0017370392</v>
      </c>
      <c r="G520" s="2">
        <f t="array" ref="G520">MMULT(C520:E520,L$29:L$31)</f>
        <v>-0.001729858217</v>
      </c>
      <c r="H520" s="2">
        <f t="shared" ref="H520:I520" si="522">$B520-F520</f>
        <v>0.005863518312</v>
      </c>
      <c r="I520" s="2">
        <f t="shared" si="522"/>
        <v>0.005856337329</v>
      </c>
    </row>
    <row r="521" ht="15.75" customHeight="1">
      <c r="A521" s="10">
        <v>43367.0</v>
      </c>
      <c r="B521" s="8">
        <v>0.016789753770033</v>
      </c>
      <c r="C521" s="5">
        <v>1.0</v>
      </c>
      <c r="D521" s="8">
        <v>-0.0030131671216601097</v>
      </c>
      <c r="E521" s="8">
        <v>0.032258019082235245</v>
      </c>
      <c r="F521" s="2">
        <f t="array" ref="F521">MMULT(C521:E521,L$21:L$23)</f>
        <v>0.005046576652</v>
      </c>
      <c r="G521" s="2">
        <f t="array" ref="G521">MMULT(C521:E521,L$29:L$31)</f>
        <v>0.005073306235</v>
      </c>
      <c r="H521" s="2">
        <f t="shared" ref="H521:I521" si="523">$B521-F521</f>
        <v>0.01174317712</v>
      </c>
      <c r="I521" s="2">
        <f t="shared" si="523"/>
        <v>0.01171644754</v>
      </c>
    </row>
    <row r="522" ht="15.75" customHeight="1">
      <c r="A522" s="10">
        <v>43368.0</v>
      </c>
      <c r="B522" s="8">
        <v>-0.0011547528817633657</v>
      </c>
      <c r="C522" s="5">
        <v>1.0</v>
      </c>
      <c r="D522" s="8">
        <v>-0.0010528257576124522</v>
      </c>
      <c r="E522" s="8">
        <v>0.005721875251843089</v>
      </c>
      <c r="F522" s="2">
        <f t="array" ref="F522">MMULT(C522:E522,L$21:L$23)</f>
        <v>-0.0001366392907</v>
      </c>
      <c r="G522" s="2">
        <f t="array" ref="G522">MMULT(C522:E522,L$29:L$31)</f>
        <v>-0.0001282105581</v>
      </c>
      <c r="H522" s="2">
        <f t="shared" ref="H522:I522" si="524">$B522-F522</f>
        <v>-0.001018113591</v>
      </c>
      <c r="I522" s="2">
        <f t="shared" si="524"/>
        <v>-0.001026542324</v>
      </c>
    </row>
    <row r="523" ht="15.75" customHeight="1">
      <c r="A523" s="10">
        <v>43369.0</v>
      </c>
      <c r="B523" s="8">
        <v>-0.008323511606062928</v>
      </c>
      <c r="C523" s="5">
        <v>1.0</v>
      </c>
      <c r="D523" s="8">
        <v>-0.0029466204116572747</v>
      </c>
      <c r="E523" s="8">
        <v>-0.005251641137855589</v>
      </c>
      <c r="F523" s="2">
        <f t="array" ref="F523">MMULT(C523:E523,L$21:L$23)</f>
        <v>-0.004524238808</v>
      </c>
      <c r="G523" s="2">
        <f t="array" ref="G523">MMULT(C523:E523,L$29:L$31)</f>
        <v>-0.004514013767</v>
      </c>
      <c r="H523" s="2">
        <f t="shared" ref="H523:I523" si="525">$B523-F523</f>
        <v>-0.003799272798</v>
      </c>
      <c r="I523" s="2">
        <f t="shared" si="525"/>
        <v>-0.003809497839</v>
      </c>
    </row>
    <row r="524" ht="15.75" customHeight="1">
      <c r="A524" s="10">
        <v>43370.0</v>
      </c>
      <c r="B524" s="8">
        <v>-1.168219912973667E-4</v>
      </c>
      <c r="C524" s="5">
        <v>1.0</v>
      </c>
      <c r="D524" s="8">
        <v>0.0027396190318624836</v>
      </c>
      <c r="E524" s="8">
        <v>0.007479102507699009</v>
      </c>
      <c r="F524" s="2">
        <f t="array" ref="F524">MMULT(C524:E524,L$21:L$23)</f>
        <v>0.003461315485</v>
      </c>
      <c r="G524" s="2">
        <f t="array" ref="G524">MMULT(C524:E524,L$29:L$31)</f>
        <v>0.003457375143</v>
      </c>
      <c r="H524" s="2">
        <f t="shared" ref="H524:I524" si="526">$B524-F524</f>
        <v>-0.003578137476</v>
      </c>
      <c r="I524" s="2">
        <f t="shared" si="526"/>
        <v>-0.003574197135</v>
      </c>
    </row>
    <row r="525" ht="15.75" customHeight="1">
      <c r="A525" s="10">
        <v>43371.0</v>
      </c>
      <c r="B525" s="8">
        <v>-0.008744205451271858</v>
      </c>
      <c r="C525" s="5">
        <v>1.0</v>
      </c>
      <c r="D525" s="8">
        <v>-3.071766872657644E-4</v>
      </c>
      <c r="E525" s="8">
        <v>0.0183406113537119</v>
      </c>
      <c r="F525" s="2">
        <f t="array" ref="F525">MMULT(C525:E525,L$21:L$23)</f>
        <v>0.003720429697</v>
      </c>
      <c r="G525" s="2">
        <f t="array" ref="G525">MMULT(C525:E525,L$29:L$31)</f>
        <v>0.00373175142</v>
      </c>
      <c r="H525" s="2">
        <f t="shared" ref="H525:I525" si="527">$B525-F525</f>
        <v>-0.01246463515</v>
      </c>
      <c r="I525" s="2">
        <f t="shared" si="527"/>
        <v>-0.01247595687</v>
      </c>
    </row>
    <row r="526" ht="15.75" customHeight="1">
      <c r="A526" s="10">
        <v>43374.0</v>
      </c>
      <c r="B526" s="8">
        <v>0.009291919053545872</v>
      </c>
      <c r="C526" s="5">
        <v>1.0</v>
      </c>
      <c r="D526" s="8">
        <v>0.0038941731110853084</v>
      </c>
      <c r="E526" s="8">
        <v>0.02658666380789021</v>
      </c>
      <c r="F526" s="2">
        <f t="array" ref="F526">MMULT(C526:E526,L$21:L$23)</f>
        <v>0.009322912594</v>
      </c>
      <c r="G526" s="2">
        <f t="array" ref="G526">MMULT(C526:E526,L$29:L$31)</f>
        <v>0.009323264667</v>
      </c>
      <c r="H526" s="2">
        <f t="shared" ref="H526:I526" si="528">$B526-F526</f>
        <v>-0.00003099354003</v>
      </c>
      <c r="I526" s="2">
        <f t="shared" si="528"/>
        <v>-0.00003134561315</v>
      </c>
    </row>
    <row r="527" ht="15.75" customHeight="1">
      <c r="A527" s="10">
        <v>43375.0</v>
      </c>
      <c r="B527" s="8">
        <v>0.00757473059826741</v>
      </c>
      <c r="C527" s="5">
        <v>1.0</v>
      </c>
      <c r="D527" s="8">
        <v>-4.0821326027684623E-4</v>
      </c>
      <c r="E527" s="8">
        <v>-0.00543032558770562</v>
      </c>
      <c r="F527" s="2">
        <f t="array" ref="F527">MMULT(C527:E527,L$21:L$23)</f>
        <v>-0.002463703923</v>
      </c>
      <c r="G527" s="2">
        <f t="array" ref="G527">MMULT(C527:E527,L$29:L$31)</f>
        <v>-0.002462345731</v>
      </c>
      <c r="H527" s="2">
        <f t="shared" ref="H527:I527" si="529">$B527-F527</f>
        <v>0.01003843452</v>
      </c>
      <c r="I527" s="2">
        <f t="shared" si="529"/>
        <v>0.01003707633</v>
      </c>
    </row>
    <row r="528" ht="15.75" customHeight="1">
      <c r="A528" s="10">
        <v>43376.0</v>
      </c>
      <c r="B528" s="8">
        <v>-0.0035851624810968596</v>
      </c>
      <c r="C528" s="5">
        <v>1.0</v>
      </c>
      <c r="D528" s="8">
        <v>6.810344317214057E-4</v>
      </c>
      <c r="E528" s="8">
        <v>0.016799664712291662</v>
      </c>
      <c r="F528" s="2">
        <f t="array" ref="F528">MMULT(C528:E528,L$21:L$23)</f>
        <v>0.004145004751</v>
      </c>
      <c r="G528" s="2">
        <f t="array" ref="G528">MMULT(C528:E528,L$29:L$31)</f>
        <v>0.004152236195</v>
      </c>
      <c r="H528" s="2">
        <f t="shared" ref="H528:I528" si="530">$B528-F528</f>
        <v>-0.007730167232</v>
      </c>
      <c r="I528" s="2">
        <f t="shared" si="530"/>
        <v>-0.007737398676</v>
      </c>
    </row>
    <row r="529" ht="15.75" customHeight="1">
      <c r="A529" s="10">
        <v>43377.0</v>
      </c>
      <c r="B529" s="8">
        <v>-0.0066166631311979085</v>
      </c>
      <c r="C529" s="5">
        <v>1.0</v>
      </c>
      <c r="D529" s="8">
        <v>-0.007518496837550237</v>
      </c>
      <c r="E529" s="8">
        <v>-0.01528290025951673</v>
      </c>
      <c r="F529" s="2">
        <f t="array" ref="F529">MMULT(C529:E529,L$21:L$23)</f>
        <v>-0.010892322</v>
      </c>
      <c r="G529" s="2">
        <f t="array" ref="G529">MMULT(C529:E529,L$29:L$31)</f>
        <v>-0.01087061889</v>
      </c>
      <c r="H529" s="2">
        <f t="shared" ref="H529:I529" si="531">$B529-F529</f>
        <v>0.004275658869</v>
      </c>
      <c r="I529" s="2">
        <f t="shared" si="531"/>
        <v>0.004253955757</v>
      </c>
    </row>
    <row r="530" ht="15.75" customHeight="1">
      <c r="A530" s="10">
        <v>43378.0</v>
      </c>
      <c r="B530" s="8">
        <v>-0.002804223255605698</v>
      </c>
      <c r="C530" s="5">
        <v>1.0</v>
      </c>
      <c r="D530" s="8">
        <v>-0.006204332491201114</v>
      </c>
      <c r="E530" s="8">
        <v>-0.007130872483221418</v>
      </c>
      <c r="F530" s="2">
        <f t="array" ref="F530">MMULT(C530:E530,L$21:L$23)</f>
        <v>-0.007709777836</v>
      </c>
      <c r="G530" s="2">
        <f t="array" ref="G530">MMULT(C530:E530,L$29:L$31)</f>
        <v>-0.007689088185</v>
      </c>
      <c r="H530" s="2">
        <f t="shared" ref="H530:I530" si="532">$B530-F530</f>
        <v>0.00490555458</v>
      </c>
      <c r="I530" s="2">
        <f t="shared" si="532"/>
        <v>0.00488486493</v>
      </c>
    </row>
    <row r="531" ht="15.75" customHeight="1">
      <c r="A531" s="10">
        <v>43381.0</v>
      </c>
      <c r="B531" s="8">
        <v>0.009256964577403659</v>
      </c>
      <c r="C531" s="5">
        <v>1.0</v>
      </c>
      <c r="D531" s="8">
        <v>3.4766992920154394E-5</v>
      </c>
      <c r="E531" s="8">
        <v>-0.00211233629066343</v>
      </c>
      <c r="F531" s="2">
        <f t="array" ref="F531">MMULT(C531:E531,L$21:L$23)</f>
        <v>-0.001244625793</v>
      </c>
      <c r="G531" s="2">
        <f t="array" ref="G531">MMULT(C531:E531,L$29:L$31)</f>
        <v>-0.001243361877</v>
      </c>
      <c r="H531" s="2">
        <f t="shared" ref="H531:I531" si="533">$B531-F531</f>
        <v>0.01050159037</v>
      </c>
      <c r="I531" s="2">
        <f t="shared" si="533"/>
        <v>0.01050032645</v>
      </c>
    </row>
    <row r="532" ht="15.75" customHeight="1">
      <c r="A532" s="10">
        <v>43382.0</v>
      </c>
      <c r="B532" s="8">
        <v>0.004412203655476343</v>
      </c>
      <c r="C532" s="5">
        <v>1.0</v>
      </c>
      <c r="D532" s="8">
        <v>-0.0012072484083235357</v>
      </c>
      <c r="E532" s="8">
        <v>0.01354784023929545</v>
      </c>
      <c r="F532" s="2">
        <f t="array" ref="F532">MMULT(C532:E532,L$21:L$23)</f>
        <v>0.00174358285</v>
      </c>
      <c r="G532" s="2">
        <f t="array" ref="G532">MMULT(C532:E532,L$29:L$31)</f>
        <v>0.001755941688</v>
      </c>
      <c r="H532" s="2">
        <f t="shared" ref="H532:I532" si="534">$B532-F532</f>
        <v>0.002668620805</v>
      </c>
      <c r="I532" s="2">
        <f t="shared" si="534"/>
        <v>0.002656261968</v>
      </c>
    </row>
    <row r="533" ht="15.75" customHeight="1">
      <c r="A533" s="10">
        <v>43383.0</v>
      </c>
      <c r="B533" s="8">
        <v>-0.023003312527933417</v>
      </c>
      <c r="C533" s="5">
        <v>1.0</v>
      </c>
      <c r="D533" s="8">
        <v>-0.032252274499896094</v>
      </c>
      <c r="E533" s="8">
        <v>-0.027568921154180415</v>
      </c>
      <c r="F533" s="2">
        <f t="array" ref="F533">MMULT(C533:E533,L$21:L$23)</f>
        <v>-0.03456954592</v>
      </c>
      <c r="G533" s="2">
        <f t="array" ref="G533">MMULT(C533:E533,L$29:L$31)</f>
        <v>-0.03446753171</v>
      </c>
      <c r="H533" s="2">
        <f t="shared" ref="H533:I533" si="535">$B533-F533</f>
        <v>0.0115662334</v>
      </c>
      <c r="I533" s="2">
        <f t="shared" si="535"/>
        <v>0.01146421918</v>
      </c>
    </row>
    <row r="534" ht="15.75" customHeight="1">
      <c r="A534" s="10">
        <v>43384.0</v>
      </c>
      <c r="B534" s="8">
        <v>-0.0345480186449908</v>
      </c>
      <c r="C534" s="5">
        <v>1.0</v>
      </c>
      <c r="D534" s="8">
        <v>-0.02112416508797732</v>
      </c>
      <c r="E534" s="8">
        <v>-0.030927919633680356</v>
      </c>
      <c r="F534" s="2">
        <f t="array" ref="F534">MMULT(C534:E534,L$21:L$23)</f>
        <v>-0.02619736634</v>
      </c>
      <c r="G534" s="2">
        <f t="array" ref="G534">MMULT(C534:E534,L$29:L$31)</f>
        <v>-0.02613534095</v>
      </c>
      <c r="H534" s="2">
        <f t="shared" ref="H534:I534" si="536">$B534-F534</f>
        <v>-0.0083506523</v>
      </c>
      <c r="I534" s="2">
        <f t="shared" si="536"/>
        <v>-0.008412677693</v>
      </c>
    </row>
    <row r="535" ht="15.75" customHeight="1">
      <c r="A535" s="10">
        <v>43385.0</v>
      </c>
      <c r="B535" s="8">
        <v>-0.0026959571412272787</v>
      </c>
      <c r="C535" s="5">
        <v>1.0</v>
      </c>
      <c r="D535" s="8">
        <v>0.013487412306931734</v>
      </c>
      <c r="E535" s="8">
        <v>0.006205762686425587</v>
      </c>
      <c r="F535" s="2">
        <f t="array" ref="F535">MMULT(C535:E535,L$21:L$23)</f>
        <v>0.01205314454</v>
      </c>
      <c r="G535" s="2">
        <f t="array" ref="G535">MMULT(C535:E535,L$29:L$31)</f>
        <v>0.01201143713</v>
      </c>
      <c r="H535" s="2">
        <f t="shared" ref="H535:I535" si="537">$B535-F535</f>
        <v>-0.01474910168</v>
      </c>
      <c r="I535" s="2">
        <f t="shared" si="537"/>
        <v>-0.01470739427</v>
      </c>
    </row>
    <row r="536" ht="15.75" customHeight="1">
      <c r="A536" s="10">
        <v>43388.0</v>
      </c>
      <c r="B536" s="8">
        <v>-0.006881265393936076</v>
      </c>
      <c r="C536" s="5">
        <v>1.0</v>
      </c>
      <c r="D536" s="8">
        <v>-0.005395052983083293</v>
      </c>
      <c r="E536" s="8">
        <v>0.0013215417920025008</v>
      </c>
      <c r="F536" s="2">
        <f t="array" ref="F536">MMULT(C536:E536,L$21:L$23)</f>
        <v>-0.004869103462</v>
      </c>
      <c r="G536" s="2">
        <f t="array" ref="G536">MMULT(C536:E536,L$29:L$31)</f>
        <v>-0.004847548765</v>
      </c>
      <c r="H536" s="2">
        <f t="shared" ref="H536:I536" si="538">$B536-F536</f>
        <v>-0.002012161932</v>
      </c>
      <c r="I536" s="2">
        <f t="shared" si="538"/>
        <v>-0.002033716629</v>
      </c>
    </row>
    <row r="537" ht="15.75" customHeight="1">
      <c r="A537" s="10">
        <v>43389.0</v>
      </c>
      <c r="B537" s="8">
        <v>0.004701528247404108</v>
      </c>
      <c r="C537" s="5">
        <v>1.0</v>
      </c>
      <c r="D537" s="8">
        <v>0.022022660133837357</v>
      </c>
      <c r="E537" s="8">
        <v>0.007479102507699009</v>
      </c>
      <c r="F537" s="2">
        <f t="array" ref="F537">MMULT(C537:E537,L$21:L$23)</f>
        <v>0.01946253567</v>
      </c>
      <c r="G537" s="2">
        <f t="array" ref="G537">MMULT(C537:E537,L$29:L$31)</f>
        <v>0.01939182712</v>
      </c>
      <c r="H537" s="2">
        <f t="shared" ref="H537:I537" si="539">$B537-F537</f>
        <v>-0.01476100742</v>
      </c>
      <c r="I537" s="2">
        <f t="shared" si="539"/>
        <v>-0.01469029888</v>
      </c>
    </row>
    <row r="538" ht="15.75" customHeight="1">
      <c r="A538" s="10">
        <v>43390.0</v>
      </c>
      <c r="B538" s="8">
        <v>0.00369478815737434</v>
      </c>
      <c r="C538" s="5">
        <v>1.0</v>
      </c>
      <c r="D538" s="8">
        <v>-2.1206330516454486E-4</v>
      </c>
      <c r="E538" s="8">
        <v>-0.011790436681222594</v>
      </c>
      <c r="F538" s="2">
        <f t="array" ref="F538">MMULT(C538:E538,L$21:L$23)</f>
        <v>-0.003933120975</v>
      </c>
      <c r="G538" s="2">
        <f t="array" ref="G538">MMULT(C538:E538,L$29:L$31)</f>
        <v>-0.003935201388</v>
      </c>
      <c r="H538" s="2">
        <f t="shared" ref="H538:I538" si="540">$B538-F538</f>
        <v>0.007627909133</v>
      </c>
      <c r="I538" s="2">
        <f t="shared" si="540"/>
        <v>0.007629989546</v>
      </c>
    </row>
    <row r="539" ht="15.75" customHeight="1">
      <c r="A539" s="10">
        <v>43391.0</v>
      </c>
      <c r="B539" s="8">
        <v>0.004294355751812029</v>
      </c>
      <c r="C539" s="5">
        <v>1.0</v>
      </c>
      <c r="D539" s="8">
        <v>-0.014333237750031258</v>
      </c>
      <c r="E539" s="8">
        <v>-0.012372912610380538</v>
      </c>
      <c r="F539" s="2">
        <f t="array" ref="F539">MMULT(C539:E539,L$21:L$23)</f>
        <v>-0.01580046309</v>
      </c>
      <c r="G539" s="2">
        <f t="array" ref="G539">MMULT(C539:E539,L$29:L$31)</f>
        <v>-0.01575390115</v>
      </c>
      <c r="H539" s="2">
        <f t="shared" ref="H539:I539" si="541">$B539-F539</f>
        <v>0.02009481884</v>
      </c>
      <c r="I539" s="2">
        <f t="shared" si="541"/>
        <v>0.0200482569</v>
      </c>
    </row>
    <row r="540" ht="15.75" customHeight="1">
      <c r="A540" s="10">
        <v>43392.0</v>
      </c>
      <c r="B540" s="8">
        <v>0.0014660585440164908</v>
      </c>
      <c r="C540" s="5">
        <v>1.0</v>
      </c>
      <c r="D540" s="8">
        <v>-8.617975944370526E-4</v>
      </c>
      <c r="E540" s="8">
        <v>0.007158836689038051</v>
      </c>
      <c r="F540" s="2">
        <f t="array" ref="F540">MMULT(C540:E540,L$21:L$23)</f>
        <v>0.0003906422135</v>
      </c>
      <c r="G540" s="2">
        <f t="array" ref="G540">MMULT(C540:E540,L$29:L$31)</f>
        <v>0.0003990329514</v>
      </c>
      <c r="H540" s="2">
        <f t="shared" ref="H540:I540" si="542">$B540-F540</f>
        <v>0.001075416331</v>
      </c>
      <c r="I540" s="2">
        <f t="shared" si="542"/>
        <v>0.001067025593</v>
      </c>
    </row>
    <row r="541" ht="15.75" customHeight="1">
      <c r="A541" s="10">
        <v>43395.0</v>
      </c>
      <c r="B541" s="8">
        <v>-0.010003715174040861</v>
      </c>
      <c r="C541" s="5">
        <v>1.0</v>
      </c>
      <c r="D541" s="8">
        <v>-0.0037732918560390294</v>
      </c>
      <c r="E541" s="8">
        <v>0.003109729009328932</v>
      </c>
      <c r="F541" s="2">
        <f t="array" ref="F541">MMULT(C541:E541,L$21:L$23)</f>
        <v>-0.003064453978</v>
      </c>
      <c r="G541" s="2">
        <f t="array" ref="G541">MMULT(C541:E541,L$29:L$31)</f>
        <v>-0.003047738854</v>
      </c>
      <c r="H541" s="2">
        <f t="shared" ref="H541:I541" si="543">$B541-F541</f>
        <v>-0.006939261196</v>
      </c>
      <c r="I541" s="2">
        <f t="shared" si="543"/>
        <v>-0.00695597632</v>
      </c>
    </row>
    <row r="542" ht="15.75" customHeight="1">
      <c r="A542" s="10">
        <v>43396.0</v>
      </c>
      <c r="B542" s="8">
        <v>-0.016142886325395955</v>
      </c>
      <c r="C542" s="5">
        <v>1.0</v>
      </c>
      <c r="D542" s="8">
        <v>-0.0059519338086345686</v>
      </c>
      <c r="E542" s="8">
        <v>-0.04561563330380858</v>
      </c>
      <c r="F542" s="2">
        <f t="array" ref="F542">MMULT(C542:E542,L$21:L$23)</f>
        <v>-0.01737661017</v>
      </c>
      <c r="G542" s="2">
        <f t="array" ref="G542">MMULT(C542:E542,L$29:L$31)</f>
        <v>-0.01737349164</v>
      </c>
      <c r="H542" s="2">
        <f t="shared" ref="H542:I542" si="544">$B542-F542</f>
        <v>0.00123372384</v>
      </c>
      <c r="I542" s="2">
        <f t="shared" si="544"/>
        <v>0.001230605313</v>
      </c>
    </row>
    <row r="543" ht="15.75" customHeight="1">
      <c r="A543" s="10">
        <v>43397.0</v>
      </c>
      <c r="B543" s="8">
        <v>-0.02780539431544704</v>
      </c>
      <c r="C543" s="5">
        <v>1.0</v>
      </c>
      <c r="D543" s="8">
        <v>-0.03059101978401324</v>
      </c>
      <c r="E543" s="8">
        <v>-0.007888631456548945</v>
      </c>
      <c r="F543" s="2">
        <f t="array" ref="F543">MMULT(C543:E543,L$21:L$23)</f>
        <v>-0.02814050636</v>
      </c>
      <c r="G543" s="2">
        <f t="array" ref="G543">MMULT(C543:E543,L$29:L$31)</f>
        <v>-0.02803570571</v>
      </c>
      <c r="H543" s="2">
        <f t="shared" ref="H543:I543" si="545">$B543-F543</f>
        <v>0.0003351120435</v>
      </c>
      <c r="I543" s="2">
        <f t="shared" si="545"/>
        <v>0.0002303113978</v>
      </c>
    </row>
    <row r="544" ht="15.75" customHeight="1">
      <c r="A544" s="10">
        <v>43398.0</v>
      </c>
      <c r="B544" s="8">
        <v>0.008889410785956953</v>
      </c>
      <c r="C544" s="5">
        <v>1.0</v>
      </c>
      <c r="D544" s="8">
        <v>0.018267352969904227</v>
      </c>
      <c r="E544" s="8">
        <v>0.012628672246429717</v>
      </c>
      <c r="F544" s="2">
        <f t="array" ref="F544">MMULT(C544:E544,L$21:L$23)</f>
        <v>0.01766787685</v>
      </c>
      <c r="G544" s="2">
        <f t="array" ref="G544">MMULT(C544:E544,L$29:L$31)</f>
        <v>0.0176124054</v>
      </c>
      <c r="H544" s="2">
        <f t="shared" ref="H544:I544" si="546">$B544-F544</f>
        <v>-0.00877846606</v>
      </c>
      <c r="I544" s="2">
        <f t="shared" si="546"/>
        <v>-0.008722994612</v>
      </c>
    </row>
    <row r="545" ht="15.75" customHeight="1">
      <c r="A545" s="10">
        <v>43399.0</v>
      </c>
      <c r="B545" s="8">
        <v>-0.009960483072964044</v>
      </c>
      <c r="C545" s="5">
        <v>1.0</v>
      </c>
      <c r="D545" s="8">
        <v>-0.018086920891938085</v>
      </c>
      <c r="E545" s="8">
        <v>0.017090069284064757</v>
      </c>
      <c r="F545" s="2">
        <f t="array" ref="F545">MMULT(C545:E545,L$21:L$23)</f>
        <v>-0.01135426718</v>
      </c>
      <c r="G545" s="2">
        <f t="array" ref="G545">MMULT(C545:E545,L$29:L$31)</f>
        <v>-0.01128192503</v>
      </c>
      <c r="H545" s="2">
        <f t="shared" ref="H545:I545" si="547">$B545-F545</f>
        <v>0.001393784103</v>
      </c>
      <c r="I545" s="2">
        <f t="shared" si="547"/>
        <v>0.001321441959</v>
      </c>
    </row>
    <row r="546" ht="15.75" customHeight="1">
      <c r="A546" s="10">
        <v>43402.0</v>
      </c>
      <c r="B546" s="8">
        <v>-0.006191253547356279</v>
      </c>
      <c r="C546" s="5">
        <v>1.0</v>
      </c>
      <c r="D546" s="8">
        <v>-0.005578267709265727</v>
      </c>
      <c r="E546" s="8">
        <v>-0.013169845594913632</v>
      </c>
      <c r="F546" s="2">
        <f t="array" ref="F546">MMULT(C546:E546,L$21:L$23)</f>
        <v>-0.0087400351</v>
      </c>
      <c r="G546" s="2">
        <f t="array" ref="G546">MMULT(C546:E546,L$29:L$31)</f>
        <v>-0.008724133319</v>
      </c>
      <c r="H546" s="2">
        <f t="shared" ref="H546:I546" si="548">$B546-F546</f>
        <v>0.002548781553</v>
      </c>
      <c r="I546" s="2">
        <f t="shared" si="548"/>
        <v>0.002532879771</v>
      </c>
    </row>
    <row r="547" ht="15.75" customHeight="1">
      <c r="A547" s="10">
        <v>43403.0</v>
      </c>
      <c r="B547" s="8">
        <v>0.022453067170329577</v>
      </c>
      <c r="C547" s="5">
        <v>1.0</v>
      </c>
      <c r="D547" s="8">
        <v>0.016000866215054588</v>
      </c>
      <c r="E547" s="8">
        <v>-0.009203819604233887</v>
      </c>
      <c r="F547" s="2">
        <f t="array" ref="F547">MMULT(C547:E547,L$21:L$23)</f>
        <v>0.01018429519</v>
      </c>
      <c r="G547" s="2">
        <f t="array" ref="G547">MMULT(C547:E547,L$29:L$31)</f>
        <v>0.01012719918</v>
      </c>
      <c r="H547" s="2">
        <f t="shared" ref="H547:I547" si="549">$B547-F547</f>
        <v>0.01226877198</v>
      </c>
      <c r="I547" s="2">
        <f t="shared" si="549"/>
        <v>0.01232586799</v>
      </c>
    </row>
    <row r="548" ht="15.75" customHeight="1">
      <c r="A548" s="10">
        <v>43404.0</v>
      </c>
      <c r="B548" s="8">
        <v>0.011424142906610424</v>
      </c>
      <c r="C548" s="5">
        <v>1.0</v>
      </c>
      <c r="D548" s="8">
        <v>0.010746291423738397</v>
      </c>
      <c r="E548" s="8">
        <v>-0.01579191752011533</v>
      </c>
      <c r="F548" s="2">
        <f t="array" ref="F548">MMULT(C548:E548,L$21:L$23)</f>
        <v>0.004133315735</v>
      </c>
      <c r="G548" s="2">
        <f t="array" ref="G548">MMULT(C548:E548,L$29:L$31)</f>
        <v>0.004091555532</v>
      </c>
      <c r="H548" s="2">
        <f t="shared" ref="H548:I548" si="550">$B548-F548</f>
        <v>0.007290827172</v>
      </c>
      <c r="I548" s="2">
        <f t="shared" si="550"/>
        <v>0.007332587374</v>
      </c>
    </row>
    <row r="549" ht="15.75" customHeight="1">
      <c r="A549" s="10">
        <v>43405.0</v>
      </c>
      <c r="B549" s="8">
        <v>0.012424741315316234</v>
      </c>
      <c r="C549" s="5">
        <v>1.0</v>
      </c>
      <c r="D549" s="8">
        <v>0.009752249422567916</v>
      </c>
      <c r="E549" s="8">
        <v>-0.028315288894983914</v>
      </c>
      <c r="F549" s="2">
        <f t="array" ref="F549">MMULT(C549:E549,L$21:L$23)</f>
        <v>0.00009460160366</v>
      </c>
      <c r="G549" s="2">
        <f t="array" ref="G549">MMULT(C549:E549,L$29:L$31)</f>
        <v>0.00005084985643</v>
      </c>
      <c r="H549" s="2">
        <f t="shared" ref="H549:I549" si="551">$B549-F549</f>
        <v>0.01233013971</v>
      </c>
      <c r="I549" s="2">
        <f t="shared" si="551"/>
        <v>0.01237389146</v>
      </c>
    </row>
    <row r="550" ht="15.75" customHeight="1">
      <c r="A550" s="10">
        <v>43406.0</v>
      </c>
      <c r="B550" s="8">
        <v>0.015867205840768728</v>
      </c>
      <c r="C550" s="5">
        <v>1.0</v>
      </c>
      <c r="D550" s="8">
        <v>-0.005555154332233525</v>
      </c>
      <c r="E550" s="8">
        <v>-0.0014570665371539393</v>
      </c>
      <c r="F550" s="2">
        <f t="array" ref="F550">MMULT(C550:E550,L$21:L$23)</f>
        <v>-0.005715026073</v>
      </c>
      <c r="G550" s="2">
        <f t="array" ref="G550">MMULT(C550:E550,L$29:L$31)</f>
        <v>-0.00569412256</v>
      </c>
      <c r="H550" s="2">
        <f t="shared" ref="H550:I550" si="552">$B550-F550</f>
        <v>0.02158223191</v>
      </c>
      <c r="I550" s="2">
        <f t="shared" si="552"/>
        <v>0.0215613284</v>
      </c>
    </row>
    <row r="551" ht="15.75" customHeight="1">
      <c r="A551" s="10">
        <v>43409.0</v>
      </c>
      <c r="B551" s="8">
        <v>-0.003782904076849225</v>
      </c>
      <c r="C551" s="5">
        <v>1.0</v>
      </c>
      <c r="D551" s="8">
        <v>0.006133766884108605</v>
      </c>
      <c r="E551" s="8">
        <v>-0.0029182394415486757</v>
      </c>
      <c r="F551" s="2">
        <f t="array" ref="F551">MMULT(C551:E551,L$21:L$23)</f>
        <v>0.003609555136</v>
      </c>
      <c r="G551" s="2">
        <f t="array" ref="G551">MMULT(C551:E551,L$29:L$31)</f>
        <v>0.003589351397</v>
      </c>
      <c r="H551" s="2">
        <f t="shared" ref="H551:I551" si="553">$B551-F551</f>
        <v>-0.007392459213</v>
      </c>
      <c r="I551" s="2">
        <f t="shared" si="553"/>
        <v>-0.007372255474</v>
      </c>
    </row>
    <row r="552" ht="15.75" customHeight="1">
      <c r="A552" s="10">
        <v>43410.0</v>
      </c>
      <c r="B552" s="8">
        <v>0.004287211980923189</v>
      </c>
      <c r="C552" s="5">
        <v>1.0</v>
      </c>
      <c r="D552" s="8">
        <v>0.005769849295532925</v>
      </c>
      <c r="E552" s="8">
        <v>-0.004390243902439028</v>
      </c>
      <c r="F552" s="2">
        <f t="array" ref="F552">MMULT(C552:E552,L$21:L$23)</f>
        <v>0.00292981559</v>
      </c>
      <c r="G552" s="2">
        <f t="array" ref="G552">MMULT(C552:E552,L$29:L$31)</f>
        <v>0.002910233278</v>
      </c>
      <c r="H552" s="2">
        <f t="shared" ref="H552:I552" si="554">$B552-F552</f>
        <v>0.001357396391</v>
      </c>
      <c r="I552" s="2">
        <f t="shared" si="554"/>
        <v>0.001376978703</v>
      </c>
    </row>
    <row r="553" ht="15.75" customHeight="1">
      <c r="A553" s="10">
        <v>43411.0</v>
      </c>
      <c r="B553" s="8">
        <v>0.012684187408406267</v>
      </c>
      <c r="C553" s="5">
        <v>1.0</v>
      </c>
      <c r="D553" s="8">
        <v>0.02153966415684372</v>
      </c>
      <c r="E553" s="8">
        <v>-4.899559039687196E-4</v>
      </c>
      <c r="F553" s="2">
        <f t="array" ref="F553">MMULT(C553:E553,L$21:L$23)</f>
        <v>0.0170166567</v>
      </c>
      <c r="G553" s="2">
        <f t="array" ref="G553">MMULT(C553:E553,L$29:L$31)</f>
        <v>0.01694416305</v>
      </c>
      <c r="H553" s="2">
        <f t="shared" ref="H553:I553" si="555">$B553-F553</f>
        <v>-0.00433246929</v>
      </c>
      <c r="I553" s="2">
        <f t="shared" si="555"/>
        <v>-0.004259975638</v>
      </c>
    </row>
    <row r="554" ht="15.75" customHeight="1">
      <c r="A554" s="10">
        <v>43412.0</v>
      </c>
      <c r="B554" s="8">
        <v>-0.01589751666883732</v>
      </c>
      <c r="C554" s="5">
        <v>1.0</v>
      </c>
      <c r="D554" s="8">
        <v>-0.0021542042954751928</v>
      </c>
      <c r="E554" s="8">
        <v>-0.019607843137254832</v>
      </c>
      <c r="F554" s="2">
        <f t="array" ref="F554">MMULT(C554:E554,L$21:L$23)</f>
        <v>-0.007550891865</v>
      </c>
      <c r="G554" s="2">
        <f t="array" ref="G554">MMULT(C554:E554,L$29:L$31)</f>
        <v>-0.007549639244</v>
      </c>
      <c r="H554" s="2">
        <f t="shared" ref="H554:I554" si="556">$B554-F554</f>
        <v>-0.008346624804</v>
      </c>
      <c r="I554" s="2">
        <f t="shared" si="556"/>
        <v>-0.008347877424</v>
      </c>
    </row>
    <row r="555" ht="15.75" customHeight="1">
      <c r="A555" s="10">
        <v>43413.0</v>
      </c>
      <c r="B555" s="8">
        <v>-2.472745874402271E-4</v>
      </c>
      <c r="C555" s="5">
        <v>1.0</v>
      </c>
      <c r="D555" s="8">
        <v>-0.009061294944354148</v>
      </c>
      <c r="E555" s="8">
        <v>-0.012499999999999956</v>
      </c>
      <c r="F555" s="2">
        <f t="array" ref="F555">MMULT(C555:E555,L$21:L$23)</f>
        <v>-0.01145837741</v>
      </c>
      <c r="G555" s="2">
        <f t="array" ref="G555">MMULT(C555:E555,L$29:L$31)</f>
        <v>-0.0114301249</v>
      </c>
      <c r="H555" s="2">
        <f t="shared" ref="H555:I555" si="557">$B555-F555</f>
        <v>0.01121110282</v>
      </c>
      <c r="I555" s="2">
        <f t="shared" si="557"/>
        <v>0.01118285032</v>
      </c>
    </row>
    <row r="556" ht="15.75" customHeight="1">
      <c r="A556" s="10">
        <v>43416.0</v>
      </c>
      <c r="B556" s="8">
        <v>-0.012860169125123888</v>
      </c>
      <c r="C556" s="5">
        <v>1.0</v>
      </c>
      <c r="D556" s="8">
        <v>-0.01946726575475677</v>
      </c>
      <c r="E556" s="8">
        <v>-0.008101265822784809</v>
      </c>
      <c r="F556" s="2">
        <f t="array" ref="F556">MMULT(C556:E556,L$21:L$23)</f>
        <v>-0.01896449516</v>
      </c>
      <c r="G556" s="2">
        <f t="array" ref="G556">MMULT(C556:E556,L$29:L$31)</f>
        <v>-0.01889830316</v>
      </c>
      <c r="H556" s="2">
        <f t="shared" ref="H556:I556" si="558">$B556-F556</f>
        <v>0.006104326039</v>
      </c>
      <c r="I556" s="2">
        <f t="shared" si="558"/>
        <v>0.006038134036</v>
      </c>
    </row>
    <row r="557" ht="15.75" customHeight="1">
      <c r="A557" s="10">
        <v>43417.0</v>
      </c>
      <c r="B557" s="8">
        <v>-0.022923871296942955</v>
      </c>
      <c r="C557" s="5">
        <v>1.0</v>
      </c>
      <c r="D557" s="8">
        <v>-0.0014570654540759786</v>
      </c>
      <c r="E557" s="8">
        <v>-0.057172077590607384</v>
      </c>
      <c r="F557" s="2">
        <f t="array" ref="F557">MMULT(C557:E557,L$21:L$23)</f>
        <v>-0.01661244227</v>
      </c>
      <c r="G557" s="2">
        <f t="array" ref="G557">MMULT(C557:E557,L$29:L$31)</f>
        <v>-0.01662990132</v>
      </c>
      <c r="H557" s="2">
        <f t="shared" ref="H557:I557" si="559">$B557-F557</f>
        <v>-0.006311429028</v>
      </c>
      <c r="I557" s="2">
        <f t="shared" si="559"/>
        <v>-0.006293969982</v>
      </c>
    </row>
    <row r="558" ht="15.75" customHeight="1">
      <c r="A558" s="10">
        <v>43418.0</v>
      </c>
      <c r="B558" s="8">
        <v>-0.00782047695757293</v>
      </c>
      <c r="C558" s="5">
        <v>1.0</v>
      </c>
      <c r="D558" s="8">
        <v>-0.006931518094496658</v>
      </c>
      <c r="E558" s="8">
        <v>0.014618354879174511</v>
      </c>
      <c r="F558" s="2">
        <f t="array" ref="F558">MMULT(C558:E558,L$21:L$23)</f>
        <v>-0.002731737218</v>
      </c>
      <c r="G558" s="2">
        <f t="array" ref="G558">MMULT(C558:E558,L$29:L$31)</f>
        <v>-0.002699093437</v>
      </c>
      <c r="H558" s="2">
        <f t="shared" ref="H558:I558" si="560">$B558-F558</f>
        <v>-0.00508873974</v>
      </c>
      <c r="I558" s="2">
        <f t="shared" si="560"/>
        <v>-0.00512138352</v>
      </c>
    </row>
    <row r="559" ht="15.75" customHeight="1">
      <c r="A559" s="10">
        <v>43419.0</v>
      </c>
      <c r="B559" s="8">
        <v>0.01033739088713781</v>
      </c>
      <c r="C559" s="5">
        <v>1.0</v>
      </c>
      <c r="D559" s="8">
        <v>0.010102504939599743</v>
      </c>
      <c r="E559" s="8">
        <v>0.004268943436499528</v>
      </c>
      <c r="F559" s="2">
        <f t="array" ref="F559">MMULT(C559:E559,L$21:L$23)</f>
        <v>0.008747279176</v>
      </c>
      <c r="G559" s="2">
        <f t="array" ref="G559">MMULT(C559:E559,L$29:L$31)</f>
        <v>0.008716451809</v>
      </c>
      <c r="H559" s="2">
        <f t="shared" ref="H559:I559" si="561">$B559-F559</f>
        <v>0.001590111711</v>
      </c>
      <c r="I559" s="2">
        <f t="shared" si="561"/>
        <v>0.001620939078</v>
      </c>
    </row>
    <row r="560" ht="15.75" customHeight="1">
      <c r="A560" s="10">
        <v>43420.0</v>
      </c>
      <c r="B560" s="8">
        <v>0.009847675274631484</v>
      </c>
      <c r="C560" s="5">
        <v>1.0</v>
      </c>
      <c r="D560" s="8">
        <v>0.0028368629812673962</v>
      </c>
      <c r="E560" s="8">
        <v>0.009032943676939409</v>
      </c>
      <c r="F560" s="2">
        <f t="array" ref="F560">MMULT(C560:E560,L$21:L$23)</f>
        <v>0.00394076874</v>
      </c>
      <c r="G560" s="2">
        <f t="array" ref="G560">MMULT(C560:E560,L$29:L$31)</f>
        <v>0.003937165845</v>
      </c>
      <c r="H560" s="2">
        <f t="shared" ref="H560:I560" si="562">$B560-F560</f>
        <v>0.005906906534</v>
      </c>
      <c r="I560" s="2">
        <f t="shared" si="562"/>
        <v>0.005910509429</v>
      </c>
    </row>
    <row r="561" ht="15.75" customHeight="1">
      <c r="A561" s="10">
        <v>43423.0</v>
      </c>
      <c r="B561" s="8">
        <v>0.0032928429195735465</v>
      </c>
      <c r="C561" s="5">
        <v>1.0</v>
      </c>
      <c r="D561" s="8">
        <v>-0.01671865788488447</v>
      </c>
      <c r="E561" s="8">
        <v>-0.0015798314902579769</v>
      </c>
      <c r="F561" s="2">
        <f t="array" ref="F561">MMULT(C561:E561,L$21:L$23)</f>
        <v>-0.01501009466</v>
      </c>
      <c r="G561" s="2">
        <f t="array" ref="G561">MMULT(C561:E561,L$29:L$31)</f>
        <v>-0.01495059039</v>
      </c>
      <c r="H561" s="2">
        <f t="shared" ref="H561:I561" si="563">$B561-F561</f>
        <v>0.01830293758</v>
      </c>
      <c r="I561" s="2">
        <f t="shared" si="563"/>
        <v>0.01824343331</v>
      </c>
    </row>
    <row r="562" ht="15.75" customHeight="1">
      <c r="A562" s="10">
        <v>43424.0</v>
      </c>
      <c r="B562" s="8">
        <v>-0.028401769296236612</v>
      </c>
      <c r="C562" s="5">
        <v>1.0</v>
      </c>
      <c r="D562" s="8">
        <v>-0.01855191724759231</v>
      </c>
      <c r="E562" s="8">
        <v>-0.06540084733126827</v>
      </c>
      <c r="F562" s="2">
        <f t="array" ref="F562">MMULT(C562:E562,L$21:L$23)</f>
        <v>-0.03290961998</v>
      </c>
      <c r="G562" s="2">
        <f t="array" ref="G562">MMULT(C562:E562,L$29:L$31)</f>
        <v>-0.03287145767</v>
      </c>
      <c r="H562" s="2">
        <f t="shared" ref="H562:I562" si="564">$B562-F562</f>
        <v>0.004507850681</v>
      </c>
      <c r="I562" s="2">
        <f t="shared" si="564"/>
        <v>0.004469688377</v>
      </c>
    </row>
    <row r="563" ht="15.75" customHeight="1">
      <c r="A563" s="10">
        <v>43425.0</v>
      </c>
      <c r="B563" s="8">
        <v>0.007664905279141099</v>
      </c>
      <c r="C563" s="5">
        <v>1.0</v>
      </c>
      <c r="D563" s="8">
        <v>0.0032316372990768283</v>
      </c>
      <c r="E563" s="8">
        <v>0.014672743491689788</v>
      </c>
      <c r="F563" s="2">
        <f t="array" ref="F563">MMULT(C563:E563,L$21:L$23)</f>
        <v>0.005715687249</v>
      </c>
      <c r="G563" s="2">
        <f t="array" ref="G563">MMULT(C563:E563,L$29:L$31)</f>
        <v>0.005713164345</v>
      </c>
      <c r="H563" s="2">
        <f t="shared" ref="H563:I563" si="565">$B563-F563</f>
        <v>0.00194921803</v>
      </c>
      <c r="I563" s="2">
        <f t="shared" si="565"/>
        <v>0.001951740934</v>
      </c>
    </row>
    <row r="564" ht="15.75" customHeight="1">
      <c r="A564" s="10">
        <v>43427.0</v>
      </c>
      <c r="B564" s="8">
        <v>-0.0266887085588845</v>
      </c>
      <c r="C564" s="5">
        <v>1.0</v>
      </c>
      <c r="D564" s="8">
        <v>-0.006180624324831241</v>
      </c>
      <c r="E564" s="8">
        <v>-0.062291379310344785</v>
      </c>
      <c r="F564" s="2">
        <f t="array" ref="F564">MMULT(C564:E564,L$21:L$23)</f>
        <v>-0.02184584599</v>
      </c>
      <c r="G564" s="2">
        <f t="array" ref="G564">MMULT(C564:E564,L$29:L$31)</f>
        <v>-0.02184917063</v>
      </c>
      <c r="H564" s="2">
        <f t="shared" ref="H564:I564" si="566">$B564-F564</f>
        <v>-0.004842862572</v>
      </c>
      <c r="I564" s="2">
        <f t="shared" si="566"/>
        <v>-0.004839537929</v>
      </c>
    </row>
    <row r="565" ht="15.75" customHeight="1">
      <c r="A565" s="10">
        <v>43430.0</v>
      </c>
      <c r="B565" s="8">
        <v>0.019737830001641088</v>
      </c>
      <c r="C565" s="5">
        <v>1.0</v>
      </c>
      <c r="D565" s="8">
        <v>0.01567987372999502</v>
      </c>
      <c r="E565" s="8">
        <v>0.017200414163676347</v>
      </c>
      <c r="F565" s="2">
        <f t="array" ref="F565">MMULT(C565:E565,L$21:L$23)</f>
        <v>0.01669400397</v>
      </c>
      <c r="G565" s="2">
        <f t="array" ref="G565">MMULT(C565:E565,L$29:L$31)</f>
        <v>0.01664947528</v>
      </c>
      <c r="H565" s="2">
        <f t="shared" ref="H565:I565" si="567">$B565-F565</f>
        <v>0.003043826034</v>
      </c>
      <c r="I565" s="2">
        <f t="shared" si="567"/>
        <v>0.003088354726</v>
      </c>
    </row>
    <row r="566" ht="15.75" customHeight="1">
      <c r="A566" s="10">
        <v>43431.0</v>
      </c>
      <c r="B566" s="8">
        <v>9.090811531990983E-4</v>
      </c>
      <c r="C566" s="5">
        <v>1.0</v>
      </c>
      <c r="D566" s="8">
        <v>0.0031542935434720754</v>
      </c>
      <c r="E566" s="8">
        <v>0.0</v>
      </c>
      <c r="F566" s="2">
        <f t="array" ref="F566">MMULT(C566:E566,L$21:L$23)</f>
        <v>0.001886067091</v>
      </c>
      <c r="G566" s="2">
        <f t="array" ref="G566">MMULT(C566:E566,L$29:L$31)</f>
        <v>0.001877446005</v>
      </c>
      <c r="H566" s="2">
        <f t="shared" ref="H566:I566" si="568">$B566-F566</f>
        <v>-0.0009769859379</v>
      </c>
      <c r="I566" s="2">
        <f t="shared" si="568"/>
        <v>-0.000968364852</v>
      </c>
    </row>
    <row r="567" ht="15.75" customHeight="1">
      <c r="A567" s="10">
        <v>43432.0</v>
      </c>
      <c r="B567" s="8">
        <v>0.01816987813880111</v>
      </c>
      <c r="C567" s="5">
        <v>1.0</v>
      </c>
      <c r="D567" s="8">
        <v>0.023342752151684687</v>
      </c>
      <c r="E567" s="8">
        <v>-0.026822099125364374</v>
      </c>
      <c r="F567" s="2">
        <f t="array" ref="F567">MMULT(C567:E567,L$21:L$23)</f>
        <v>0.01175530297</v>
      </c>
      <c r="G567" s="2">
        <f t="array" ref="G567">MMULT(C567:E567,L$29:L$31)</f>
        <v>0.01166514148</v>
      </c>
      <c r="H567" s="2">
        <f t="shared" ref="H567:I567" si="569">$B567-F567</f>
        <v>0.006414575166</v>
      </c>
      <c r="I567" s="2">
        <f t="shared" si="569"/>
        <v>0.006504736663</v>
      </c>
    </row>
    <row r="568" ht="15.75" customHeight="1">
      <c r="A568" s="10">
        <v>43433.0</v>
      </c>
      <c r="B568" s="8">
        <v>0.007775860432854387</v>
      </c>
      <c r="C568" s="5">
        <v>1.0</v>
      </c>
      <c r="D568" s="8">
        <v>-0.0020244939579555643</v>
      </c>
      <c r="E568" s="8">
        <v>0.011383941798445818</v>
      </c>
      <c r="F568" s="2">
        <f t="array" ref="F568">MMULT(C568:E568,L$21:L$23)</f>
        <v>0.0005101086685</v>
      </c>
      <c r="G568" s="2">
        <f t="array" ref="G568">MMULT(C568:E568,L$29:L$31)</f>
        <v>0.0005243584078</v>
      </c>
      <c r="H568" s="2">
        <f t="shared" ref="H568:I568" si="570">$B568-F568</f>
        <v>0.007265751764</v>
      </c>
      <c r="I568" s="2">
        <f t="shared" si="570"/>
        <v>0.007251502025</v>
      </c>
    </row>
    <row r="569" ht="15.75" customHeight="1">
      <c r="A569" s="10">
        <v>43434.0</v>
      </c>
      <c r="B569" s="8">
        <v>0.005565347570558377</v>
      </c>
      <c r="C569" s="5">
        <v>1.0</v>
      </c>
      <c r="D569" s="8">
        <v>0.006991026219912655</v>
      </c>
      <c r="E569" s="8">
        <v>-0.010071090644022007</v>
      </c>
      <c r="F569" s="2">
        <f t="array" ref="F569">MMULT(C569:E569,L$21:L$23)</f>
        <v>0.002485292418</v>
      </c>
      <c r="G569" s="2">
        <f t="array" ref="G569">MMULT(C569:E569,L$29:L$31)</f>
        <v>0.002459017018</v>
      </c>
      <c r="H569" s="2">
        <f t="shared" ref="H569:I569" si="571">$B569-F569</f>
        <v>0.003080055153</v>
      </c>
      <c r="I569" s="2">
        <f t="shared" si="571"/>
        <v>0.003106330552</v>
      </c>
    </row>
    <row r="570" ht="15.75" customHeight="1">
      <c r="A570" s="10">
        <v>43437.0</v>
      </c>
      <c r="B570" s="8">
        <v>0.021635330389643936</v>
      </c>
      <c r="C570" s="5">
        <v>1.0</v>
      </c>
      <c r="D570" s="8">
        <v>0.012122428989471246</v>
      </c>
      <c r="E570" s="8">
        <v>0.04667869818543968</v>
      </c>
      <c r="F570" s="2">
        <f t="array" ref="F570">MMULT(C570:E570,L$21:L$23)</f>
        <v>0.02130696701</v>
      </c>
      <c r="G570" s="2">
        <f t="array" ref="G570">MMULT(C570:E570,L$29:L$31)</f>
        <v>0.02128754569</v>
      </c>
      <c r="H570" s="2">
        <f t="shared" ref="H570:I570" si="572">$B570-F570</f>
        <v>0.0003283633758</v>
      </c>
      <c r="I570" s="2">
        <f t="shared" si="572"/>
        <v>0.0003477847006</v>
      </c>
    </row>
    <row r="571" ht="15.75" customHeight="1">
      <c r="A571" s="10">
        <v>43438.0</v>
      </c>
      <c r="B571" s="8">
        <v>-0.022038779311388645</v>
      </c>
      <c r="C571" s="5">
        <v>1.0</v>
      </c>
      <c r="D571" s="8">
        <v>-0.03141779353742136</v>
      </c>
      <c r="E571" s="8">
        <v>-0.005145797598627766</v>
      </c>
      <c r="F571" s="2">
        <f t="array" ref="F571">MMULT(C571:E571,L$21:L$23)</f>
        <v>-0.02812268126</v>
      </c>
      <c r="G571" s="2">
        <f t="array" ref="G571">MMULT(C571:E571,L$29:L$31)</f>
        <v>-0.02801382786</v>
      </c>
      <c r="H571" s="2">
        <f t="shared" ref="H571:I571" si="573">$B571-F571</f>
        <v>0.006083901949</v>
      </c>
      <c r="I571" s="2">
        <f t="shared" si="573"/>
        <v>0.005975048551</v>
      </c>
    </row>
    <row r="572" ht="15.75" customHeight="1">
      <c r="A572" s="10">
        <v>43440.0</v>
      </c>
      <c r="B572" s="8">
        <v>-0.013093655553149341</v>
      </c>
      <c r="C572" s="5">
        <v>1.0</v>
      </c>
      <c r="D572" s="8">
        <v>-0.0026052601643193896</v>
      </c>
      <c r="E572" s="8">
        <v>-0.022413793103448154</v>
      </c>
      <c r="F572" s="2">
        <f t="array" ref="F572">MMULT(C572:E572,L$21:L$23)</f>
        <v>-0.008645267475</v>
      </c>
      <c r="G572" s="2">
        <f t="array" ref="G572">MMULT(C572:E572,L$29:L$31)</f>
        <v>-0.008643670461</v>
      </c>
      <c r="H572" s="2">
        <f t="shared" ref="H572:I572" si="574">$B572-F572</f>
        <v>-0.004448388078</v>
      </c>
      <c r="I572" s="2">
        <f t="shared" si="574"/>
        <v>-0.004449985092</v>
      </c>
    </row>
    <row r="573" ht="15.75" customHeight="1">
      <c r="A573" s="10">
        <v>43441.0</v>
      </c>
      <c r="B573" s="8">
        <v>-0.009567377410294231</v>
      </c>
      <c r="C573" s="5">
        <v>1.0</v>
      </c>
      <c r="D573" s="8">
        <v>-0.0228827362824936</v>
      </c>
      <c r="E573" s="8">
        <v>0.0217518518518518</v>
      </c>
      <c r="F573" s="2">
        <f t="array" ref="F573">MMULT(C573:E573,L$21:L$23)</f>
        <v>-0.01413752791</v>
      </c>
      <c r="G573" s="2">
        <f t="array" ref="G573">MMULT(C573:E573,L$29:L$31)</f>
        <v>-0.0140465575</v>
      </c>
      <c r="H573" s="2">
        <f t="shared" ref="H573:I573" si="575">$B573-F573</f>
        <v>0.004570150497</v>
      </c>
      <c r="I573" s="2">
        <f t="shared" si="575"/>
        <v>0.004479180091</v>
      </c>
    </row>
    <row r="574" ht="15.75" customHeight="1">
      <c r="A574" s="10">
        <v>43444.0</v>
      </c>
      <c r="B574" s="8">
        <v>-0.014168074783329598</v>
      </c>
      <c r="C574" s="5">
        <v>1.0</v>
      </c>
      <c r="D574" s="8">
        <v>0.0015060085148339564</v>
      </c>
      <c r="E574" s="8">
        <v>-0.027042521694046195</v>
      </c>
      <c r="F574" s="2">
        <f t="array" ref="F574">MMULT(C574:E574,L$21:L$23)</f>
        <v>-0.006421566443</v>
      </c>
      <c r="G574" s="2">
        <f t="array" ref="G574">MMULT(C574:E574,L$29:L$31)</f>
        <v>-0.006436213082</v>
      </c>
      <c r="H574" s="2">
        <f t="shared" ref="H574:I574" si="576">$B574-F574</f>
        <v>-0.007746508341</v>
      </c>
      <c r="I574" s="2">
        <f t="shared" si="576"/>
        <v>-0.007731861701</v>
      </c>
    </row>
    <row r="575" ht="15.75" customHeight="1">
      <c r="A575" s="10">
        <v>43445.0</v>
      </c>
      <c r="B575" s="8">
        <v>0.0018294355232644222</v>
      </c>
      <c r="C575" s="5">
        <v>1.0</v>
      </c>
      <c r="D575" s="8">
        <v>1.8789855694789637E-4</v>
      </c>
      <c r="E575" s="8">
        <v>0.008870431697220571</v>
      </c>
      <c r="F575" s="2">
        <f t="array" ref="F575">MMULT(C575:E575,L$21:L$23)</f>
        <v>0.001700931931</v>
      </c>
      <c r="G575" s="2">
        <f t="array" ref="G575">MMULT(C575:E575,L$29:L$31)</f>
        <v>0.00170643066</v>
      </c>
      <c r="H575" s="2">
        <f t="shared" ref="H575:I575" si="577">$B575-F575</f>
        <v>0.0001285035923</v>
      </c>
      <c r="I575" s="2">
        <f t="shared" si="577"/>
        <v>0.0001230048633</v>
      </c>
    </row>
    <row r="576" ht="15.75" customHeight="1">
      <c r="A576" s="10">
        <v>43446.0</v>
      </c>
      <c r="B576" s="8">
        <v>-0.008607489454059314</v>
      </c>
      <c r="C576" s="5">
        <v>1.0</v>
      </c>
      <c r="D576" s="8">
        <v>0.005412542624974481</v>
      </c>
      <c r="E576" s="8">
        <v>-0.004689273428445162</v>
      </c>
      <c r="F576" s="2">
        <f t="array" ref="F576">MMULT(C576:E576,L$21:L$23)</f>
        <v>0.002556580277</v>
      </c>
      <c r="G576" s="2">
        <f t="array" ref="G576">MMULT(C576:E576,L$29:L$31)</f>
        <v>0.002538105414</v>
      </c>
      <c r="H576" s="2">
        <f t="shared" ref="H576:I576" si="578">$B576-F576</f>
        <v>-0.01116406973</v>
      </c>
      <c r="I576" s="2">
        <f t="shared" si="578"/>
        <v>-0.01114559487</v>
      </c>
    </row>
    <row r="577" ht="15.75" customHeight="1">
      <c r="A577" s="10">
        <v>43447.0</v>
      </c>
      <c r="B577" s="8">
        <v>0.012628534282528303</v>
      </c>
      <c r="C577" s="5">
        <v>1.0</v>
      </c>
      <c r="D577" s="8">
        <v>-9.34567286860144E-4</v>
      </c>
      <c r="E577" s="8">
        <v>0.027090753828032943</v>
      </c>
      <c r="F577" s="2">
        <f t="array" ref="F577">MMULT(C577:E577,L$21:L$23)</f>
        <v>0.005445349291</v>
      </c>
      <c r="G577" s="2">
        <f t="array" ref="G577">MMULT(C577:E577,L$29:L$31)</f>
        <v>0.005462639754</v>
      </c>
      <c r="H577" s="2">
        <f t="shared" ref="H577:I577" si="579">$B577-F577</f>
        <v>0.007183184992</v>
      </c>
      <c r="I577" s="2">
        <f t="shared" si="579"/>
        <v>0.007165894528</v>
      </c>
    </row>
    <row r="578" ht="15.75" customHeight="1">
      <c r="A578" s="10">
        <v>43448.0</v>
      </c>
      <c r="B578" s="8">
        <v>-0.018186827139413442</v>
      </c>
      <c r="C578" s="5">
        <v>1.0</v>
      </c>
      <c r="D578" s="8">
        <v>-0.01811114892344079</v>
      </c>
      <c r="E578" s="8">
        <v>-0.025229413690973868</v>
      </c>
      <c r="F578" s="2">
        <f t="array" ref="F578">MMULT(C578:E578,L$21:L$23)</f>
        <v>-0.02223474437</v>
      </c>
      <c r="G578" s="2">
        <f t="array" ref="G578">MMULT(C578:E578,L$29:L$31)</f>
        <v>-0.02218067927</v>
      </c>
      <c r="H578" s="2">
        <f t="shared" ref="H578:I578" si="580">$B578-F578</f>
        <v>0.004047917234</v>
      </c>
      <c r="I578" s="2">
        <f t="shared" si="580"/>
        <v>0.003993852134</v>
      </c>
    </row>
    <row r="579" ht="15.75" customHeight="1">
      <c r="A579" s="10">
        <v>43451.0</v>
      </c>
      <c r="B579" s="8">
        <v>-0.02037571298239349</v>
      </c>
      <c r="C579" s="5">
        <v>1.0</v>
      </c>
      <c r="D579" s="8">
        <v>-0.020340418009242467</v>
      </c>
      <c r="E579" s="8">
        <v>-0.02294111764705875</v>
      </c>
      <c r="F579" s="2">
        <f t="array" ref="F579">MMULT(C579:E579,L$21:L$23)</f>
        <v>-0.02349736823</v>
      </c>
      <c r="G579" s="2">
        <f t="array" ref="G579">MMULT(C579:E579,L$29:L$31)</f>
        <v>-0.02343459139</v>
      </c>
      <c r="H579" s="2">
        <f t="shared" ref="H579:I579" si="581">$B579-F579</f>
        <v>0.003121655243</v>
      </c>
      <c r="I579" s="2">
        <f t="shared" si="581"/>
        <v>0.003058878409</v>
      </c>
    </row>
    <row r="580" ht="15.75" customHeight="1">
      <c r="A580" s="10">
        <v>43452.0</v>
      </c>
      <c r="B580" s="8">
        <v>-0.027552498686419402</v>
      </c>
      <c r="C580" s="5">
        <v>1.0</v>
      </c>
      <c r="D580" s="8">
        <v>-1.1725892797587179E-4</v>
      </c>
      <c r="E580" s="8">
        <v>-0.04515357946095255</v>
      </c>
      <c r="F580" s="2">
        <f t="array" ref="F580">MMULT(C580:E580,L$21:L$23)</f>
        <v>-0.01241637471</v>
      </c>
      <c r="G580" s="2">
        <f t="array" ref="G580">MMULT(C580:E580,L$29:L$31)</f>
        <v>-0.01243325848</v>
      </c>
      <c r="H580" s="2">
        <f t="shared" ref="H580:I580" si="582">$B580-F580</f>
        <v>-0.01513612398</v>
      </c>
      <c r="I580" s="2">
        <f t="shared" si="582"/>
        <v>-0.01511924021</v>
      </c>
    </row>
    <row r="581" ht="15.75" customHeight="1">
      <c r="A581" s="10">
        <v>43453.0</v>
      </c>
      <c r="B581" s="8">
        <v>-0.016944511763285708</v>
      </c>
      <c r="C581" s="5">
        <v>1.0</v>
      </c>
      <c r="D581" s="8">
        <v>-0.015178719802428797</v>
      </c>
      <c r="E581" s="8">
        <v>0.010088272383354413</v>
      </c>
      <c r="F581" s="2">
        <f t="array" ref="F581">MMULT(C581:E581,L$21:L$23)</f>
        <v>-0.01073787739</v>
      </c>
      <c r="G581" s="2">
        <f t="array" ref="G581">MMULT(C581:E581,L$29:L$31)</f>
        <v>-0.01067864283</v>
      </c>
      <c r="H581" s="2">
        <f t="shared" ref="H581:I581" si="583">$B581-F581</f>
        <v>-0.006206634368</v>
      </c>
      <c r="I581" s="2">
        <f t="shared" si="583"/>
        <v>-0.006265868931</v>
      </c>
    </row>
    <row r="582" ht="15.75" customHeight="1">
      <c r="A582" s="10">
        <v>43454.0</v>
      </c>
      <c r="B582" s="8">
        <v>-0.030375851273005905</v>
      </c>
      <c r="C582" s="5">
        <v>1.0</v>
      </c>
      <c r="D582" s="8">
        <v>-0.017120975236691316</v>
      </c>
      <c r="E582" s="8">
        <v>-0.04993757802746557</v>
      </c>
      <c r="F582" s="2">
        <f t="array" ref="F582">MMULT(C582:E582,L$21:L$23)</f>
        <v>-0.02775390206</v>
      </c>
      <c r="G582" s="2">
        <f t="array" ref="G582">MMULT(C582:E582,L$29:L$31)</f>
        <v>-0.02771398547</v>
      </c>
      <c r="H582" s="2">
        <f t="shared" ref="H582:I582" si="584">$B582-F582</f>
        <v>-0.002621949217</v>
      </c>
      <c r="I582" s="2">
        <f t="shared" si="584"/>
        <v>-0.002661865803</v>
      </c>
    </row>
    <row r="583" ht="15.75" customHeight="1">
      <c r="A583" s="10">
        <v>43455.0</v>
      </c>
      <c r="B583" s="8">
        <v>-0.007431100359843512</v>
      </c>
      <c r="C583" s="5">
        <v>1.0</v>
      </c>
      <c r="D583" s="8">
        <v>-0.020530953548518527</v>
      </c>
      <c r="E583" s="8">
        <v>-0.003285151116951379</v>
      </c>
      <c r="F583" s="2">
        <f t="array" ref="F583">MMULT(C583:E583,L$21:L$23)</f>
        <v>-0.01861120089</v>
      </c>
      <c r="G583" s="2">
        <f t="array" ref="G583">MMULT(C583:E583,L$29:L$31)</f>
        <v>-0.01853923629</v>
      </c>
      <c r="H583" s="2">
        <f t="shared" ref="H583:I583" si="585">$B583-F583</f>
        <v>0.01118010053</v>
      </c>
      <c r="I583" s="2">
        <f t="shared" si="585"/>
        <v>0.01110813593</v>
      </c>
    </row>
    <row r="584" ht="15.75" customHeight="1">
      <c r="A584" s="10">
        <v>43458.0</v>
      </c>
      <c r="B584" s="8">
        <v>-0.038314772552390575</v>
      </c>
      <c r="C584" s="5">
        <v>1.0</v>
      </c>
      <c r="D584" s="8">
        <v>-0.025830584825534797</v>
      </c>
      <c r="E584" s="8">
        <v>-0.030982201713909086</v>
      </c>
      <c r="F584" s="2">
        <f t="array" ref="F584">MMULT(C584:E584,L$21:L$23)</f>
        <v>-0.03011672102</v>
      </c>
      <c r="G584" s="2">
        <f t="array" ref="G584">MMULT(C584:E584,L$29:L$31)</f>
        <v>-0.03003842303</v>
      </c>
      <c r="H584" s="2">
        <f t="shared" ref="H584:I584" si="586">$B584-F584</f>
        <v>-0.008198051533</v>
      </c>
      <c r="I584" s="2">
        <f t="shared" si="586"/>
        <v>-0.008276349518</v>
      </c>
    </row>
    <row r="585" ht="15.75" customHeight="1">
      <c r="A585" s="10">
        <v>43460.0</v>
      </c>
      <c r="B585" s="8">
        <v>0.04777889006107827</v>
      </c>
      <c r="C585" s="5">
        <v>1.0</v>
      </c>
      <c r="D585" s="8">
        <v>0.04904915935683407</v>
      </c>
      <c r="E585" s="8">
        <v>0.06598639455782318</v>
      </c>
      <c r="F585" s="2">
        <f t="array" ref="F585">MMULT(C585:E585,L$21:L$23)</f>
        <v>0.05690395955</v>
      </c>
      <c r="G585" s="2">
        <f t="array" ref="G585">MMULT(C585:E585,L$29:L$31)</f>
        <v>0.05676505505</v>
      </c>
      <c r="H585" s="2">
        <f t="shared" ref="H585:I585" si="587">$B585-F585</f>
        <v>-0.009125069485</v>
      </c>
      <c r="I585" s="2">
        <f t="shared" si="587"/>
        <v>-0.008986164991</v>
      </c>
    </row>
    <row r="586" ht="15.75" customHeight="1">
      <c r="A586" s="10">
        <v>43461.0</v>
      </c>
      <c r="B586" s="8">
        <v>0.004370610080619786</v>
      </c>
      <c r="C586" s="5">
        <v>1.0</v>
      </c>
      <c r="D586" s="8">
        <v>0.009650013530436485</v>
      </c>
      <c r="E586" s="8">
        <v>-0.03190810465858329</v>
      </c>
      <c r="F586" s="2">
        <f t="array" ref="F586">MMULT(C586:E586,L$21:L$23)</f>
        <v>-0.0009122523782</v>
      </c>
      <c r="G586" s="2">
        <f t="array" ref="G586">MMULT(C586:E586,L$29:L$31)</f>
        <v>-0.0009572089264</v>
      </c>
      <c r="H586" s="2">
        <f t="shared" ref="H586:I586" si="588">$B586-F586</f>
        <v>0.005282862459</v>
      </c>
      <c r="I586" s="2">
        <f t="shared" si="588"/>
        <v>0.005327819007</v>
      </c>
    </row>
    <row r="587" ht="15.75" customHeight="1">
      <c r="A587" s="10">
        <v>43462.0</v>
      </c>
      <c r="B587" s="8">
        <v>-0.011169243386252359</v>
      </c>
      <c r="C587" s="5">
        <v>1.0</v>
      </c>
      <c r="D587" s="8">
        <v>-0.0016337811017957948</v>
      </c>
      <c r="E587" s="8">
        <v>-0.011865524060646004</v>
      </c>
      <c r="F587" s="2">
        <f t="array" ref="F587">MMULT(C587:E587,L$21:L$23)</f>
        <v>-0.005132143199</v>
      </c>
      <c r="G587" s="2">
        <f t="array" ref="G587">MMULT(C587:E587,L$29:L$31)</f>
        <v>-0.005129333441</v>
      </c>
      <c r="H587" s="2">
        <f t="shared" ref="H587:I587" si="589">$B587-F587</f>
        <v>-0.006037100188</v>
      </c>
      <c r="I587" s="2">
        <f t="shared" si="589"/>
        <v>-0.006039909945</v>
      </c>
    </row>
    <row r="588" ht="15.75" customHeight="1">
      <c r="A588" s="10">
        <v>43465.0</v>
      </c>
      <c r="B588" s="8">
        <v>2.935533177339522E-4</v>
      </c>
      <c r="C588" s="5">
        <v>1.0</v>
      </c>
      <c r="D588" s="8">
        <v>0.009144616522296811</v>
      </c>
      <c r="E588" s="8">
        <v>0.022681787858572333</v>
      </c>
      <c r="F588" s="2">
        <f t="array" ref="F588">MMULT(C588:E588,L$21:L$23)</f>
        <v>0.01267767084</v>
      </c>
      <c r="G588" s="2">
        <f t="array" ref="G588">MMULT(C588:E588,L$29:L$31)</f>
        <v>0.01265814888</v>
      </c>
      <c r="H588" s="2">
        <f t="shared" ref="H588:I588" si="590">$B588-F588</f>
        <v>-0.01238411752</v>
      </c>
      <c r="I588" s="2">
        <f t="shared" si="590"/>
        <v>-0.01236459556</v>
      </c>
    </row>
    <row r="589" ht="15.75" customHeight="1">
      <c r="A589" s="10">
        <v>43467.0</v>
      </c>
      <c r="B589" s="8">
        <v>0.02199743621212802</v>
      </c>
      <c r="C589" s="5">
        <v>1.0</v>
      </c>
      <c r="D589" s="8">
        <v>4.3718735012165943E-4</v>
      </c>
      <c r="E589" s="8">
        <v>0.015003261578603988</v>
      </c>
      <c r="F589" s="2">
        <f t="array" ref="F589">MMULT(C589:E589,L$21:L$23)</f>
        <v>0.003481650816</v>
      </c>
      <c r="G589" s="2">
        <f t="array" ref="G589">MMULT(C589:E589,L$29:L$31)</f>
        <v>0.003488947193</v>
      </c>
      <c r="H589" s="2">
        <f t="shared" ref="H589:I589" si="591">$B589-F589</f>
        <v>0.0185157854</v>
      </c>
      <c r="I589" s="2">
        <f t="shared" si="591"/>
        <v>0.01850848902</v>
      </c>
    </row>
    <row r="590" ht="15.75" customHeight="1">
      <c r="A590" s="10">
        <v>43468.0</v>
      </c>
      <c r="B590" s="8">
        <v>-0.015353729937214733</v>
      </c>
      <c r="C590" s="5">
        <v>1.0</v>
      </c>
      <c r="D590" s="8">
        <v>-0.024988131355350274</v>
      </c>
      <c r="E590" s="8">
        <v>0.014138817480719768</v>
      </c>
      <c r="F590" s="2">
        <f t="array" ref="F590">MMULT(C590:E590,L$21:L$23)</f>
        <v>-0.01783832069</v>
      </c>
      <c r="G590" s="2">
        <f t="array" ref="G590">MMULT(C590:E590,L$29:L$31)</f>
        <v>-0.01774336331</v>
      </c>
      <c r="H590" s="2">
        <f t="shared" ref="H590:I590" si="592">$B590-F590</f>
        <v>0.002484590751</v>
      </c>
      <c r="I590" s="2">
        <f t="shared" si="592"/>
        <v>0.002389633368</v>
      </c>
    </row>
    <row r="591" ht="15.75" customHeight="1">
      <c r="A591" s="10">
        <v>43469.0</v>
      </c>
      <c r="B591" s="8">
        <v>0.03686982237574665</v>
      </c>
      <c r="C591" s="5">
        <v>1.0</v>
      </c>
      <c r="D591" s="8">
        <v>0.0351627666998755</v>
      </c>
      <c r="E591" s="8">
        <v>0.025348542458808687</v>
      </c>
      <c r="F591" s="2">
        <f t="array" ref="F591">MMULT(C591:E591,L$21:L$23)</f>
        <v>0.03495210228</v>
      </c>
      <c r="G591" s="2">
        <f t="array" ref="G591">MMULT(C591:E591,L$29:L$31)</f>
        <v>0.03484364858</v>
      </c>
      <c r="H591" s="2">
        <f t="shared" ref="H591:I591" si="593">$B591-F591</f>
        <v>0.001917720092</v>
      </c>
      <c r="I591" s="2">
        <f t="shared" si="593"/>
        <v>0.002026173799</v>
      </c>
    </row>
    <row r="592" ht="15.75" customHeight="1">
      <c r="A592" s="10">
        <v>43472.0</v>
      </c>
      <c r="B592" s="8">
        <v>0.005200112216770414</v>
      </c>
      <c r="C592" s="5">
        <v>1.0</v>
      </c>
      <c r="D592" s="8">
        <v>0.006730694178372465</v>
      </c>
      <c r="E592" s="8">
        <v>0.004944375772558907</v>
      </c>
      <c r="F592" s="2">
        <f t="array" ref="F592">MMULT(C592:E592,L$21:L$23)</f>
        <v>0.006122658892</v>
      </c>
      <c r="G592" s="2">
        <f t="array" ref="G592">MMULT(C592:E592,L$29:L$31)</f>
        <v>0.006103799584</v>
      </c>
      <c r="H592" s="2">
        <f t="shared" ref="H592:I592" si="594">$B592-F592</f>
        <v>-0.0009225466748</v>
      </c>
      <c r="I592" s="2">
        <f t="shared" si="594"/>
        <v>-0.0009036873669</v>
      </c>
    </row>
    <row r="593" ht="15.75" customHeight="1">
      <c r="A593" s="10">
        <v>43473.0</v>
      </c>
      <c r="B593" s="8">
        <v>0.0072705916421265115</v>
      </c>
      <c r="C593" s="5">
        <v>1.0</v>
      </c>
      <c r="D593" s="8">
        <v>0.009852616467544317</v>
      </c>
      <c r="E593" s="8">
        <v>0.018450123001229946</v>
      </c>
      <c r="F593" s="2">
        <f t="array" ref="F593">MMULT(C593:E593,L$21:L$23)</f>
        <v>0.01217921028</v>
      </c>
      <c r="G593" s="2">
        <f t="array" ref="G593">MMULT(C593:E593,L$29:L$31)</f>
        <v>0.01215540087</v>
      </c>
      <c r="H593" s="2">
        <f t="shared" ref="H593:I593" si="595">$B593-F593</f>
        <v>-0.004908618635</v>
      </c>
      <c r="I593" s="2">
        <f t="shared" si="595"/>
        <v>-0.00488480923</v>
      </c>
    </row>
    <row r="594" ht="15.75" customHeight="1">
      <c r="A594" s="10">
        <v>43474.0</v>
      </c>
      <c r="B594" s="8">
        <v>0.0052750086984230116</v>
      </c>
      <c r="C594" s="5">
        <v>1.0</v>
      </c>
      <c r="D594" s="8">
        <v>0.0046459216893659505</v>
      </c>
      <c r="E594" s="8">
        <v>0.04649764773536491</v>
      </c>
      <c r="F594" s="2">
        <f t="array" ref="F594">MMULT(C594:E594,L$21:L$23)</f>
        <v>0.01505643941</v>
      </c>
      <c r="G594" s="2">
        <f t="array" ref="G594">MMULT(C594:E594,L$29:L$31)</f>
        <v>0.0150628272</v>
      </c>
      <c r="H594" s="2">
        <f t="shared" ref="H594:I594" si="596">$B594-F594</f>
        <v>-0.00978143071</v>
      </c>
      <c r="I594" s="2">
        <f t="shared" si="596"/>
        <v>-0.009787818502</v>
      </c>
    </row>
    <row r="595" ht="15.75" customHeight="1">
      <c r="A595" s="10">
        <v>43475.0</v>
      </c>
      <c r="B595" s="8">
        <v>-0.0051087895956111185</v>
      </c>
      <c r="C595" s="5">
        <v>1.0</v>
      </c>
      <c r="D595" s="8">
        <v>0.003930886698336966</v>
      </c>
      <c r="E595" s="8">
        <v>0.0034621465666475615</v>
      </c>
      <c r="F595" s="2">
        <f t="array" ref="F595">MMULT(C595:E595,L$21:L$23)</f>
        <v>0.003418974669</v>
      </c>
      <c r="G595" s="2">
        <f t="array" ref="G595">MMULT(C595:E595,L$29:L$31)</f>
        <v>0.003409166705</v>
      </c>
      <c r="H595" s="2">
        <f t="shared" ref="H595:I595" si="597">$B595-F595</f>
        <v>-0.008527764264</v>
      </c>
      <c r="I595" s="2">
        <f t="shared" si="597"/>
        <v>-0.008517956301</v>
      </c>
    </row>
    <row r="596" ht="15.75" customHeight="1">
      <c r="A596" s="10">
        <v>43476.0</v>
      </c>
      <c r="B596" s="8">
        <v>-0.004580306725836647</v>
      </c>
      <c r="C596" s="5">
        <v>1.0</v>
      </c>
      <c r="D596" s="8">
        <v>-5.374843546713803E-4</v>
      </c>
      <c r="E596" s="8">
        <v>-0.018401323657350366</v>
      </c>
      <c r="F596" s="2">
        <f t="array" ref="F596">MMULT(C596:E596,L$21:L$23)</f>
        <v>-0.00589969794</v>
      </c>
      <c r="G596" s="2">
        <f t="array" ref="G596">MMULT(C596:E596,L$29:L$31)</f>
        <v>-0.005903519802</v>
      </c>
      <c r="H596" s="2">
        <f t="shared" ref="H596:I596" si="598">$B596-F596</f>
        <v>0.001319391214</v>
      </c>
      <c r="I596" s="2">
        <f t="shared" si="598"/>
        <v>0.001323213076</v>
      </c>
    </row>
    <row r="597" ht="15.75" customHeight="1">
      <c r="A597" s="10">
        <v>43479.0</v>
      </c>
      <c r="B597" s="8">
        <v>-0.0012549089703483007</v>
      </c>
      <c r="C597" s="5">
        <v>1.0</v>
      </c>
      <c r="D597" s="8">
        <v>-0.00483927223101821</v>
      </c>
      <c r="E597" s="8">
        <v>-0.02284710017574698</v>
      </c>
      <c r="F597" s="2">
        <f t="array" ref="F597">MMULT(C597:E597,L$21:L$23)</f>
        <v>-0.01061026719</v>
      </c>
      <c r="G597" s="2">
        <f t="array" ref="G597">MMULT(C597:E597,L$29:L$31)</f>
        <v>-0.01060112283</v>
      </c>
      <c r="H597" s="2">
        <f t="shared" ref="H597:I597" si="599">$B597-F597</f>
        <v>0.009355358219</v>
      </c>
      <c r="I597" s="2">
        <f t="shared" si="599"/>
        <v>0.009346213856</v>
      </c>
    </row>
    <row r="598" ht="15.75" customHeight="1">
      <c r="A598" s="10">
        <v>43480.0</v>
      </c>
      <c r="B598" s="8">
        <v>5.583002204707643E-4</v>
      </c>
      <c r="C598" s="5">
        <v>1.0</v>
      </c>
      <c r="D598" s="8">
        <v>0.010806260908133636</v>
      </c>
      <c r="E598" s="8">
        <v>0.026378956834532286</v>
      </c>
      <c r="F598" s="2">
        <f t="array" ref="F598">MMULT(C598:E598,L$21:L$23)</f>
        <v>0.01500531431</v>
      </c>
      <c r="G598" s="2">
        <f t="array" ref="G598">MMULT(C598:E598,L$29:L$31)</f>
        <v>0.01498164292</v>
      </c>
      <c r="H598" s="2">
        <f t="shared" ref="H598:I598" si="600">$B598-F598</f>
        <v>-0.01444701409</v>
      </c>
      <c r="I598" s="2">
        <f t="shared" si="600"/>
        <v>-0.0144233427</v>
      </c>
    </row>
    <row r="599" ht="15.75" customHeight="1">
      <c r="A599" s="10">
        <v>43481.0</v>
      </c>
      <c r="B599" s="8">
        <v>-4.185618054298734E-4</v>
      </c>
      <c r="C599" s="5">
        <v>1.0</v>
      </c>
      <c r="D599" s="8">
        <v>0.0026344588271074443</v>
      </c>
      <c r="E599" s="8">
        <v>0.01285040812789684</v>
      </c>
      <c r="F599" s="2">
        <f t="array" ref="F599">MMULT(C599:E599,L$21:L$23)</f>
        <v>0.004752481187</v>
      </c>
      <c r="G599" s="2">
        <f t="array" ref="G599">MMULT(C599:E599,L$29:L$31)</f>
        <v>0.004751235387</v>
      </c>
      <c r="H599" s="2">
        <f t="shared" ref="H599:I599" si="601">$B599-F599</f>
        <v>-0.005171042993</v>
      </c>
      <c r="I599" s="2">
        <f t="shared" si="601"/>
        <v>-0.005169797193</v>
      </c>
    </row>
    <row r="600" ht="15.75" customHeight="1">
      <c r="A600" s="10">
        <v>43482.0</v>
      </c>
      <c r="B600" s="8">
        <v>0.006839592779768422</v>
      </c>
      <c r="C600" s="5">
        <v>1.0</v>
      </c>
      <c r="D600" s="8">
        <v>0.007349403443680291</v>
      </c>
      <c r="E600" s="8">
        <v>-0.0040369088811995635</v>
      </c>
      <c r="F600" s="2">
        <f t="array" ref="F600">MMULT(C600:E600,L$21:L$23)</f>
        <v>0.004331217857</v>
      </c>
      <c r="G600" s="2">
        <f t="array" ref="G600">MMULT(C600:E600,L$29:L$31)</f>
        <v>0.004306319584</v>
      </c>
      <c r="H600" s="2">
        <f t="shared" ref="H600:I600" si="602">$B600-F600</f>
        <v>0.002508374922</v>
      </c>
      <c r="I600" s="2">
        <f t="shared" si="602"/>
        <v>0.002533273196</v>
      </c>
    </row>
    <row r="601" ht="15.75" customHeight="1">
      <c r="A601" s="10">
        <v>43483.0</v>
      </c>
      <c r="B601" s="8">
        <v>0.011923101716354578</v>
      </c>
      <c r="C601" s="5">
        <v>1.0</v>
      </c>
      <c r="D601" s="8">
        <v>0.01338245758040113</v>
      </c>
      <c r="E601" s="8">
        <v>0.023161551823972282</v>
      </c>
      <c r="F601" s="2">
        <f t="array" ref="F601">MMULT(C601:E601,L$21:L$23)</f>
        <v>0.01631738586</v>
      </c>
      <c r="G601" s="2">
        <f t="array" ref="G601">MMULT(C601:E601,L$29:L$31)</f>
        <v>0.01628339838</v>
      </c>
      <c r="H601" s="2">
        <f t="shared" ref="H601:I601" si="603">$B601-F601</f>
        <v>-0.004394284146</v>
      </c>
      <c r="I601" s="2">
        <f t="shared" si="603"/>
        <v>-0.004360296665</v>
      </c>
    </row>
    <row r="602" ht="15.75" customHeight="1">
      <c r="A602" s="10">
        <v>43487.0</v>
      </c>
      <c r="B602" s="8">
        <v>-0.015070554262406888</v>
      </c>
      <c r="C602" s="5">
        <v>1.0</v>
      </c>
      <c r="D602" s="8">
        <v>-0.013317653100297422</v>
      </c>
      <c r="E602" s="8">
        <v>-0.017543803056027207</v>
      </c>
      <c r="F602" s="2">
        <f t="array" ref="F602">MMULT(C602:E602,L$21:L$23)</f>
        <v>-0.01628471919</v>
      </c>
      <c r="G602" s="2">
        <f t="array" ref="G602">MMULT(C602:E602,L$29:L$31)</f>
        <v>-0.01624391722</v>
      </c>
      <c r="H602" s="2">
        <f t="shared" ref="H602:I602" si="604">$B602-F602</f>
        <v>0.001214164928</v>
      </c>
      <c r="I602" s="2">
        <f t="shared" si="604"/>
        <v>0.00117336296</v>
      </c>
    </row>
    <row r="603" ht="15.75" customHeight="1">
      <c r="A603" s="10">
        <v>43488.0</v>
      </c>
      <c r="B603" s="8">
        <v>-0.008207178131474202</v>
      </c>
      <c r="C603" s="5">
        <v>1.0</v>
      </c>
      <c r="D603" s="8">
        <v>0.0014368428597131278</v>
      </c>
      <c r="E603" s="8">
        <v>-0.0069124996018146145</v>
      </c>
      <c r="F603" s="2">
        <f t="array" ref="F603">MMULT(C603:E603,L$21:L$23)</f>
        <v>-0.00131302939</v>
      </c>
      <c r="G603" s="2">
        <f t="array" ref="G603">MMULT(C603:E603,L$29:L$31)</f>
        <v>-0.001318702833</v>
      </c>
      <c r="H603" s="2">
        <f t="shared" ref="H603:I603" si="605">$B603-F603</f>
        <v>-0.006894148742</v>
      </c>
      <c r="I603" s="2">
        <f t="shared" si="605"/>
        <v>-0.006888475299</v>
      </c>
    </row>
    <row r="604" ht="15.75" customHeight="1">
      <c r="A604" s="10">
        <v>43489.0</v>
      </c>
      <c r="B604" s="8">
        <v>0.0014026846913890445</v>
      </c>
      <c r="C604" s="5">
        <v>1.0</v>
      </c>
      <c r="D604" s="8">
        <v>9.81635824160998E-4</v>
      </c>
      <c r="E604" s="8">
        <v>0.0023202436194895704</v>
      </c>
      <c r="F604" s="2">
        <f t="array" ref="F604">MMULT(C604:E604,L$21:L$23)</f>
        <v>0.000678618448</v>
      </c>
      <c r="G604" s="2">
        <f t="array" ref="G604">MMULT(C604:E604,L$29:L$31)</f>
        <v>0.0006785269377</v>
      </c>
      <c r="H604" s="2">
        <f t="shared" ref="H604:I604" si="606">$B604-F604</f>
        <v>0.0007240662434</v>
      </c>
      <c r="I604" s="2">
        <f t="shared" si="606"/>
        <v>0.0007241577536</v>
      </c>
    </row>
    <row r="605" ht="15.75" customHeight="1">
      <c r="A605" s="10">
        <v>43490.0</v>
      </c>
      <c r="B605" s="8">
        <v>0.004481935234818213</v>
      </c>
      <c r="C605" s="5">
        <v>1.0</v>
      </c>
      <c r="D605" s="8">
        <v>0.00890098945062312</v>
      </c>
      <c r="E605" s="8">
        <v>0.005786920961405206</v>
      </c>
      <c r="F605" s="2">
        <f t="array" ref="F605">MMULT(C605:E605,L$21:L$23)</f>
        <v>0.008139807945</v>
      </c>
      <c r="G605" s="2">
        <f t="array" ref="G605">MMULT(C605:E605,L$29:L$31)</f>
        <v>0.008113799464</v>
      </c>
      <c r="H605" s="2">
        <f t="shared" ref="H605:I605" si="607">$B605-F605</f>
        <v>-0.00365787271</v>
      </c>
      <c r="I605" s="2">
        <f t="shared" si="607"/>
        <v>-0.003631864229</v>
      </c>
    </row>
    <row r="606" ht="15.75" customHeight="1">
      <c r="A606" s="10">
        <v>43493.0</v>
      </c>
      <c r="B606" s="8">
        <v>-0.006692963522994311</v>
      </c>
      <c r="C606" s="5">
        <v>1.0</v>
      </c>
      <c r="D606" s="8">
        <v>-0.008037511288108923</v>
      </c>
      <c r="E606" s="8">
        <v>-0.02589177364164419</v>
      </c>
      <c r="F606" s="2">
        <f t="array" ref="F606">MMULT(C606:E606,L$21:L$23)</f>
        <v>-0.01404554034</v>
      </c>
      <c r="G606" s="2">
        <f t="array" ref="G606">MMULT(C606:E606,L$29:L$31)</f>
        <v>-0.01402664294</v>
      </c>
      <c r="H606" s="2">
        <f t="shared" ref="H606:I606" si="608">$B606-F606</f>
        <v>0.007352576819</v>
      </c>
      <c r="I606" s="2">
        <f t="shared" si="608"/>
        <v>0.007333679417</v>
      </c>
    </row>
    <row r="607" ht="15.75" customHeight="1">
      <c r="A607" s="10">
        <v>43494.0</v>
      </c>
      <c r="B607" s="8">
        <v>0.0037901271455307306</v>
      </c>
      <c r="C607" s="5">
        <v>1.0</v>
      </c>
      <c r="D607" s="8">
        <v>-0.0013943913805897212</v>
      </c>
      <c r="E607" s="8">
        <v>0.02008269344359115</v>
      </c>
      <c r="F607" s="2">
        <f t="array" ref="F607">MMULT(C607:E607,L$21:L$23)</f>
        <v>0.003265317721</v>
      </c>
      <c r="G607" s="2">
        <f t="array" ref="G607">MMULT(C607:E607,L$29:L$31)</f>
        <v>0.00328115979</v>
      </c>
      <c r="H607" s="2">
        <f t="shared" ref="H607:I607" si="609">$B607-F607</f>
        <v>0.0005248094244</v>
      </c>
      <c r="I607" s="2">
        <f t="shared" si="609"/>
        <v>0.0005089673551</v>
      </c>
    </row>
    <row r="608" ht="15.75" customHeight="1">
      <c r="A608" s="10">
        <v>43495.0</v>
      </c>
      <c r="B608" s="8">
        <v>0.010907486566482216</v>
      </c>
      <c r="C608" s="5">
        <v>1.0</v>
      </c>
      <c r="D608" s="8">
        <v>0.016038990566930256</v>
      </c>
      <c r="E608" s="8">
        <v>0.009264620729589002</v>
      </c>
      <c r="F608" s="2">
        <f t="array" ref="F608">MMULT(C608:E608,L$21:L$23)</f>
        <v>0.01495545361</v>
      </c>
      <c r="G608" s="2">
        <f t="array" ref="G608">MMULT(C608:E608,L$29:L$31)</f>
        <v>0.0149062384</v>
      </c>
      <c r="H608" s="2">
        <f t="shared" ref="H608:I608" si="610">$B608-F608</f>
        <v>-0.004047967041</v>
      </c>
      <c r="I608" s="2">
        <f t="shared" si="610"/>
        <v>-0.003998751832</v>
      </c>
    </row>
    <row r="609" ht="15.75" customHeight="1">
      <c r="A609" s="10">
        <v>43496.0</v>
      </c>
      <c r="B609" s="8">
        <v>0.013694732257384601</v>
      </c>
      <c r="C609" s="5">
        <v>1.0</v>
      </c>
      <c r="D609" s="8">
        <v>0.008617146009398446</v>
      </c>
      <c r="E609" s="8">
        <v>-0.008032071141709674</v>
      </c>
      <c r="F609" s="2">
        <f t="array" ref="F609">MMULT(C609:E609,L$21:L$23)</f>
        <v>0.004357929391</v>
      </c>
      <c r="G609" s="2">
        <f t="array" ref="G609">MMULT(C609:E609,L$29:L$31)</f>
        <v>0.004326908154</v>
      </c>
      <c r="H609" s="2">
        <f t="shared" ref="H609:I609" si="611">$B609-F609</f>
        <v>0.009336802866</v>
      </c>
      <c r="I609" s="2">
        <f t="shared" si="611"/>
        <v>0.009367824103</v>
      </c>
    </row>
    <row r="610" ht="15.75" customHeight="1">
      <c r="A610" s="10">
        <v>43497.0</v>
      </c>
      <c r="B610" s="8">
        <v>0.036026362773035725</v>
      </c>
      <c r="C610" s="5">
        <v>1.0</v>
      </c>
      <c r="D610" s="8">
        <v>5.5255929774356E-4</v>
      </c>
      <c r="E610" s="8">
        <v>0.028340079332557444</v>
      </c>
      <c r="F610" s="2">
        <f t="array" ref="F610">MMULT(C610:E610,L$21:L$23)</f>
        <v>0.006999990857</v>
      </c>
      <c r="G610" s="2">
        <f t="array" ref="G610">MMULT(C610:E610,L$29:L$31)</f>
        <v>0.00701267413</v>
      </c>
      <c r="H610" s="2">
        <f t="shared" ref="H610:I610" si="612">$B610-F610</f>
        <v>0.02902637192</v>
      </c>
      <c r="I610" s="2">
        <f t="shared" si="612"/>
        <v>0.02901368864</v>
      </c>
    </row>
    <row r="611" ht="15.75" customHeight="1">
      <c r="A611" s="10">
        <v>43500.0</v>
      </c>
      <c r="B611" s="8">
        <v>-0.014488886686606195</v>
      </c>
      <c r="C611" s="5">
        <v>1.0</v>
      </c>
      <c r="D611" s="8">
        <v>0.007176827265181984</v>
      </c>
      <c r="E611" s="8">
        <v>-0.002249774901587509</v>
      </c>
      <c r="F611" s="2">
        <f t="array" ref="F611">MMULT(C611:E611,L$21:L$23)</f>
        <v>0.004646641748</v>
      </c>
      <c r="G611" s="2">
        <f t="array" ref="G611">MMULT(C611:E611,L$29:L$31)</f>
        <v>0.0046231164</v>
      </c>
      <c r="H611" s="2">
        <f t="shared" ref="H611:I611" si="613">$B611-F611</f>
        <v>-0.01913552843</v>
      </c>
      <c r="I611" s="2">
        <f t="shared" si="613"/>
        <v>-0.01911200309</v>
      </c>
    </row>
    <row r="612" ht="15.75" customHeight="1">
      <c r="A612" s="10">
        <v>43501.0</v>
      </c>
      <c r="B612" s="8">
        <v>0.01029116585546963</v>
      </c>
      <c r="C612" s="5">
        <v>1.0</v>
      </c>
      <c r="D612" s="8">
        <v>0.004275626185661574</v>
      </c>
      <c r="E612" s="8">
        <v>-0.011273900789176894</v>
      </c>
      <c r="F612" s="2">
        <f t="array" ref="F612">MMULT(C612:E612,L$21:L$23)</f>
        <v>-0.00007664302887</v>
      </c>
      <c r="G612" s="2">
        <f t="array" ref="G612">MMULT(C612:E612,L$29:L$31)</f>
        <v>-0.00009403811729</v>
      </c>
      <c r="H612" s="2">
        <f t="shared" ref="H612:I612" si="614">$B612-F612</f>
        <v>0.01036780888</v>
      </c>
      <c r="I612" s="2">
        <f t="shared" si="614"/>
        <v>0.01038520397</v>
      </c>
    </row>
    <row r="613" ht="15.75" customHeight="1">
      <c r="A613" s="10">
        <v>43502.0</v>
      </c>
      <c r="B613" s="8">
        <v>-0.0043655078592343965</v>
      </c>
      <c r="C613" s="5">
        <v>1.0</v>
      </c>
      <c r="D613" s="8">
        <v>-0.0014917683425456074</v>
      </c>
      <c r="E613" s="8">
        <v>0.010262143086537057</v>
      </c>
      <c r="F613" s="2">
        <f t="array" ref="F613">MMULT(C613:E613,L$21:L$23)</f>
        <v>0.0006642834221</v>
      </c>
      <c r="G613" s="2">
        <f t="array" ref="G613">MMULT(C613:E613,L$29:L$31)</f>
        <v>0.0006762018713</v>
      </c>
      <c r="H613" s="2">
        <f t="shared" ref="H613:I613" si="615">$B613-F613</f>
        <v>-0.005029791281</v>
      </c>
      <c r="I613" s="2">
        <f t="shared" si="615"/>
        <v>-0.005041709731</v>
      </c>
    </row>
    <row r="614" ht="15.75" customHeight="1">
      <c r="A614" s="10">
        <v>43503.0</v>
      </c>
      <c r="B614" s="8">
        <v>-0.007706601563409299</v>
      </c>
      <c r="C614" s="5">
        <v>1.0</v>
      </c>
      <c r="D614" s="8">
        <v>-0.009402142790914558</v>
      </c>
      <c r="E614" s="8">
        <v>-0.015236908309080643</v>
      </c>
      <c r="F614" s="2">
        <f t="array" ref="F614">MMULT(C614:E614,L$21:L$23)</f>
        <v>-0.0124435835</v>
      </c>
      <c r="G614" s="2">
        <f t="array" ref="G614">MMULT(C614:E614,L$29:L$31)</f>
        <v>-0.01241533824</v>
      </c>
      <c r="H614" s="2">
        <f t="shared" ref="H614:I614" si="616">$B614-F614</f>
        <v>0.004736981932</v>
      </c>
      <c r="I614" s="2">
        <f t="shared" si="616"/>
        <v>0.004708736675</v>
      </c>
    </row>
    <row r="615" ht="15.75" customHeight="1">
      <c r="A615" s="10">
        <v>43504.0</v>
      </c>
      <c r="B615" s="8">
        <v>0.0016247161396918397</v>
      </c>
      <c r="C615" s="5">
        <v>1.0</v>
      </c>
      <c r="D615" s="8">
        <v>0.001103745030737624</v>
      </c>
      <c r="E615" s="8">
        <v>0.00687673313027326</v>
      </c>
      <c r="F615" s="2">
        <f t="array" ref="F615">MMULT(C615:E615,L$21:L$23)</f>
        <v>0.001949269319</v>
      </c>
      <c r="G615" s="2">
        <f t="array" ref="G615">MMULT(C615:E615,L$29:L$31)</f>
        <v>0.001950731902</v>
      </c>
      <c r="H615" s="2">
        <f t="shared" ref="H615:I615" si="617">$B615-F615</f>
        <v>-0.0003245531795</v>
      </c>
      <c r="I615" s="2">
        <f t="shared" si="617"/>
        <v>-0.0003260157623</v>
      </c>
    </row>
    <row r="616" ht="15.75" customHeight="1">
      <c r="A616" s="10">
        <v>43507.0</v>
      </c>
      <c r="B616" s="8">
        <v>0.0016220331836096502</v>
      </c>
      <c r="C616" s="5">
        <v>1.0</v>
      </c>
      <c r="D616" s="8">
        <v>5.512659861810487E-4</v>
      </c>
      <c r="E616" s="8">
        <v>-0.005122367672168449</v>
      </c>
      <c r="F616" s="2">
        <f t="array" ref="F616">MMULT(C616:E616,L$21:L$23)</f>
        <v>-0.001588489763</v>
      </c>
      <c r="G616" s="2">
        <f t="array" ref="G616">MMULT(C616:E616,L$29:L$31)</f>
        <v>-0.00159032019</v>
      </c>
      <c r="H616" s="2">
        <f t="shared" ref="H616:I616" si="618">$B616-F616</f>
        <v>0.003210522946</v>
      </c>
      <c r="I616" s="2">
        <f t="shared" si="618"/>
        <v>0.003212353373</v>
      </c>
    </row>
    <row r="617" ht="15.75" customHeight="1">
      <c r="A617" s="10">
        <v>43508.0</v>
      </c>
      <c r="B617" s="8">
        <v>0.01754385992665708</v>
      </c>
      <c r="C617" s="5">
        <v>1.0</v>
      </c>
      <c r="D617" s="8">
        <v>0.013001131823098255</v>
      </c>
      <c r="E617" s="8">
        <v>0.010869565217391353</v>
      </c>
      <c r="F617" s="2">
        <f t="array" ref="F617">MMULT(C617:E617,L$21:L$23)</f>
        <v>0.01284648838</v>
      </c>
      <c r="G617" s="2">
        <f t="array" ref="G617">MMULT(C617:E617,L$29:L$31)</f>
        <v>0.01280848819</v>
      </c>
      <c r="H617" s="2">
        <f t="shared" ref="H617:I617" si="619">$B617-F617</f>
        <v>0.004697371549</v>
      </c>
      <c r="I617" s="2">
        <f t="shared" si="619"/>
        <v>0.004735371736</v>
      </c>
    </row>
    <row r="618" ht="15.75" customHeight="1">
      <c r="A618" s="10">
        <v>43509.0</v>
      </c>
      <c r="B618" s="8">
        <v>0.01127299745194077</v>
      </c>
      <c r="C618" s="5">
        <v>1.0</v>
      </c>
      <c r="D618" s="8">
        <v>0.003045543694218278</v>
      </c>
      <c r="E618" s="8">
        <v>0.019241652518392716</v>
      </c>
      <c r="F618" s="2">
        <f t="array" ref="F618">MMULT(C618:E618,L$21:L$23)</f>
        <v>0.006733776185</v>
      </c>
      <c r="G618" s="2">
        <f t="array" ref="G618">MMULT(C618:E618,L$29:L$31)</f>
        <v>0.006733879925</v>
      </c>
      <c r="H618" s="2">
        <f t="shared" ref="H618:I618" si="620">$B618-F618</f>
        <v>0.004539221267</v>
      </c>
      <c r="I618" s="2">
        <f t="shared" si="620"/>
        <v>0.004539117527</v>
      </c>
    </row>
    <row r="619" ht="15.75" customHeight="1">
      <c r="A619" s="10">
        <v>43510.0</v>
      </c>
      <c r="B619" s="8">
        <v>2.624855347781452E-4</v>
      </c>
      <c r="C619" s="5">
        <v>1.0</v>
      </c>
      <c r="D619" s="8">
        <v>-0.0022771655629544307</v>
      </c>
      <c r="E619" s="8">
        <v>0.016102109938922693</v>
      </c>
      <c r="F619" s="2">
        <f t="array" ref="F619">MMULT(C619:E619,L$21:L$23)</f>
        <v>0.00151125475</v>
      </c>
      <c r="G619" s="2">
        <f t="array" ref="G619">MMULT(C619:E619,L$29:L$31)</f>
        <v>0.001528426421</v>
      </c>
      <c r="H619" s="2">
        <f t="shared" ref="H619:I619" si="621">$B619-F619</f>
        <v>-0.001248769215</v>
      </c>
      <c r="I619" s="2">
        <f t="shared" si="621"/>
        <v>-0.001265940886</v>
      </c>
    </row>
    <row r="620" ht="15.75" customHeight="1">
      <c r="A620" s="10">
        <v>43511.0</v>
      </c>
      <c r="B620" s="8">
        <v>0.018880351100388548</v>
      </c>
      <c r="C620" s="5">
        <v>1.0</v>
      </c>
      <c r="D620" s="8">
        <v>0.011339277616204013</v>
      </c>
      <c r="E620" s="8">
        <v>0.02568311615754726</v>
      </c>
      <c r="F620" s="2">
        <f t="array" ref="F620">MMULT(C620:E620,L$21:L$23)</f>
        <v>0.01526904346</v>
      </c>
      <c r="G620" s="2">
        <f t="array" ref="G620">MMULT(C620:E620,L$29:L$31)</f>
        <v>0.01524322458</v>
      </c>
      <c r="H620" s="2">
        <f t="shared" ref="H620:I620" si="622">$B620-F620</f>
        <v>0.003611307643</v>
      </c>
      <c r="I620" s="2">
        <f t="shared" si="622"/>
        <v>0.003637126523</v>
      </c>
    </row>
    <row r="621" ht="15.75" customHeight="1">
      <c r="A621" s="10">
        <v>43515.0</v>
      </c>
      <c r="B621" s="8">
        <v>0.006691454838577915</v>
      </c>
      <c r="C621" s="5">
        <v>1.0</v>
      </c>
      <c r="D621" s="8">
        <v>0.0013969618079983093</v>
      </c>
      <c r="E621" s="8">
        <v>0.003196590303675917</v>
      </c>
      <c r="F621" s="2">
        <f t="array" ref="F621">MMULT(C621:E621,L$21:L$23)</f>
        <v>0.001248154507</v>
      </c>
      <c r="G621" s="2">
        <f t="array" ref="G621">MMULT(C621:E621,L$29:L$31)</f>
        <v>0.001247005132</v>
      </c>
      <c r="H621" s="2">
        <f t="shared" ref="H621:I621" si="623">$B621-F621</f>
        <v>0.005443300332</v>
      </c>
      <c r="I621" s="2">
        <f t="shared" si="623"/>
        <v>0.005444449707</v>
      </c>
    </row>
    <row r="622" ht="15.75" customHeight="1">
      <c r="A622" s="10">
        <v>43516.0</v>
      </c>
      <c r="B622" s="8">
        <v>0.0038351274738634977</v>
      </c>
      <c r="C622" s="5">
        <v>1.0</v>
      </c>
      <c r="D622" s="8">
        <v>0.0019317632903559367</v>
      </c>
      <c r="E622" s="8">
        <v>0.007966011683483876</v>
      </c>
      <c r="F622" s="2">
        <f t="array" ref="F622">MMULT(C622:E622,L$21:L$23)</f>
        <v>0.002915905017</v>
      </c>
      <c r="G622" s="2">
        <f t="array" ref="G622">MMULT(C622:E622,L$29:L$31)</f>
        <v>0.002914973158</v>
      </c>
      <c r="H622" s="2">
        <f t="shared" ref="H622:I622" si="624">$B622-F622</f>
        <v>0.0009192224564</v>
      </c>
      <c r="I622" s="2">
        <f t="shared" si="624"/>
        <v>0.0009201543162</v>
      </c>
    </row>
    <row r="623" ht="15.75" customHeight="1">
      <c r="A623" s="10">
        <v>43517.0</v>
      </c>
      <c r="B623" s="8">
        <v>-0.009041392382636793</v>
      </c>
      <c r="C623" s="5">
        <v>1.0</v>
      </c>
      <c r="D623" s="8">
        <v>-0.0031417517006648854</v>
      </c>
      <c r="E623" s="8">
        <v>0.0010537407797681642</v>
      </c>
      <c r="F623" s="2">
        <f t="array" ref="F623">MMULT(C623:E623,L$21:L$23)</f>
        <v>-0.003068021508</v>
      </c>
      <c r="G623" s="2">
        <f t="array" ref="G623">MMULT(C623:E623,L$29:L$31)</f>
        <v>-0.003054385135</v>
      </c>
      <c r="H623" s="2">
        <f t="shared" ref="H623:I623" si="625">$B623-F623</f>
        <v>-0.005973370875</v>
      </c>
      <c r="I623" s="2">
        <f t="shared" si="625"/>
        <v>-0.005987007248</v>
      </c>
    </row>
    <row r="624" ht="15.75" customHeight="1">
      <c r="A624" s="10">
        <v>43518.0</v>
      </c>
      <c r="B624" s="8">
        <v>0.007710093681054575</v>
      </c>
      <c r="C624" s="5">
        <v>1.0</v>
      </c>
      <c r="D624" s="8">
        <v>0.005766248408372254</v>
      </c>
      <c r="E624" s="8">
        <v>0.0</v>
      </c>
      <c r="F624" s="2">
        <f t="array" ref="F624">MMULT(C624:E624,L$21:L$23)</f>
        <v>0.004053487919</v>
      </c>
      <c r="G624" s="2">
        <f t="array" ref="G624">MMULT(C624:E624,L$29:L$31)</f>
        <v>0.004035822848</v>
      </c>
      <c r="H624" s="2">
        <f t="shared" ref="H624:I624" si="626">$B624-F624</f>
        <v>0.003656605762</v>
      </c>
      <c r="I624" s="2">
        <f t="shared" si="626"/>
        <v>0.003674270833</v>
      </c>
    </row>
    <row r="625" ht="15.75" customHeight="1">
      <c r="A625" s="10">
        <v>43521.0</v>
      </c>
      <c r="B625" s="8">
        <v>0.0010202457181833768</v>
      </c>
      <c r="C625" s="5">
        <v>1.0</v>
      </c>
      <c r="D625" s="8">
        <v>0.0015667380741717363</v>
      </c>
      <c r="E625" s="8">
        <v>-0.03421052631578936</v>
      </c>
      <c r="F625" s="2">
        <f t="array" ref="F625">MMULT(C625:E625,L$21:L$23)</f>
        <v>-0.008210684671</v>
      </c>
      <c r="G625" s="2">
        <f t="array" ref="G625">MMULT(C625:E625,L$29:L$31)</f>
        <v>-0.008228651534</v>
      </c>
      <c r="H625" s="2">
        <f t="shared" ref="H625:I625" si="627">$B625-F625</f>
        <v>0.009230930389</v>
      </c>
      <c r="I625" s="2">
        <f t="shared" si="627"/>
        <v>0.009248897252</v>
      </c>
    </row>
    <row r="626" ht="15.75" customHeight="1">
      <c r="A626" s="10">
        <v>43522.0</v>
      </c>
      <c r="B626" s="8">
        <v>0.002038172831292151</v>
      </c>
      <c r="C626" s="5">
        <v>1.0</v>
      </c>
      <c r="D626" s="8">
        <v>-7.468309851598187E-4</v>
      </c>
      <c r="E626" s="8">
        <v>0.01253405994550394</v>
      </c>
      <c r="F626" s="2">
        <f t="array" ref="F626">MMULT(C626:E626,L$21:L$23)</f>
        <v>0.001865476265</v>
      </c>
      <c r="G626" s="2">
        <f t="array" ref="G626">MMULT(C626:E626,L$29:L$31)</f>
        <v>0.001875801047</v>
      </c>
      <c r="H626" s="2">
        <f t="shared" ref="H626:I626" si="628">$B626-F626</f>
        <v>0.0001726965661</v>
      </c>
      <c r="I626" s="2">
        <f t="shared" si="628"/>
        <v>0.0001623717838</v>
      </c>
    </row>
    <row r="627" ht="15.75" customHeight="1">
      <c r="A627" s="10">
        <v>43523.0</v>
      </c>
      <c r="B627" s="8">
        <v>0.01029756599422571</v>
      </c>
      <c r="C627" s="5">
        <v>1.0</v>
      </c>
      <c r="D627" s="8">
        <v>-4.979200709680498E-4</v>
      </c>
      <c r="E627" s="8">
        <v>0.013455328310010728</v>
      </c>
      <c r="F627" s="2">
        <f t="array" ref="F627">MMULT(C627:E627,L$21:L$23)</f>
        <v>0.002308447951</v>
      </c>
      <c r="G627" s="2">
        <f t="array" ref="G627">MMULT(C627:E627,L$29:L$31)</f>
        <v>0.002318310577</v>
      </c>
      <c r="H627" s="2">
        <f t="shared" ref="H627:I627" si="629">$B627-F627</f>
        <v>0.007989118043</v>
      </c>
      <c r="I627" s="2">
        <f t="shared" si="629"/>
        <v>0.007979255417</v>
      </c>
    </row>
    <row r="628" ht="15.75" customHeight="1">
      <c r="A628" s="10">
        <v>43524.0</v>
      </c>
      <c r="B628" s="8">
        <v>-0.005536716386947749</v>
      </c>
      <c r="C628" s="5">
        <v>1.0</v>
      </c>
      <c r="D628" s="8">
        <v>-0.002100264700155341</v>
      </c>
      <c r="E628" s="8">
        <v>-0.002124216675517654</v>
      </c>
      <c r="F628" s="2">
        <f t="array" ref="F628">MMULT(C628:E628,L$21:L$23)</f>
        <v>-0.003019340838</v>
      </c>
      <c r="G628" s="2">
        <f t="array" ref="G628">MMULT(C628:E628,L$29:L$31)</f>
        <v>-0.003010689455</v>
      </c>
      <c r="H628" s="2">
        <f t="shared" ref="H628:I628" si="630">$B628-F628</f>
        <v>-0.002517375549</v>
      </c>
      <c r="I628" s="2">
        <f t="shared" si="630"/>
        <v>-0.002526026932</v>
      </c>
    </row>
    <row r="629" ht="15.75" customHeight="1">
      <c r="A629" s="10">
        <v>43525.0</v>
      </c>
      <c r="B629" s="8">
        <v>0.01227363643138113</v>
      </c>
      <c r="C629" s="5">
        <v>1.0</v>
      </c>
      <c r="D629" s="8">
        <v>0.007098769277299022</v>
      </c>
      <c r="E629" s="8">
        <v>-0.021288024412558615</v>
      </c>
      <c r="F629" s="2">
        <f t="array" ref="F629">MMULT(C629:E629,L$21:L$23)</f>
        <v>-0.0003038830215</v>
      </c>
      <c r="G629" s="2">
        <f t="array" ref="G629">MMULT(C629:E629,L$29:L$31)</f>
        <v>-0.0003353981178</v>
      </c>
      <c r="H629" s="2">
        <f t="shared" ref="H629:I629" si="631">$B629-F629</f>
        <v>0.01257751945</v>
      </c>
      <c r="I629" s="2">
        <f t="shared" si="631"/>
        <v>0.01260903455</v>
      </c>
    </row>
    <row r="630" ht="15.75" customHeight="1">
      <c r="A630" s="10">
        <v>43528.0</v>
      </c>
      <c r="B630" s="8">
        <v>0.0038750439363497424</v>
      </c>
      <c r="C630" s="5">
        <v>1.0</v>
      </c>
      <c r="D630" s="8">
        <v>-0.004073201396136428</v>
      </c>
      <c r="E630" s="8">
        <v>0.010875530770828146</v>
      </c>
      <c r="F630" s="2">
        <f t="array" ref="F630">MMULT(C630:E630,L$21:L$23)</f>
        <v>-0.00132039759</v>
      </c>
      <c r="G630" s="2">
        <f t="array" ref="G630">MMULT(C630:E630,L$29:L$31)</f>
        <v>-0.001299274711</v>
      </c>
      <c r="H630" s="2">
        <f t="shared" ref="H630:I630" si="632">$B630-F630</f>
        <v>0.005195441526</v>
      </c>
      <c r="I630" s="2">
        <f t="shared" si="632"/>
        <v>0.005174318647</v>
      </c>
    </row>
    <row r="631" ht="15.75" customHeight="1">
      <c r="A631" s="10">
        <v>43529.0</v>
      </c>
      <c r="B631" s="8">
        <v>-0.0014940102240650344</v>
      </c>
      <c r="C631" s="5">
        <v>1.0</v>
      </c>
      <c r="D631" s="8">
        <v>-0.0012805419388463024</v>
      </c>
      <c r="E631" s="8">
        <v>0.004303388918773576</v>
      </c>
      <c r="F631" s="2">
        <f t="array" ref="F631">MMULT(C631:E631,L$21:L$23)</f>
        <v>-0.00068962357</v>
      </c>
      <c r="G631" s="2">
        <f t="array" ref="G631">MMULT(C631:E631,L$29:L$31)</f>
        <v>-0.0006810217935</v>
      </c>
      <c r="H631" s="2">
        <f t="shared" ref="H631:I631" si="633">$B631-F631</f>
        <v>-0.000804386654</v>
      </c>
      <c r="I631" s="2">
        <f t="shared" si="633"/>
        <v>-0.0008129884306</v>
      </c>
    </row>
    <row r="632" ht="15.75" customHeight="1">
      <c r="A632" s="10">
        <v>43530.0</v>
      </c>
      <c r="B632" s="8">
        <v>-0.011348303020701112</v>
      </c>
      <c r="C632" s="5">
        <v>1.0</v>
      </c>
      <c r="D632" s="8">
        <v>-0.006374578173554468</v>
      </c>
      <c r="E632" s="8">
        <v>0.0</v>
      </c>
      <c r="F632" s="2">
        <f t="array" ref="F632">MMULT(C632:E632,L$21:L$23)</f>
        <v>-0.006021066107</v>
      </c>
      <c r="G632" s="2">
        <f t="array" ref="G632">MMULT(C632:E632,L$29:L$31)</f>
        <v>-0.005996693141</v>
      </c>
      <c r="H632" s="2">
        <f t="shared" ref="H632:I632" si="634">$B632-F632</f>
        <v>-0.005327236913</v>
      </c>
      <c r="I632" s="2">
        <f t="shared" si="634"/>
        <v>-0.00535160988</v>
      </c>
    </row>
    <row r="633" ht="15.75" customHeight="1">
      <c r="A633" s="10">
        <v>43531.0</v>
      </c>
      <c r="B633" s="8">
        <v>0.011100091874831408</v>
      </c>
      <c r="C633" s="5">
        <v>1.0</v>
      </c>
      <c r="D633" s="8">
        <v>-0.00806413804688233</v>
      </c>
      <c r="E633" s="8">
        <v>0.0032137118371717843</v>
      </c>
      <c r="F633" s="2">
        <f t="array" ref="F633">MMULT(C633:E633,L$21:L$23)</f>
        <v>-0.006598347196</v>
      </c>
      <c r="G633" s="2">
        <f t="array" ref="G633">MMULT(C633:E633,L$29:L$31)</f>
        <v>-0.006566729752</v>
      </c>
      <c r="H633" s="2">
        <f t="shared" ref="H633:I633" si="635">$B633-F633</f>
        <v>0.01769843907</v>
      </c>
      <c r="I633" s="2">
        <f t="shared" si="635"/>
        <v>0.01766682163</v>
      </c>
    </row>
    <row r="634" ht="15.75" customHeight="1">
      <c r="A634" s="10">
        <v>43532.0</v>
      </c>
      <c r="B634" s="8">
        <v>-0.014346264669426456</v>
      </c>
      <c r="C634" s="5">
        <v>1.0</v>
      </c>
      <c r="D634" s="8">
        <v>-0.002023586057714688</v>
      </c>
      <c r="E634" s="8">
        <v>-0.0048051788574480225</v>
      </c>
      <c r="F634" s="2">
        <f t="array" ref="F634">MMULT(C634:E634,L$21:L$23)</f>
        <v>-0.003643722783</v>
      </c>
      <c r="G634" s="2">
        <f t="array" ref="G634">MMULT(C634:E634,L$29:L$31)</f>
        <v>-0.003636500077</v>
      </c>
      <c r="H634" s="2">
        <f t="shared" ref="H634:I634" si="636">$B634-F634</f>
        <v>-0.01070254189</v>
      </c>
      <c r="I634" s="2">
        <f t="shared" si="636"/>
        <v>-0.01070976459</v>
      </c>
    </row>
    <row r="635" ht="15.75" customHeight="1">
      <c r="A635" s="10">
        <v>43535.0</v>
      </c>
      <c r="B635" s="8">
        <v>0.009745524003419659</v>
      </c>
      <c r="C635" s="5">
        <v>1.0</v>
      </c>
      <c r="D635" s="8">
        <v>0.014518417225910962</v>
      </c>
      <c r="E635" s="8">
        <v>0.01341201788691082</v>
      </c>
      <c r="F635" s="2">
        <f t="array" ref="F635">MMULT(C635:E635,L$21:L$23)</f>
        <v>0.01475800886</v>
      </c>
      <c r="G635" s="2">
        <f t="array" ref="G635">MMULT(C635:E635,L$29:L$31)</f>
        <v>0.0147158581</v>
      </c>
      <c r="H635" s="2">
        <f t="shared" ref="H635:I635" si="637">$B635-F635</f>
        <v>-0.005012484858</v>
      </c>
      <c r="I635" s="2">
        <f t="shared" si="637"/>
        <v>-0.004970334097</v>
      </c>
    </row>
    <row r="636" ht="15.75" customHeight="1">
      <c r="A636" s="10">
        <v>43536.0</v>
      </c>
      <c r="B636" s="8">
        <v>0.0027574398038026082</v>
      </c>
      <c r="C636" s="5">
        <v>1.0</v>
      </c>
      <c r="D636" s="8">
        <v>0.0035330877284702744</v>
      </c>
      <c r="E636" s="8">
        <v>0.0</v>
      </c>
      <c r="F636" s="2">
        <f t="array" ref="F636">MMULT(C636:E636,L$21:L$23)</f>
        <v>0.002200393505</v>
      </c>
      <c r="G636" s="2">
        <f t="array" ref="G636">MMULT(C636:E636,L$29:L$31)</f>
        <v>0.002190460831</v>
      </c>
      <c r="H636" s="2">
        <f t="shared" ref="H636:I636" si="638">$B636-F636</f>
        <v>0.0005570462988</v>
      </c>
      <c r="I636" s="2">
        <f t="shared" si="638"/>
        <v>0.0005669789728</v>
      </c>
    </row>
    <row r="637" ht="15.75" customHeight="1">
      <c r="A637" s="10">
        <v>43537.0</v>
      </c>
      <c r="B637" s="8">
        <v>0.008875157348839036</v>
      </c>
      <c r="C637" s="5">
        <v>1.0</v>
      </c>
      <c r="D637" s="8">
        <v>0.0069345956754292</v>
      </c>
      <c r="E637" s="8">
        <v>0.014822711213483997</v>
      </c>
      <c r="F637" s="2">
        <f t="array" ref="F637">MMULT(C637:E637,L$21:L$23)</f>
        <v>0.008826917375</v>
      </c>
      <c r="G637" s="2">
        <f t="array" ref="G637">MMULT(C637:E637,L$29:L$31)</f>
        <v>0.008811637913</v>
      </c>
      <c r="H637" s="2">
        <f t="shared" ref="H637:I637" si="639">$B637-F637</f>
        <v>0.00004823997373</v>
      </c>
      <c r="I637" s="2">
        <f t="shared" si="639"/>
        <v>0.00006351943553</v>
      </c>
    </row>
    <row r="638" ht="15.75" customHeight="1">
      <c r="A638" s="10">
        <v>43538.0</v>
      </c>
      <c r="B638" s="8">
        <v>-0.0033451969183242447</v>
      </c>
      <c r="C638" s="5">
        <v>1.0</v>
      </c>
      <c r="D638" s="8">
        <v>-4.945639681213088E-4</v>
      </c>
      <c r="E638" s="8">
        <v>-0.007303025560772225</v>
      </c>
      <c r="F638" s="2">
        <f t="array" ref="F638">MMULT(C638:E638,L$21:L$23)</f>
        <v>-0.00301594604</v>
      </c>
      <c r="G638" s="2">
        <f t="array" ref="G638">MMULT(C638:E638,L$29:L$31)</f>
        <v>-0.003015101355</v>
      </c>
      <c r="H638" s="2">
        <f t="shared" ref="H638:I638" si="640">$B638-F638</f>
        <v>-0.0003292508781</v>
      </c>
      <c r="I638" s="2">
        <f t="shared" si="640"/>
        <v>-0.0003300955634</v>
      </c>
    </row>
    <row r="639" ht="15.75" customHeight="1">
      <c r="A639" s="10">
        <v>43539.0</v>
      </c>
      <c r="B639" s="8">
        <v>-0.0036053543664080756</v>
      </c>
      <c r="C639" s="5">
        <v>1.0</v>
      </c>
      <c r="D639" s="8">
        <v>0.004487635434461179</v>
      </c>
      <c r="E639" s="8">
        <v>-0.001576510689621058</v>
      </c>
      <c r="F639" s="2">
        <f t="array" ref="F639">MMULT(C639:E639,L$21:L$23)</f>
        <v>0.002587907655</v>
      </c>
      <c r="G639" s="2">
        <f t="array" ref="G639">MMULT(C639:E639,L$29:L$31)</f>
        <v>0.002573985833</v>
      </c>
      <c r="H639" s="2">
        <f t="shared" ref="H639:I639" si="641">$B639-F639</f>
        <v>-0.006193262021</v>
      </c>
      <c r="I639" s="2">
        <f t="shared" si="641"/>
        <v>-0.0061793402</v>
      </c>
    </row>
    <row r="640" ht="15.75" customHeight="1">
      <c r="A640" s="10">
        <v>43542.0</v>
      </c>
      <c r="B640" s="8">
        <v>0.011603359852997652</v>
      </c>
      <c r="C640" s="5">
        <v>1.0</v>
      </c>
      <c r="D640" s="8">
        <v>0.003974877844387992</v>
      </c>
      <c r="E640" s="8">
        <v>0.0052631578947368585</v>
      </c>
      <c r="F640" s="2">
        <f t="array" ref="F640">MMULT(C640:E640,L$21:L$23)</f>
        <v>0.003917669159</v>
      </c>
      <c r="G640" s="2">
        <f t="array" ref="G640">MMULT(C640:E640,L$29:L$31)</f>
        <v>0.00390849027</v>
      </c>
      <c r="H640" s="2">
        <f t="shared" ref="H640:I640" si="642">$B640-F640</f>
        <v>0.007685690694</v>
      </c>
      <c r="I640" s="2">
        <f t="shared" si="642"/>
        <v>0.007694869583</v>
      </c>
    </row>
    <row r="641" ht="15.75" customHeight="1">
      <c r="A641" s="10">
        <v>43543.0</v>
      </c>
      <c r="B641" s="8">
        <v>-0.0025901216770065627</v>
      </c>
      <c r="C641" s="5">
        <v>1.0</v>
      </c>
      <c r="D641" s="8">
        <v>4.554556995803871E-4</v>
      </c>
      <c r="E641" s="8">
        <v>5.236125654450863E-4</v>
      </c>
      <c r="F641" s="2">
        <f t="array" ref="F641">MMULT(C641:E641,L$21:L$23)</f>
        <v>-0.0002190761724</v>
      </c>
      <c r="G641" s="2">
        <f t="array" ref="G641">MMULT(C641:E641,L$29:L$31)</f>
        <v>-0.0002181252605</v>
      </c>
      <c r="H641" s="2">
        <f t="shared" ref="H641:I641" si="643">$B641-F641</f>
        <v>-0.002371045505</v>
      </c>
      <c r="I641" s="2">
        <f t="shared" si="643"/>
        <v>-0.002371996416</v>
      </c>
    </row>
    <row r="642" ht="15.75" customHeight="1">
      <c r="A642" s="10">
        <v>43544.0</v>
      </c>
      <c r="B642" s="8">
        <v>0.005564510330976269</v>
      </c>
      <c r="C642" s="5">
        <v>1.0</v>
      </c>
      <c r="D642" s="8">
        <v>-0.003586434809636385</v>
      </c>
      <c r="E642" s="8">
        <v>0.013082155254727557</v>
      </c>
      <c r="F642" s="2">
        <f t="array" ref="F642">MMULT(C642:E642,L$21:L$23)</f>
        <v>-0.0003501927612</v>
      </c>
      <c r="G642" s="2">
        <f t="array" ref="G642">MMULT(C642:E642,L$29:L$31)</f>
        <v>-0.0003297979518</v>
      </c>
      <c r="H642" s="2">
        <f t="shared" ref="H642:I642" si="644">$B642-F642</f>
        <v>0.005914703092</v>
      </c>
      <c r="I642" s="2">
        <f t="shared" si="644"/>
        <v>0.005894308283</v>
      </c>
    </row>
    <row r="643" ht="15.75" customHeight="1">
      <c r="A643" s="10">
        <v>43545.0</v>
      </c>
      <c r="B643" s="8">
        <v>0.005779521253715725</v>
      </c>
      <c r="C643" s="5">
        <v>1.0</v>
      </c>
      <c r="D643" s="8">
        <v>0.011221423894442362</v>
      </c>
      <c r="E643" s="8">
        <v>-0.009297571833803198</v>
      </c>
      <c r="F643" s="2">
        <f t="array" ref="F643">MMULT(C643:E643,L$21:L$23)</f>
        <v>0.00619421664</v>
      </c>
      <c r="G643" s="2">
        <f t="array" ref="G643">MMULT(C643:E643,L$29:L$31)</f>
        <v>0.006153628943</v>
      </c>
      <c r="H643" s="2">
        <f t="shared" ref="H643:I643" si="645">$B643-F643</f>
        <v>-0.0004146953868</v>
      </c>
      <c r="I643" s="2">
        <f t="shared" si="645"/>
        <v>-0.0003741076897</v>
      </c>
    </row>
    <row r="644" ht="15.75" customHeight="1">
      <c r="A644" s="10">
        <v>43546.0</v>
      </c>
      <c r="B644" s="8">
        <v>-0.01601644625146037</v>
      </c>
      <c r="C644" s="5">
        <v>1.0</v>
      </c>
      <c r="D644" s="8">
        <v>-0.018878430279246294</v>
      </c>
      <c r="E644" s="8">
        <v>-0.013034410844629862</v>
      </c>
      <c r="F644" s="2">
        <f t="array" ref="F644">MMULT(C644:E644,L$21:L$23)</f>
        <v>-0.01974185893</v>
      </c>
      <c r="G644" s="2">
        <f t="array" ref="G644">MMULT(C644:E644,L$29:L$31)</f>
        <v>-0.01967984611</v>
      </c>
      <c r="H644" s="2">
        <f t="shared" ref="H644:I644" si="646">$B644-F644</f>
        <v>0.003725412681</v>
      </c>
      <c r="I644" s="2">
        <f t="shared" si="646"/>
        <v>0.00366339986</v>
      </c>
    </row>
    <row r="645" ht="15.75" customHeight="1">
      <c r="A645" s="10">
        <v>43549.0</v>
      </c>
      <c r="B645" s="8">
        <v>-0.0069584360101663245</v>
      </c>
      <c r="C645" s="5">
        <v>1.0</v>
      </c>
      <c r="D645" s="8">
        <v>-8.891850990918604E-4</v>
      </c>
      <c r="E645" s="8">
        <v>0.003697834125726329</v>
      </c>
      <c r="F645" s="2">
        <f t="array" ref="F645">MMULT(C645:E645,L$21:L$23)</f>
        <v>-0.000520275</v>
      </c>
      <c r="G645" s="2">
        <f t="array" ref="G645">MMULT(C645:E645,L$29:L$31)</f>
        <v>-0.0005132910392</v>
      </c>
      <c r="H645" s="2">
        <f t="shared" ref="H645:I645" si="647">$B645-F645</f>
        <v>-0.00643816101</v>
      </c>
      <c r="I645" s="2">
        <f t="shared" si="647"/>
        <v>-0.006445144971</v>
      </c>
    </row>
    <row r="646" ht="15.75" customHeight="1">
      <c r="A646" s="10">
        <v>43550.0</v>
      </c>
      <c r="B646" s="8">
        <v>0.013013058556966772</v>
      </c>
      <c r="C646" s="5">
        <v>1.0</v>
      </c>
      <c r="D646" s="8">
        <v>0.00729763075581924</v>
      </c>
      <c r="E646" s="8">
        <v>0.010000052631578882</v>
      </c>
      <c r="F646" s="2">
        <f t="array" ref="F646">MMULT(C646:E646,L$21:L$23)</f>
        <v>0.007890536586</v>
      </c>
      <c r="G646" s="2">
        <f t="array" ref="G646">MMULT(C646:E646,L$29:L$31)</f>
        <v>0.007871907721</v>
      </c>
      <c r="H646" s="2">
        <f t="shared" ref="H646:I646" si="648">$B646-F646</f>
        <v>0.005122521971</v>
      </c>
      <c r="I646" s="2">
        <f t="shared" si="648"/>
        <v>0.005141150836</v>
      </c>
    </row>
    <row r="647" ht="15.75" customHeight="1">
      <c r="A647" s="10">
        <v>43551.0</v>
      </c>
      <c r="B647" s="8">
        <v>-0.007658174611101298</v>
      </c>
      <c r="C647" s="5">
        <v>1.0</v>
      </c>
      <c r="D647" s="8">
        <v>-0.004877128928434282</v>
      </c>
      <c r="E647" s="8">
        <v>-0.004689994544554654</v>
      </c>
      <c r="F647" s="2">
        <f t="array" ref="F647">MMULT(C647:E647,L$21:L$23)</f>
        <v>-0.005982055708</v>
      </c>
      <c r="G647" s="2">
        <f t="array" ref="G647">MMULT(C647:E647,L$29:L$31)</f>
        <v>-0.005964902535</v>
      </c>
      <c r="H647" s="2">
        <f t="shared" ref="H647:I647" si="649">$B647-F647</f>
        <v>-0.001676118903</v>
      </c>
      <c r="I647" s="2">
        <f t="shared" si="649"/>
        <v>-0.001693272076</v>
      </c>
    </row>
    <row r="648" ht="15.75" customHeight="1">
      <c r="A648" s="10">
        <v>43552.0</v>
      </c>
      <c r="B648" s="8">
        <v>0.004978836167280676</v>
      </c>
      <c r="C648" s="5">
        <v>1.0</v>
      </c>
      <c r="D648" s="8">
        <v>0.00394212104971392</v>
      </c>
      <c r="E648" s="8">
        <v>0.0</v>
      </c>
      <c r="F648" s="2">
        <f t="array" ref="F648">MMULT(C648:E648,L$21:L$23)</f>
        <v>0.002539812594</v>
      </c>
      <c r="G648" s="2">
        <f t="array" ref="G648">MMULT(C648:E648,L$29:L$31)</f>
        <v>0.002528463627</v>
      </c>
      <c r="H648" s="2">
        <f t="shared" ref="H648:I648" si="650">$B648-F648</f>
        <v>0.002439023574</v>
      </c>
      <c r="I648" s="2">
        <f t="shared" si="650"/>
        <v>0.00245037254</v>
      </c>
    </row>
    <row r="649" ht="15.75" customHeight="1">
      <c r="A649" s="10">
        <v>43553.0</v>
      </c>
      <c r="B649" s="8">
        <v>7.433607242377516E-4</v>
      </c>
      <c r="C649" s="5">
        <v>1.0</v>
      </c>
      <c r="D649" s="8">
        <v>0.006615028059736128</v>
      </c>
      <c r="E649" s="8">
        <v>0.00628267015706796</v>
      </c>
      <c r="F649" s="2">
        <f t="array" ref="F649">MMULT(C649:E649,L$21:L$23)</f>
        <v>0.006370122305</v>
      </c>
      <c r="G649" s="2">
        <f t="array" ref="G649">MMULT(C649:E649,L$29:L$31)</f>
        <v>0.006352244134</v>
      </c>
      <c r="H649" s="2">
        <f t="shared" ref="H649:I649" si="651">$B649-F649</f>
        <v>-0.00562676158</v>
      </c>
      <c r="I649" s="2">
        <f t="shared" si="651"/>
        <v>-0.005608883409</v>
      </c>
    </row>
    <row r="650" ht="15.75" customHeight="1">
      <c r="A650" s="10">
        <v>43556.0</v>
      </c>
      <c r="B650" s="8">
        <v>0.011509912847626813</v>
      </c>
      <c r="C650" s="5">
        <v>1.0</v>
      </c>
      <c r="D650" s="8">
        <v>0.011561776196188145</v>
      </c>
      <c r="E650" s="8">
        <v>0.021852238389814538</v>
      </c>
      <c r="F650" s="2">
        <f t="array" ref="F650">MMULT(C650:E650,L$21:L$23)</f>
        <v>0.01447056329</v>
      </c>
      <c r="G650" s="2">
        <f t="array" ref="G650">MMULT(C650:E650,L$29:L$31)</f>
        <v>0.01444231192</v>
      </c>
      <c r="H650" s="2">
        <f t="shared" ref="H650:I650" si="652">$B650-F650</f>
        <v>-0.002960650441</v>
      </c>
      <c r="I650" s="2">
        <f t="shared" si="652"/>
        <v>-0.002932399069</v>
      </c>
    </row>
    <row r="651" ht="15.75" customHeight="1">
      <c r="A651" s="10">
        <v>43557.0</v>
      </c>
      <c r="B651" s="8">
        <v>-0.004282589767766964</v>
      </c>
      <c r="C651" s="5">
        <v>1.0</v>
      </c>
      <c r="D651" s="8">
        <v>2.4316670442536825E-4</v>
      </c>
      <c r="E651" s="8">
        <v>0.00458253587487456</v>
      </c>
      <c r="F651" s="2">
        <f t="array" ref="F651">MMULT(C651:E651,L$21:L$23)</f>
        <v>0.0006463989064</v>
      </c>
      <c r="G651" s="2">
        <f t="array" ref="G651">MMULT(C651:E651,L$29:L$31)</f>
        <v>0.0006498459004</v>
      </c>
      <c r="H651" s="2">
        <f t="shared" ref="H651:I651" si="653">$B651-F651</f>
        <v>-0.004928988674</v>
      </c>
      <c r="I651" s="2">
        <f t="shared" si="653"/>
        <v>-0.004932435668</v>
      </c>
    </row>
    <row r="652" ht="15.75" customHeight="1">
      <c r="A652" s="10">
        <v>43558.0</v>
      </c>
      <c r="B652" s="8">
        <v>-0.005898129379609873</v>
      </c>
      <c r="C652" s="5">
        <v>1.0</v>
      </c>
      <c r="D652" s="8">
        <v>0.001806216104440539</v>
      </c>
      <c r="E652" s="8">
        <v>5.068423720222537E-4</v>
      </c>
      <c r="F652" s="2">
        <f t="array" ref="F652">MMULT(C652:E652,L$21:L$23)</f>
        <v>0.0008974918021</v>
      </c>
      <c r="G652" s="2">
        <f t="array" ref="G652">MMULT(C652:E652,L$29:L$31)</f>
        <v>0.0008937583827</v>
      </c>
      <c r="H652" s="2">
        <f t="shared" ref="H652:I652" si="654">$B652-F652</f>
        <v>-0.006795621182</v>
      </c>
      <c r="I652" s="2">
        <f t="shared" si="654"/>
        <v>-0.006791887762</v>
      </c>
    </row>
    <row r="653" ht="15.75" customHeight="1">
      <c r="A653" s="10">
        <v>43559.0</v>
      </c>
      <c r="B653" s="8">
        <v>0.014215168592172756</v>
      </c>
      <c r="C653" s="5">
        <v>1.0</v>
      </c>
      <c r="D653" s="8">
        <v>0.0023920117561277987</v>
      </c>
      <c r="E653" s="8">
        <v>-0.0025328774062816084</v>
      </c>
      <c r="F653" s="2">
        <f t="array" ref="F653">MMULT(C653:E653,L$21:L$23)</f>
        <v>0.0006035118681</v>
      </c>
      <c r="G653" s="2">
        <f t="array" ref="G653">MMULT(C653:E653,L$29:L$31)</f>
        <v>0.0005964312832</v>
      </c>
      <c r="H653" s="2">
        <f t="shared" ref="H653:I653" si="655">$B653-F653</f>
        <v>0.01361165672</v>
      </c>
      <c r="I653" s="2">
        <f t="shared" si="655"/>
        <v>0.01361873731</v>
      </c>
    </row>
    <row r="654" ht="15.75" customHeight="1">
      <c r="A654" s="10">
        <v>43560.0</v>
      </c>
      <c r="B654" s="8">
        <v>0.00536240405335886</v>
      </c>
      <c r="C654" s="5">
        <v>1.0</v>
      </c>
      <c r="D654" s="8">
        <v>0.004565454837597294</v>
      </c>
      <c r="E654" s="8">
        <v>0.017775519666047845</v>
      </c>
      <c r="F654" s="2">
        <f t="array" ref="F654">MMULT(C654:E654,L$21:L$23)</f>
        <v>0.007618759457</v>
      </c>
      <c r="G654" s="2">
        <f t="array" ref="G654">MMULT(C654:E654,L$29:L$31)</f>
        <v>0.007612964348</v>
      </c>
      <c r="H654" s="2">
        <f t="shared" ref="H654:I654" si="656">$B654-F654</f>
        <v>-0.002256355403</v>
      </c>
      <c r="I654" s="2">
        <f t="shared" si="656"/>
        <v>-0.002250560295</v>
      </c>
    </row>
    <row r="655" ht="15.75" customHeight="1">
      <c r="A655" s="10">
        <v>43563.0</v>
      </c>
      <c r="B655" s="8">
        <v>0.006182607891462855</v>
      </c>
      <c r="C655" s="5">
        <v>1.0</v>
      </c>
      <c r="D655" s="8">
        <v>0.001101731052116195</v>
      </c>
      <c r="E655" s="8">
        <v>0.008981935679544195</v>
      </c>
      <c r="F655" s="2">
        <f t="array" ref="F655">MMULT(C655:E655,L$21:L$23)</f>
        <v>0.002487852437</v>
      </c>
      <c r="G655" s="2">
        <f t="array" ref="G655">MMULT(C655:E655,L$29:L$31)</f>
        <v>0.002490235366</v>
      </c>
      <c r="H655" s="2">
        <f t="shared" ref="H655:I655" si="657">$B655-F655</f>
        <v>0.003694755455</v>
      </c>
      <c r="I655" s="2">
        <f t="shared" si="657"/>
        <v>0.003692372525</v>
      </c>
    </row>
    <row r="656" ht="15.75" customHeight="1">
      <c r="A656" s="10">
        <v>43564.0</v>
      </c>
      <c r="B656" s="8">
        <v>-0.012891560626007159</v>
      </c>
      <c r="C656" s="5">
        <v>1.0</v>
      </c>
      <c r="D656" s="8">
        <v>-0.005158770138841473</v>
      </c>
      <c r="E656" s="8">
        <v>-0.0064292288046108315</v>
      </c>
      <c r="F656" s="2">
        <f t="array" ref="F656">MMULT(C656:E656,L$21:L$23)</f>
        <v>-0.006662100366</v>
      </c>
      <c r="G656" s="2">
        <f t="array" ref="G656">MMULT(C656:E656,L$29:L$31)</f>
        <v>-0.006644726593</v>
      </c>
      <c r="H656" s="2">
        <f t="shared" ref="H656:I656" si="658">$B656-F656</f>
        <v>-0.00622946026</v>
      </c>
      <c r="I656" s="2">
        <f t="shared" si="658"/>
        <v>-0.006246834033</v>
      </c>
    </row>
    <row r="657" ht="15.75" customHeight="1">
      <c r="A657" s="10">
        <v>43565.0</v>
      </c>
      <c r="B657" s="8">
        <v>-0.004515980491639593</v>
      </c>
      <c r="C657" s="5">
        <v>1.0</v>
      </c>
      <c r="D657" s="8">
        <v>0.003284098128948809</v>
      </c>
      <c r="E657" s="8">
        <v>0.013937332005973024</v>
      </c>
      <c r="F657" s="2">
        <f t="array" ref="F657">MMULT(C657:E657,L$21:L$23)</f>
        <v>0.005570492338</v>
      </c>
      <c r="G657" s="2">
        <f t="array" ref="G657">MMULT(C657:E657,L$29:L$31)</f>
        <v>0.005567468717</v>
      </c>
      <c r="H657" s="2">
        <f t="shared" ref="H657:I657" si="659">$B657-F657</f>
        <v>-0.01008647283</v>
      </c>
      <c r="I657" s="2">
        <f t="shared" si="659"/>
        <v>-0.01008344921</v>
      </c>
    </row>
    <row r="658" ht="15.75" customHeight="1">
      <c r="A658" s="10">
        <v>43566.0</v>
      </c>
      <c r="B658" s="8">
        <v>0.004781662103418904</v>
      </c>
      <c r="C658" s="5">
        <v>1.0</v>
      </c>
      <c r="D658" s="8">
        <v>-6.894019598246981E-5</v>
      </c>
      <c r="E658" s="8">
        <v>-0.009327490951031359</v>
      </c>
      <c r="F658" s="2">
        <f t="array" ref="F658">MMULT(C658:E658,L$21:L$23)</f>
        <v>-0.003182294966</v>
      </c>
      <c r="G658" s="2">
        <f t="array" ref="G658">MMULT(C658:E658,L$29:L$31)</f>
        <v>-0.003183802362</v>
      </c>
      <c r="H658" s="2">
        <f t="shared" ref="H658:I658" si="660">$B658-F658</f>
        <v>0.007963957069</v>
      </c>
      <c r="I658" s="2">
        <f t="shared" si="660"/>
        <v>0.007965464465</v>
      </c>
    </row>
    <row r="659" ht="15.75" customHeight="1">
      <c r="A659" s="10">
        <v>43567.0</v>
      </c>
      <c r="B659" s="8">
        <v>-0.012568708730311684</v>
      </c>
      <c r="C659" s="5">
        <v>1.0</v>
      </c>
      <c r="D659" s="8">
        <v>0.006754093994424171</v>
      </c>
      <c r="E659" s="8">
        <v>0.008424182358771182</v>
      </c>
      <c r="F659" s="2">
        <f t="array" ref="F659">MMULT(C659:E659,L$21:L$23)</f>
        <v>0.007035092732</v>
      </c>
      <c r="G659" s="2">
        <f t="array" ref="G659">MMULT(C659:E659,L$29:L$31)</f>
        <v>0.007017662167</v>
      </c>
      <c r="H659" s="2">
        <f t="shared" ref="H659:I659" si="661">$B659-F659</f>
        <v>-0.01960380146</v>
      </c>
      <c r="I659" s="2">
        <f t="shared" si="661"/>
        <v>-0.0195863709</v>
      </c>
    </row>
    <row r="660" ht="15.75" customHeight="1">
      <c r="A660" s="10">
        <v>43570.0</v>
      </c>
      <c r="B660" s="8">
        <v>-0.0033364001552456113</v>
      </c>
      <c r="C660" s="5">
        <v>1.0</v>
      </c>
      <c r="D660" s="8">
        <v>-8.213565788808275E-4</v>
      </c>
      <c r="E660" s="8">
        <v>-0.0039312039312040525</v>
      </c>
      <c r="F660" s="2">
        <f t="array" ref="F660">MMULT(C660:E660,L$21:L$23)</f>
        <v>-0.002421816633</v>
      </c>
      <c r="G660" s="2">
        <f t="array" ref="G660">MMULT(C660:E660,L$29:L$31)</f>
        <v>-0.002418377502</v>
      </c>
      <c r="H660" s="2">
        <f t="shared" ref="H660:I660" si="662">$B660-F660</f>
        <v>-0.0009145835222</v>
      </c>
      <c r="I660" s="2">
        <f t="shared" si="662"/>
        <v>-0.0009180226532</v>
      </c>
    </row>
    <row r="661" ht="15.75" customHeight="1">
      <c r="A661" s="10">
        <v>43571.0</v>
      </c>
      <c r="B661" s="8">
        <v>0.006819554816754447</v>
      </c>
      <c r="C661" s="5">
        <v>1.0</v>
      </c>
      <c r="D661" s="8">
        <v>7.536003402521807E-4</v>
      </c>
      <c r="E661" s="8">
        <v>0.006413418845584662</v>
      </c>
      <c r="F661" s="2">
        <f t="array" ref="F661">MMULT(C661:E661,L$21:L$23)</f>
        <v>0.001539816973</v>
      </c>
      <c r="G661" s="2">
        <f t="array" ref="G661">MMULT(C661:E661,L$29:L$31)</f>
        <v>0.001542290929</v>
      </c>
      <c r="H661" s="2">
        <f t="shared" ref="H661:I661" si="663">$B661-F661</f>
        <v>0.005279737843</v>
      </c>
      <c r="I661" s="2">
        <f t="shared" si="663"/>
        <v>0.005277263888</v>
      </c>
    </row>
    <row r="662" ht="15.75" customHeight="1">
      <c r="A662" s="10">
        <v>43572.0</v>
      </c>
      <c r="B662" s="8">
        <v>0.0028324748877452954</v>
      </c>
      <c r="C662" s="5">
        <v>1.0</v>
      </c>
      <c r="D662" s="8">
        <v>-0.0026357758003019427</v>
      </c>
      <c r="E662" s="8">
        <v>-9.80441176470448E-4</v>
      </c>
      <c r="F662" s="2">
        <f t="array" ref="F662">MMULT(C662:E662,L$21:L$23)</f>
        <v>-0.003170187146</v>
      </c>
      <c r="G662" s="2">
        <f t="array" ref="G662">MMULT(C662:E662,L$29:L$31)</f>
        <v>-0.003159185292</v>
      </c>
      <c r="H662" s="2">
        <f t="shared" ref="H662:I662" si="664">$B662-F662</f>
        <v>0.006002662033</v>
      </c>
      <c r="I662" s="2">
        <f t="shared" si="664"/>
        <v>0.00599166018</v>
      </c>
    </row>
    <row r="663" ht="15.75" customHeight="1">
      <c r="A663" s="10">
        <v>43573.0</v>
      </c>
      <c r="B663" s="8">
        <v>-0.0036839840630795706</v>
      </c>
      <c r="C663" s="5">
        <v>1.0</v>
      </c>
      <c r="D663" s="8">
        <v>0.0021621723417399874</v>
      </c>
      <c r="E663" s="8">
        <v>0.004416094426697548</v>
      </c>
      <c r="F663" s="2">
        <f t="array" ref="F663">MMULT(C663:E663,L$21:L$23)</f>
        <v>0.00219609141</v>
      </c>
      <c r="G663" s="2">
        <f t="array" ref="G663">MMULT(C663:E663,L$29:L$31)</f>
        <v>0.002192821567</v>
      </c>
      <c r="H663" s="2">
        <f t="shared" ref="H663:I663" si="665">$B663-F663</f>
        <v>-0.005880075473</v>
      </c>
      <c r="I663" s="2">
        <f t="shared" si="665"/>
        <v>-0.00587680563</v>
      </c>
    </row>
    <row r="664" ht="15.75" customHeight="1">
      <c r="A664" s="10">
        <v>43577.0</v>
      </c>
      <c r="B664" s="8">
        <v>0.021816659872654798</v>
      </c>
      <c r="C664" s="5">
        <v>1.0</v>
      </c>
      <c r="D664" s="8">
        <v>0.00102747728129704</v>
      </c>
      <c r="E664" s="8">
        <v>0.028822668726070866</v>
      </c>
      <c r="F664" s="2">
        <f t="array" ref="F664">MMULT(C664:E664,L$21:L$23)</f>
        <v>0.007517927605</v>
      </c>
      <c r="G664" s="2">
        <f t="array" ref="G664">MMULT(C664:E664,L$29:L$31)</f>
        <v>0.007529175837</v>
      </c>
      <c r="H664" s="2">
        <f t="shared" ref="H664:I664" si="666">$B664-F664</f>
        <v>0.01429873227</v>
      </c>
      <c r="I664" s="2">
        <f t="shared" si="666"/>
        <v>0.01428748404</v>
      </c>
    </row>
    <row r="665" ht="15.75" customHeight="1">
      <c r="A665" s="10">
        <v>43578.0</v>
      </c>
      <c r="B665" s="8">
        <v>0.0057899843832891484</v>
      </c>
      <c r="C665" s="5">
        <v>1.0</v>
      </c>
      <c r="D665" s="8">
        <v>0.008689517727608731</v>
      </c>
      <c r="E665" s="8">
        <v>0.005698053451949292</v>
      </c>
      <c r="F665" s="2">
        <f t="array" ref="F665">MMULT(C665:E665,L$21:L$23)</f>
        <v>0.007941521126</v>
      </c>
      <c r="G665" s="2">
        <f t="array" ref="G665">MMULT(C665:E665,L$29:L$31)</f>
        <v>0.007916206317</v>
      </c>
      <c r="H665" s="2">
        <f t="shared" ref="H665:I665" si="667">$B665-F665</f>
        <v>-0.002151536743</v>
      </c>
      <c r="I665" s="2">
        <f t="shared" si="667"/>
        <v>-0.002126221934</v>
      </c>
    </row>
    <row r="666" ht="15.75" customHeight="1">
      <c r="A666" s="10">
        <v>43579.0</v>
      </c>
      <c r="B666" s="8">
        <v>-0.019429095524259976</v>
      </c>
      <c r="C666" s="5">
        <v>1.0</v>
      </c>
      <c r="D666" s="8">
        <v>-0.0021026878440939534</v>
      </c>
      <c r="E666" s="8">
        <v>-9.442870632672129E-4</v>
      </c>
      <c r="F666" s="2">
        <f t="array" ref="F666">MMULT(C666:E666,L$21:L$23)</f>
        <v>-0.002718548374</v>
      </c>
      <c r="G666" s="2">
        <f t="array" ref="G666">MMULT(C666:E666,L$29:L$31)</f>
        <v>-0.00270937667</v>
      </c>
      <c r="H666" s="2">
        <f t="shared" ref="H666:I666" si="668">$B666-F666</f>
        <v>-0.01671054715</v>
      </c>
      <c r="I666" s="2">
        <f t="shared" si="668"/>
        <v>-0.01671971885</v>
      </c>
    </row>
    <row r="667" ht="15.75" customHeight="1">
      <c r="A667" s="10">
        <v>43580.0</v>
      </c>
      <c r="B667" s="8">
        <v>0.005626350300917293</v>
      </c>
      <c r="C667" s="5">
        <v>1.0</v>
      </c>
      <c r="D667" s="8">
        <v>-6.117034343920968E-4</v>
      </c>
      <c r="E667" s="8">
        <v>-0.003780718336483968</v>
      </c>
      <c r="F667" s="2">
        <f t="array" ref="F667">MMULT(C667:E667,L$21:L$23)</f>
        <v>-0.002209225947</v>
      </c>
      <c r="G667" s="2">
        <f t="array" ref="G667">MMULT(C667:E667,L$29:L$31)</f>
        <v>-0.002206447457</v>
      </c>
      <c r="H667" s="2">
        <f t="shared" ref="H667:I667" si="669">$B667-F667</f>
        <v>0.007835576248</v>
      </c>
      <c r="I667" s="2">
        <f t="shared" si="669"/>
        <v>0.007832797758</v>
      </c>
    </row>
    <row r="668" ht="15.75" customHeight="1">
      <c r="A668" s="10">
        <v>43581.0</v>
      </c>
      <c r="B668" s="8">
        <v>-0.02104122586863566</v>
      </c>
      <c r="C668" s="5">
        <v>1.0</v>
      </c>
      <c r="D668" s="8">
        <v>0.00486324489017842</v>
      </c>
      <c r="E668" s="8">
        <v>-0.03178368121442121</v>
      </c>
      <c r="F668" s="2">
        <f t="array" ref="F668">MMULT(C668:E668,L$21:L$23)</f>
        <v>-0.004852420333</v>
      </c>
      <c r="G668" s="2">
        <f t="array" ref="G668">MMULT(C668:E668,L$29:L$31)</f>
        <v>-0.004880748543</v>
      </c>
      <c r="H668" s="2">
        <f t="shared" ref="H668:I668" si="670">$B668-F668</f>
        <v>-0.01618880554</v>
      </c>
      <c r="I668" s="2">
        <f t="shared" si="670"/>
        <v>-0.01616047733</v>
      </c>
    </row>
    <row r="669" ht="15.75" customHeight="1">
      <c r="A669" s="10">
        <v>43584.0</v>
      </c>
      <c r="B669" s="8">
        <v>-0.006460342872828262</v>
      </c>
      <c r="C669" s="5">
        <v>1.0</v>
      </c>
      <c r="D669" s="8">
        <v>0.0010829066655348996</v>
      </c>
      <c r="E669" s="8">
        <v>0.00489955903968653</v>
      </c>
      <c r="F669" s="2">
        <f t="array" ref="F669">MMULT(C669:E669,L$21:L$23)</f>
        <v>0.001424578858</v>
      </c>
      <c r="G669" s="2">
        <f t="array" ref="G669">MMULT(C669:E669,L$29:L$31)</f>
        <v>0.001425255768</v>
      </c>
      <c r="H669" s="2">
        <f t="shared" ref="H669:I669" si="671">$B669-F669</f>
        <v>-0.007884921731</v>
      </c>
      <c r="I669" s="2">
        <f t="shared" si="671"/>
        <v>-0.007885598641</v>
      </c>
    </row>
    <row r="670" ht="15.75" customHeight="1">
      <c r="A670" s="10">
        <v>43585.0</v>
      </c>
      <c r="B670" s="8">
        <v>0.0038764969740709976</v>
      </c>
      <c r="C670" s="5">
        <v>1.0</v>
      </c>
      <c r="D670" s="8">
        <v>5.069919256968092E-4</v>
      </c>
      <c r="E670" s="8">
        <v>0.0068259385665527805</v>
      </c>
      <c r="F670" s="2">
        <f t="array" ref="F670">MMULT(C670:E670,L$21:L$23)</f>
        <v>0.00144104355</v>
      </c>
      <c r="G670" s="2">
        <f t="array" ref="G670">MMULT(C670:E670,L$29:L$31)</f>
        <v>0.001444550374</v>
      </c>
      <c r="H670" s="2">
        <f t="shared" ref="H670:I670" si="672">$B670-F670</f>
        <v>0.002435453424</v>
      </c>
      <c r="I670" s="2">
        <f t="shared" si="672"/>
        <v>0.0024319466</v>
      </c>
    </row>
    <row r="671" ht="15.75" customHeight="1">
      <c r="A671" s="10">
        <v>43586.0</v>
      </c>
      <c r="B671" s="8">
        <v>-0.020054689377340784</v>
      </c>
      <c r="C671" s="5">
        <v>1.0</v>
      </c>
      <c r="D671" s="8">
        <v>-0.007231131878022379</v>
      </c>
      <c r="E671" s="8">
        <v>0.0014527845036320652</v>
      </c>
      <c r="F671" s="2">
        <f t="array" ref="F671">MMULT(C671:E671,L$21:L$23)</f>
        <v>-0.006359015687</v>
      </c>
      <c r="G671" s="2">
        <f t="array" ref="G671">MMULT(C671:E671,L$29:L$31)</f>
        <v>-0.006331046561</v>
      </c>
      <c r="H671" s="2">
        <f t="shared" ref="H671:I671" si="673">$B671-F671</f>
        <v>-0.01369567369</v>
      </c>
      <c r="I671" s="2">
        <f t="shared" si="673"/>
        <v>-0.01372364282</v>
      </c>
    </row>
    <row r="672" ht="15.75" customHeight="1">
      <c r="A672" s="10">
        <v>43587.0</v>
      </c>
      <c r="B672" s="8">
        <v>-0.01754176835197141</v>
      </c>
      <c r="C672" s="5">
        <v>1.0</v>
      </c>
      <c r="D672" s="8">
        <v>-0.0018378405118852914</v>
      </c>
      <c r="E672" s="8">
        <v>-0.022243762088974828</v>
      </c>
      <c r="F672" s="2">
        <f t="array" ref="F672">MMULT(C672:E672,L$21:L$23)</f>
        <v>-0.007964821819</v>
      </c>
      <c r="G672" s="2">
        <f t="array" ref="G672">MMULT(C672:E672,L$29:L$31)</f>
        <v>-0.007965808251</v>
      </c>
      <c r="H672" s="2">
        <f t="shared" ref="H672:I672" si="674">$B672-F672</f>
        <v>-0.009576946533</v>
      </c>
      <c r="I672" s="2">
        <f t="shared" si="674"/>
        <v>-0.009575960101</v>
      </c>
    </row>
    <row r="673" ht="15.75" customHeight="1">
      <c r="A673" s="10">
        <v>43588.0</v>
      </c>
      <c r="B673" s="8">
        <v>0.0023287009057579855</v>
      </c>
      <c r="C673" s="5">
        <v>1.0</v>
      </c>
      <c r="D673" s="8">
        <v>0.009377228665952586</v>
      </c>
      <c r="E673" s="8">
        <v>0.003956478929598273</v>
      </c>
      <c r="F673" s="2">
        <f t="array" ref="F673">MMULT(C673:E673,L$21:L$23)</f>
        <v>0.008065251979</v>
      </c>
      <c r="G673" s="2">
        <f t="array" ref="G673">MMULT(C673:E673,L$29:L$31)</f>
        <v>0.008036800339</v>
      </c>
      <c r="H673" s="2">
        <f t="shared" ref="H673:I673" si="675">$B673-F673</f>
        <v>-0.005736551073</v>
      </c>
      <c r="I673" s="2">
        <f t="shared" si="675"/>
        <v>-0.005708099433</v>
      </c>
    </row>
    <row r="674" ht="15.75" customHeight="1">
      <c r="A674" s="10">
        <v>43591.0</v>
      </c>
      <c r="B674" s="8">
        <v>-0.004388668239172389</v>
      </c>
      <c r="C674" s="5">
        <v>1.0</v>
      </c>
      <c r="D674" s="8">
        <v>-0.0037498393528576646</v>
      </c>
      <c r="E674" s="8">
        <v>0.01231527154262424</v>
      </c>
      <c r="F674" s="2">
        <f t="array" ref="F674">MMULT(C674:E674,L$21:L$23)</f>
        <v>-0.0006825911287</v>
      </c>
      <c r="G674" s="2">
        <f t="array" ref="G674">MMULT(C674:E674,L$29:L$31)</f>
        <v>-0.0006619632493</v>
      </c>
      <c r="H674" s="2">
        <f t="shared" ref="H674:I674" si="676">$B674-F674</f>
        <v>-0.00370607711</v>
      </c>
      <c r="I674" s="2">
        <f t="shared" si="676"/>
        <v>-0.00372670499</v>
      </c>
    </row>
    <row r="675" ht="15.75" customHeight="1">
      <c r="A675" s="10">
        <v>43592.0</v>
      </c>
      <c r="B675" s="8">
        <v>-0.005315683872361143</v>
      </c>
      <c r="C675" s="5">
        <v>1.0</v>
      </c>
      <c r="D675" s="8">
        <v>-0.016920947260894215</v>
      </c>
      <c r="E675" s="8">
        <v>-0.028710463684207488</v>
      </c>
      <c r="F675" s="2">
        <f t="array" ref="F675">MMULT(C675:E675,L$21:L$23)</f>
        <v>-0.02214044119</v>
      </c>
      <c r="G675" s="2">
        <f t="array" ref="G675">MMULT(C675:E675,L$29:L$31)</f>
        <v>-0.02209200751</v>
      </c>
      <c r="H675" s="2">
        <f t="shared" ref="H675:I675" si="677">$B675-F675</f>
        <v>0.01682475732</v>
      </c>
      <c r="I675" s="2">
        <f t="shared" si="677"/>
        <v>0.01677632364</v>
      </c>
    </row>
    <row r="676" ht="15.75" customHeight="1">
      <c r="A676" s="10">
        <v>43593.0</v>
      </c>
      <c r="B676" s="8">
        <v>0.001564027038906346</v>
      </c>
      <c r="C676" s="5">
        <v>1.0</v>
      </c>
      <c r="D676" s="8">
        <v>-0.0013453336168165464</v>
      </c>
      <c r="E676" s="8">
        <v>0.008016132666138764</v>
      </c>
      <c r="F676" s="2">
        <f t="array" ref="F676">MMULT(C676:E676,L$21:L$23)</f>
        <v>0.0002094065139</v>
      </c>
      <c r="G676" s="2">
        <f t="array" ref="G676">MMULT(C676:E676,L$29:L$31)</f>
        <v>0.0002198434628</v>
      </c>
      <c r="H676" s="2">
        <f t="shared" ref="H676:I676" si="678">$B676-F676</f>
        <v>0.001354620525</v>
      </c>
      <c r="I676" s="2">
        <f t="shared" si="678"/>
        <v>0.001344183576</v>
      </c>
    </row>
    <row r="677" ht="15.75" customHeight="1">
      <c r="A677" s="10">
        <v>43594.0</v>
      </c>
      <c r="B677" s="8">
        <v>-9.109739755718271E-4</v>
      </c>
      <c r="C677" s="5">
        <v>1.0</v>
      </c>
      <c r="D677" s="8">
        <v>-0.002763178872474792</v>
      </c>
      <c r="E677" s="8">
        <v>9.939363323094863E-4</v>
      </c>
      <c r="F677" s="2">
        <f t="array" ref="F677">MMULT(C677:E677,L$21:L$23)</f>
        <v>-0.002769226285</v>
      </c>
      <c r="G677" s="2">
        <f t="array" ref="G677">MMULT(C677:E677,L$29:L$31)</f>
        <v>-0.002756926681</v>
      </c>
      <c r="H677" s="2">
        <f t="shared" ref="H677:I677" si="679">$B677-F677</f>
        <v>0.001858252309</v>
      </c>
      <c r="I677" s="2">
        <f t="shared" si="679"/>
        <v>0.001845952705</v>
      </c>
    </row>
    <row r="678" ht="15.75" customHeight="1">
      <c r="A678" s="10">
        <v>43595.0</v>
      </c>
      <c r="B678" s="8">
        <v>0.008695789597365389</v>
      </c>
      <c r="C678" s="5">
        <v>1.0</v>
      </c>
      <c r="D678" s="8">
        <v>0.004433337743502852</v>
      </c>
      <c r="E678" s="8">
        <v>0.006454866258930769</v>
      </c>
      <c r="F678" s="2">
        <f t="array" ref="F678">MMULT(C678:E678,L$21:L$23)</f>
        <v>0.004603928781</v>
      </c>
      <c r="G678" s="2">
        <f t="array" ref="G678">MMULT(C678:E678,L$29:L$31)</f>
        <v>0.004593679499</v>
      </c>
      <c r="H678" s="2">
        <f t="shared" ref="H678:I678" si="680">$B678-F678</f>
        <v>0.004091860816</v>
      </c>
      <c r="I678" s="2">
        <f t="shared" si="680"/>
        <v>0.004102110098</v>
      </c>
    </row>
    <row r="679" ht="15.75" customHeight="1">
      <c r="A679" s="10">
        <v>43598.0</v>
      </c>
      <c r="B679" s="8">
        <v>-0.011102383253193904</v>
      </c>
      <c r="C679" s="5">
        <v>1.0</v>
      </c>
      <c r="D679" s="8">
        <v>-0.024827682203144907</v>
      </c>
      <c r="E679" s="8">
        <v>-0.010853527380365047</v>
      </c>
      <c r="F679" s="2">
        <f t="array" ref="F679">MMULT(C679:E679,L$21:L$23)</f>
        <v>-0.02411891909</v>
      </c>
      <c r="G679" s="2">
        <f t="array" ref="G679">MMULT(C679:E679,L$29:L$31)</f>
        <v>-0.02403536057</v>
      </c>
      <c r="H679" s="2">
        <f t="shared" ref="H679:I679" si="681">$B679-F679</f>
        <v>0.01301653584</v>
      </c>
      <c r="I679" s="2">
        <f t="shared" si="681"/>
        <v>0.01293297732</v>
      </c>
    </row>
    <row r="680" ht="15.75" customHeight="1">
      <c r="A680" s="10">
        <v>43599.0</v>
      </c>
      <c r="B680" s="8">
        <v>0.0013208765884991092</v>
      </c>
      <c r="C680" s="5">
        <v>1.0</v>
      </c>
      <c r="D680" s="8">
        <v>0.008911018156031458</v>
      </c>
      <c r="E680" s="8">
        <v>0.018952669274447276</v>
      </c>
      <c r="F680" s="2">
        <f t="array" ref="F680">MMULT(C680:E680,L$21:L$23)</f>
        <v>0.01152683209</v>
      </c>
      <c r="G680" s="2">
        <f t="array" ref="G680">MMULT(C680:E680,L$29:L$31)</f>
        <v>0.01150650104</v>
      </c>
      <c r="H680" s="2">
        <f t="shared" ref="H680:I680" si="682">$B680-F680</f>
        <v>-0.0102059555</v>
      </c>
      <c r="I680" s="2">
        <f t="shared" si="682"/>
        <v>-0.01018562445</v>
      </c>
    </row>
    <row r="681" ht="15.75" customHeight="1">
      <c r="A681" s="10">
        <v>43600.0</v>
      </c>
      <c r="B681" s="8">
        <v>0.007386747793008297</v>
      </c>
      <c r="C681" s="5">
        <v>1.0</v>
      </c>
      <c r="D681" s="8">
        <v>0.0059933920108852234</v>
      </c>
      <c r="E681" s="8">
        <v>0.011257953989231462</v>
      </c>
      <c r="F681" s="2">
        <f t="array" ref="F681">MMULT(C681:E681,L$21:L$23)</f>
        <v>0.007131081905</v>
      </c>
      <c r="G681" s="2">
        <f t="array" ref="G681">MMULT(C681:E681,L$29:L$31)</f>
        <v>0.007117514771</v>
      </c>
      <c r="H681" s="2">
        <f t="shared" ref="H681:I681" si="683">$B681-F681</f>
        <v>0.0002556658878</v>
      </c>
      <c r="I681" s="2">
        <f t="shared" si="683"/>
        <v>0.0002692330216</v>
      </c>
    </row>
    <row r="682" ht="15.75" customHeight="1">
      <c r="A682" s="10">
        <v>43601.0</v>
      </c>
      <c r="B682" s="8">
        <v>-1.3105389594503247E-4</v>
      </c>
      <c r="C682" s="5">
        <v>1.0</v>
      </c>
      <c r="D682" s="8">
        <v>0.008814435362288542</v>
      </c>
      <c r="E682" s="8">
        <v>0.010648547918683526</v>
      </c>
      <c r="F682" s="2">
        <f t="array" ref="F682">MMULT(C682:E682,L$21:L$23)</f>
        <v>0.009315615234</v>
      </c>
      <c r="G682" s="2">
        <f t="array" ref="G682">MMULT(C682:E682,L$29:L$31)</f>
        <v>0.009292015739</v>
      </c>
      <c r="H682" s="2">
        <f t="shared" ref="H682:I682" si="684">$B682-F682</f>
        <v>-0.00944666913</v>
      </c>
      <c r="I682" s="2">
        <f t="shared" si="684"/>
        <v>-0.009423069635</v>
      </c>
    </row>
    <row r="683" ht="15.75" customHeight="1">
      <c r="A683" s="10">
        <v>43602.0</v>
      </c>
      <c r="B683" s="8">
        <v>-0.005893083552785616</v>
      </c>
      <c r="C683" s="5">
        <v>1.0</v>
      </c>
      <c r="D683" s="8">
        <v>-0.005732888975621964</v>
      </c>
      <c r="E683" s="8">
        <v>-0.00862059428259554</v>
      </c>
      <c r="F683" s="2">
        <f t="array" ref="F683">MMULT(C683:E683,L$21:L$23)</f>
        <v>-0.007700874892</v>
      </c>
      <c r="G683" s="2">
        <f t="array" ref="G683">MMULT(C683:E683,L$29:L$31)</f>
        <v>-0.007682463969</v>
      </c>
      <c r="H683" s="2">
        <f t="shared" ref="H683:I683" si="685">$B683-F683</f>
        <v>0.001807791339</v>
      </c>
      <c r="I683" s="2">
        <f t="shared" si="685"/>
        <v>0.001789380417</v>
      </c>
    </row>
    <row r="684" ht="15.75" customHeight="1">
      <c r="A684" s="10">
        <v>43605.0</v>
      </c>
      <c r="B684" s="8">
        <v>-1.317411941569313E-4</v>
      </c>
      <c r="C684" s="5">
        <v>1.0</v>
      </c>
      <c r="D684" s="8">
        <v>-0.006668946590760116</v>
      </c>
      <c r="E684" s="8">
        <v>-4.830917641018839E-4</v>
      </c>
      <c r="F684" s="2">
        <f t="array" ref="F684">MMULT(C684:E684,L$21:L$23)</f>
        <v>-0.006389310319</v>
      </c>
      <c r="G684" s="2">
        <f t="array" ref="G684">MMULT(C684:E684,L$29:L$31)</f>
        <v>-0.006364127688</v>
      </c>
      <c r="H684" s="2">
        <f t="shared" ref="H684:I684" si="686">$B684-F684</f>
        <v>0.006257569125</v>
      </c>
      <c r="I684" s="2">
        <f t="shared" si="686"/>
        <v>0.006232386494</v>
      </c>
    </row>
    <row r="685" ht="15.75" customHeight="1">
      <c r="A685" s="10">
        <v>43606.0</v>
      </c>
      <c r="B685" s="8">
        <v>0.004611350825964644</v>
      </c>
      <c r="C685" s="5">
        <v>1.0</v>
      </c>
      <c r="D685" s="8">
        <v>0.008741849309350513</v>
      </c>
      <c r="E685" s="8">
        <v>0.0014498790986043897</v>
      </c>
      <c r="F685" s="2">
        <f t="array" ref="F685">MMULT(C685:E685,L$21:L$23)</f>
        <v>0.006894744965</v>
      </c>
      <c r="G685" s="2">
        <f t="array" ref="G685">MMULT(C685:E685,L$29:L$31)</f>
        <v>0.006867405823</v>
      </c>
      <c r="H685" s="2">
        <f t="shared" ref="H685:I685" si="687">$B685-F685</f>
        <v>-0.002283394139</v>
      </c>
      <c r="I685" s="2">
        <f t="shared" si="687"/>
        <v>-0.002256054997</v>
      </c>
    </row>
    <row r="686" ht="15.75" customHeight="1">
      <c r="A686" s="10">
        <v>43607.0</v>
      </c>
      <c r="B686" s="8">
        <v>-0.009049107605007434</v>
      </c>
      <c r="C686" s="5">
        <v>1.0</v>
      </c>
      <c r="D686" s="8">
        <v>-0.0028771758781904744</v>
      </c>
      <c r="E686" s="8">
        <v>-0.020752800229382307</v>
      </c>
      <c r="F686" s="2">
        <f t="array" ref="F686">MMULT(C686:E686,L$21:L$23)</f>
        <v>-0.008444647682</v>
      </c>
      <c r="G686" s="2">
        <f t="array" ref="G686">MMULT(C686:E686,L$29:L$31)</f>
        <v>-0.008441388504</v>
      </c>
      <c r="H686" s="2">
        <f t="shared" ref="H686:I686" si="688">$B686-F686</f>
        <v>-0.0006044599227</v>
      </c>
      <c r="I686" s="2">
        <f t="shared" si="688"/>
        <v>-0.0006077191014</v>
      </c>
    </row>
    <row r="687" ht="15.75" customHeight="1">
      <c r="A687" s="10">
        <v>43608.0</v>
      </c>
      <c r="B687" s="8">
        <v>-0.023425066051854904</v>
      </c>
      <c r="C687" s="5">
        <v>1.0</v>
      </c>
      <c r="D687" s="8">
        <v>-0.012480587297775902</v>
      </c>
      <c r="E687" s="8">
        <v>-0.044356922407248756</v>
      </c>
      <c r="F687" s="2">
        <f t="array" ref="F687">MMULT(C687:E687,L$21:L$23)</f>
        <v>-0.02247111782</v>
      </c>
      <c r="G687" s="2">
        <f t="array" ref="G687">MMULT(C687:E687,L$29:L$31)</f>
        <v>-0.02244484749</v>
      </c>
      <c r="H687" s="2">
        <f t="shared" ref="H687:I687" si="689">$B687-F687</f>
        <v>-0.0009539482355</v>
      </c>
      <c r="I687" s="2">
        <f t="shared" si="689"/>
        <v>-0.000980218565</v>
      </c>
    </row>
    <row r="688" ht="15.75" customHeight="1">
      <c r="A688" s="10">
        <v>43609.0</v>
      </c>
      <c r="B688" s="8">
        <v>0.004201105757496659</v>
      </c>
      <c r="C688" s="5">
        <v>1.0</v>
      </c>
      <c r="D688" s="8">
        <v>0.002464452962781305</v>
      </c>
      <c r="E688" s="8">
        <v>0.017534864235939418</v>
      </c>
      <c r="F688" s="2">
        <f t="array" ref="F688">MMULT(C688:E688,L$21:L$23)</f>
        <v>0.005813572497</v>
      </c>
      <c r="G688" s="2">
        <f t="array" ref="G688">MMULT(C688:E688,L$29:L$31)</f>
        <v>0.005814947769</v>
      </c>
      <c r="H688" s="2">
        <f t="shared" ref="H688:I688" si="690">$B688-F688</f>
        <v>-0.001612466739</v>
      </c>
      <c r="I688" s="2">
        <f t="shared" si="690"/>
        <v>-0.001613842011</v>
      </c>
    </row>
    <row r="689" ht="15.75" customHeight="1">
      <c r="A689" s="10">
        <v>43613.0</v>
      </c>
      <c r="B689" s="8">
        <v>-0.02010806866779069</v>
      </c>
      <c r="C689" s="5">
        <v>1.0</v>
      </c>
      <c r="D689" s="8">
        <v>-0.009411554250778997</v>
      </c>
      <c r="E689" s="8">
        <v>0.008109427268119473</v>
      </c>
      <c r="F689" s="2">
        <f t="array" ref="F689">MMULT(C689:E689,L$21:L$23)</f>
        <v>-0.00646006521</v>
      </c>
      <c r="G689" s="2">
        <f t="array" ref="G689">MMULT(C689:E689,L$29:L$31)</f>
        <v>-0.006421658211</v>
      </c>
      <c r="H689" s="2">
        <f t="shared" ref="H689:I689" si="691">$B689-F689</f>
        <v>-0.01364800346</v>
      </c>
      <c r="I689" s="2">
        <f t="shared" si="691"/>
        <v>-0.01368641046</v>
      </c>
    </row>
    <row r="690" ht="15.75" customHeight="1">
      <c r="A690" s="10">
        <v>43614.0</v>
      </c>
      <c r="B690" s="8">
        <v>-0.006197436102761578</v>
      </c>
      <c r="C690" s="5">
        <v>1.0</v>
      </c>
      <c r="D690" s="8">
        <v>-0.006523051238387034</v>
      </c>
      <c r="E690" s="8">
        <v>-0.007038662998424483</v>
      </c>
      <c r="F690" s="2">
        <f t="array" ref="F690">MMULT(C690:E690,L$21:L$23)</f>
        <v>-0.007950589622</v>
      </c>
      <c r="G690" s="2">
        <f t="array" ref="G690">MMULT(C690:E690,L$29:L$31)</f>
        <v>-0.00792875639</v>
      </c>
      <c r="H690" s="2">
        <f t="shared" ref="H690:I690" si="692">$B690-F690</f>
        <v>0.001753153519</v>
      </c>
      <c r="I690" s="2">
        <f t="shared" si="692"/>
        <v>0.001731320288</v>
      </c>
    </row>
    <row r="691" ht="15.75" customHeight="1">
      <c r="A691" s="10">
        <v>43615.0</v>
      </c>
      <c r="B691" s="8">
        <v>-0.0026329375107084774</v>
      </c>
      <c r="C691" s="5">
        <v>1.0</v>
      </c>
      <c r="D691" s="8">
        <v>0.002247933668045654</v>
      </c>
      <c r="E691" s="8">
        <v>-0.039493721518987224</v>
      </c>
      <c r="F691" s="2">
        <f t="array" ref="F691">MMULT(C691:E691,L$21:L$23)</f>
        <v>-0.009001240029</v>
      </c>
      <c r="G691" s="2">
        <f t="array" ref="G691">MMULT(C691:E691,L$29:L$31)</f>
        <v>-0.009023857748</v>
      </c>
      <c r="H691" s="2">
        <f t="shared" ref="H691:I691" si="693">$B691-F691</f>
        <v>0.006368302518</v>
      </c>
      <c r="I691" s="2">
        <f t="shared" si="693"/>
        <v>0.006390920238</v>
      </c>
    </row>
    <row r="692" ht="15.75" customHeight="1">
      <c r="A692" s="10">
        <v>43616.0</v>
      </c>
      <c r="B692" s="8">
        <v>-0.016673661032960974</v>
      </c>
      <c r="C692" s="5">
        <v>1.0</v>
      </c>
      <c r="D692" s="8">
        <v>-0.012710401616994438</v>
      </c>
      <c r="E692" s="8">
        <v>-0.055350503708513576</v>
      </c>
      <c r="F692" s="2">
        <f t="array" ref="F692">MMULT(C692:E692,L$21:L$23)</f>
        <v>-0.0254830825</v>
      </c>
      <c r="G692" s="2">
        <f t="array" ref="G692">MMULT(C692:E692,L$29:L$31)</f>
        <v>-0.02546078616</v>
      </c>
      <c r="H692" s="2">
        <f t="shared" ref="H692:I692" si="694">$B692-F692</f>
        <v>0.008809421465</v>
      </c>
      <c r="I692" s="2">
        <f t="shared" si="694"/>
        <v>0.008787125124</v>
      </c>
    </row>
    <row r="693" ht="15.75" customHeight="1">
      <c r="A693" s="10">
        <v>43619.0</v>
      </c>
      <c r="B693" s="8">
        <v>0.015684436852841488</v>
      </c>
      <c r="C693" s="5">
        <v>1.0</v>
      </c>
      <c r="D693" s="8">
        <v>-0.0033175173723110074</v>
      </c>
      <c r="E693" s="8">
        <v>-0.012834765625000188</v>
      </c>
      <c r="F693" s="2">
        <f t="array" ref="F693">MMULT(C693:E693,L$21:L$23)</f>
        <v>-0.006778055602</v>
      </c>
      <c r="G693" s="2">
        <f t="array" ref="G693">MMULT(C693:E693,L$29:L$31)</f>
        <v>-0.006769836369</v>
      </c>
      <c r="H693" s="2">
        <f t="shared" ref="H693:I693" si="695">$B693-F693</f>
        <v>0.02246249245</v>
      </c>
      <c r="I693" s="2">
        <f t="shared" si="695"/>
        <v>0.02245427322</v>
      </c>
    </row>
    <row r="694" ht="15.75" customHeight="1">
      <c r="A694" s="10">
        <v>43620.0</v>
      </c>
      <c r="B694" s="8">
        <v>0.02378968225432687</v>
      </c>
      <c r="C694" s="5">
        <v>1.0</v>
      </c>
      <c r="D694" s="8">
        <v>0.02192618948248426</v>
      </c>
      <c r="E694" s="8">
        <v>0.02091565738181722</v>
      </c>
      <c r="F694" s="2">
        <f t="array" ref="F694">MMULT(C694:E694,L$21:L$23)</f>
        <v>0.0228306824</v>
      </c>
      <c r="G694" s="2">
        <f t="array" ref="G694">MMULT(C694:E694,L$29:L$31)</f>
        <v>0.02276613754</v>
      </c>
      <c r="H694" s="2">
        <f t="shared" ref="H694:I694" si="696">$B694-F694</f>
        <v>0.0009589998522</v>
      </c>
      <c r="I694" s="2">
        <f t="shared" si="696"/>
        <v>0.001023544719</v>
      </c>
    </row>
    <row r="695" ht="15.75" customHeight="1">
      <c r="A695" s="10">
        <v>43621.0</v>
      </c>
      <c r="B695" s="8">
        <v>-0.008289121958384715</v>
      </c>
      <c r="C695" s="5">
        <v>1.0</v>
      </c>
      <c r="D695" s="8">
        <v>0.008568179636620599</v>
      </c>
      <c r="E695" s="8">
        <v>-0.022702049983502337</v>
      </c>
      <c r="F695" s="2">
        <f t="array" ref="F695">MMULT(C695:E695,L$21:L$23)</f>
        <v>0.0005525664974</v>
      </c>
      <c r="G695" s="2">
        <f t="array" ref="G695">MMULT(C695:E695,L$29:L$31)</f>
        <v>0.0005153500202</v>
      </c>
      <c r="H695" s="2">
        <f t="shared" ref="H695:I695" si="697">$B695-F695</f>
        <v>-0.008841688456</v>
      </c>
      <c r="I695" s="2">
        <f t="shared" si="697"/>
        <v>-0.008804471979</v>
      </c>
    </row>
    <row r="696" ht="15.75" customHeight="1">
      <c r="A696" s="10">
        <v>43622.0</v>
      </c>
      <c r="B696" s="8">
        <v>0.018224113534103026</v>
      </c>
      <c r="C696" s="5">
        <v>1.0</v>
      </c>
      <c r="D696" s="8">
        <v>0.006670104273705624</v>
      </c>
      <c r="E696" s="8">
        <v>0.02719541076487264</v>
      </c>
      <c r="F696" s="2">
        <f t="array" ref="F696">MMULT(C696:E696,L$21:L$23)</f>
        <v>0.01178262389</v>
      </c>
      <c r="G696" s="2">
        <f t="array" ref="G696">MMULT(C696:E696,L$29:L$31)</f>
        <v>0.01177362831</v>
      </c>
      <c r="H696" s="2">
        <f t="shared" ref="H696:I696" si="698">$B696-F696</f>
        <v>0.006441489649</v>
      </c>
      <c r="I696" s="2">
        <f t="shared" si="698"/>
        <v>0.006450485221</v>
      </c>
    </row>
    <row r="697" ht="15.75" customHeight="1">
      <c r="A697" s="10">
        <v>43623.0</v>
      </c>
      <c r="B697" s="8">
        <v>0.0036334127621373558</v>
      </c>
      <c r="C697" s="5">
        <v>1.0</v>
      </c>
      <c r="D697" s="8">
        <v>0.010147736846375599</v>
      </c>
      <c r="E697" s="8">
        <v>0.015444071453065034</v>
      </c>
      <c r="F697" s="2">
        <f t="array" ref="F697">MMULT(C697:E697,L$21:L$23)</f>
        <v>0.01165266592</v>
      </c>
      <c r="G697" s="2">
        <f t="array" ref="G697">MMULT(C697:E697,L$29:L$31)</f>
        <v>0.01162653043</v>
      </c>
      <c r="H697" s="2">
        <f t="shared" ref="H697:I697" si="699">$B697-F697</f>
        <v>-0.008019253155</v>
      </c>
      <c r="I697" s="2">
        <f t="shared" si="699"/>
        <v>-0.007993117666</v>
      </c>
    </row>
    <row r="698" ht="15.75" customHeight="1">
      <c r="A698" s="10">
        <v>43626.0</v>
      </c>
      <c r="B698" s="8">
        <v>0.004425019829988885</v>
      </c>
      <c r="C698" s="5">
        <v>1.0</v>
      </c>
      <c r="D698" s="8">
        <v>0.004591477864149596</v>
      </c>
      <c r="E698" s="8">
        <v>-0.014665996740901743</v>
      </c>
      <c r="F698" s="2">
        <f t="array" ref="F698">MMULT(C698:E698,L$21:L$23)</f>
        <v>-0.000685054271</v>
      </c>
      <c r="G698" s="2">
        <f t="array" ref="G698">MMULT(C698:E698,L$29:L$31)</f>
        <v>-0.0007050147181</v>
      </c>
      <c r="H698" s="2">
        <f t="shared" ref="H698:I698" si="700">$B698-F698</f>
        <v>0.005110074101</v>
      </c>
      <c r="I698" s="2">
        <f t="shared" si="700"/>
        <v>0.005130034548</v>
      </c>
    </row>
    <row r="699" ht="15.75" customHeight="1">
      <c r="A699" s="10">
        <v>43627.0</v>
      </c>
      <c r="B699" s="8">
        <v>-9.345916281388034E-4</v>
      </c>
      <c r="C699" s="5">
        <v>1.0</v>
      </c>
      <c r="D699" s="8">
        <v>-1.7177908740118042E-4</v>
      </c>
      <c r="E699" s="8">
        <v>5.513230733915631E-4</v>
      </c>
      <c r="F699" s="2">
        <f t="array" ref="F699">MMULT(C699:E699,L$21:L$23)</f>
        <v>-0.0007324492673</v>
      </c>
      <c r="G699" s="2">
        <f t="array" ref="G699">MMULT(C699:E699,L$29:L$31)</f>
        <v>-0.0007293145103</v>
      </c>
      <c r="H699" s="2">
        <f t="shared" ref="H699:I699" si="701">$B699-F699</f>
        <v>-0.0002021423609</v>
      </c>
      <c r="I699" s="2">
        <f t="shared" si="701"/>
        <v>-0.0002052771178</v>
      </c>
    </row>
    <row r="700" ht="15.75" customHeight="1">
      <c r="A700" s="10">
        <v>43628.0</v>
      </c>
      <c r="B700" s="8">
        <v>-0.0108230597882093</v>
      </c>
      <c r="C700" s="5">
        <v>1.0</v>
      </c>
      <c r="D700" s="8">
        <v>-0.0022684461983530912</v>
      </c>
      <c r="E700" s="8">
        <v>-0.04132231404958675</v>
      </c>
      <c r="F700" s="2">
        <f t="array" ref="F700">MMULT(C700:E700,L$21:L$23)</f>
        <v>-0.0132182362</v>
      </c>
      <c r="G700" s="2">
        <f t="array" ref="G700">MMULT(C700:E700,L$29:L$31)</f>
        <v>-0.01322600916</v>
      </c>
      <c r="H700" s="2">
        <f t="shared" ref="H700:I700" si="702">$B700-F700</f>
        <v>0.002395176417</v>
      </c>
      <c r="I700" s="2">
        <f t="shared" si="702"/>
        <v>0.002402949374</v>
      </c>
    </row>
    <row r="701" ht="15.75" customHeight="1">
      <c r="A701" s="10">
        <v>43629.0</v>
      </c>
      <c r="B701" s="8">
        <v>0.00878037362284756</v>
      </c>
      <c r="C701" s="5">
        <v>1.0</v>
      </c>
      <c r="D701" s="8">
        <v>0.004581448100900776</v>
      </c>
      <c r="E701" s="8">
        <v>0.026436839080459906</v>
      </c>
      <c r="F701" s="2">
        <f t="array" ref="F701">MMULT(C701:E701,L$21:L$23)</f>
        <v>0.009854769572</v>
      </c>
      <c r="G701" s="2">
        <f t="array" ref="G701">MMULT(C701:E701,L$29:L$31)</f>
        <v>0.009852676928</v>
      </c>
      <c r="H701" s="2">
        <f t="shared" ref="H701:I701" si="703">$B701-F701</f>
        <v>-0.001074395949</v>
      </c>
      <c r="I701" s="2">
        <f t="shared" si="703"/>
        <v>-0.001072303305</v>
      </c>
    </row>
    <row r="702" ht="15.75" customHeight="1">
      <c r="A702" s="10">
        <v>43630.0</v>
      </c>
      <c r="B702" s="8">
        <v>-0.004419108800023053</v>
      </c>
      <c r="C702" s="5">
        <v>1.0</v>
      </c>
      <c r="D702" s="8">
        <v>-0.0012687249201068784</v>
      </c>
      <c r="E702" s="8">
        <v>0.011758062051620222</v>
      </c>
      <c r="F702" s="2">
        <f t="array" ref="F702">MMULT(C702:E702,L$21:L$23)</f>
        <v>0.001233261606</v>
      </c>
      <c r="G702" s="2">
        <f t="array" ref="G702">MMULT(C702:E702,L$29:L$31)</f>
        <v>0.001245056786</v>
      </c>
      <c r="H702" s="2">
        <f t="shared" ref="H702:I702" si="704">$B702-F702</f>
        <v>-0.005652370406</v>
      </c>
      <c r="I702" s="2">
        <f t="shared" si="704"/>
        <v>-0.005664165586</v>
      </c>
    </row>
    <row r="703" ht="15.75" customHeight="1">
      <c r="A703" s="10">
        <v>43633.0</v>
      </c>
      <c r="B703" s="8">
        <v>0.009953101286394483</v>
      </c>
      <c r="C703" s="5">
        <v>1.0</v>
      </c>
      <c r="D703" s="8">
        <v>9.259800547614105E-4</v>
      </c>
      <c r="E703" s="8">
        <v>-0.017155506364139428</v>
      </c>
      <c r="F703" s="2">
        <f t="array" ref="F703">MMULT(C703:E703,L$21:L$23)</f>
        <v>-0.00436559174</v>
      </c>
      <c r="G703" s="2">
        <f t="array" ref="G703">MMULT(C703:E703,L$29:L$31)</f>
        <v>-0.004373940383</v>
      </c>
      <c r="H703" s="2">
        <f t="shared" ref="H703:I703" si="705">$B703-F703</f>
        <v>0.01431869303</v>
      </c>
      <c r="I703" s="2">
        <f t="shared" si="705"/>
        <v>0.01432704167</v>
      </c>
    </row>
    <row r="704" ht="15.75" customHeight="1">
      <c r="A704" s="10">
        <v>43634.0</v>
      </c>
      <c r="B704" s="8">
        <v>0.008656178896133682</v>
      </c>
      <c r="C704" s="5">
        <v>1.0</v>
      </c>
      <c r="D704" s="8">
        <v>0.009353318500045171</v>
      </c>
      <c r="E704" s="8">
        <v>0.022522522522522515</v>
      </c>
      <c r="F704" s="2">
        <f t="array" ref="F704">MMULT(C704:E704,L$21:L$23)</f>
        <v>0.01280998141</v>
      </c>
      <c r="G704" s="2">
        <f t="array" ref="G704">MMULT(C704:E704,L$29:L$31)</f>
        <v>0.01278966772</v>
      </c>
      <c r="H704" s="2">
        <f t="shared" ref="H704:I704" si="706">$B704-F704</f>
        <v>-0.004153802518</v>
      </c>
      <c r="I704" s="2">
        <f t="shared" si="706"/>
        <v>-0.004133488821</v>
      </c>
    </row>
    <row r="705" ht="15.75" customHeight="1">
      <c r="A705" s="10">
        <v>43635.0</v>
      </c>
      <c r="B705" s="8">
        <v>-0.005545442010721269</v>
      </c>
      <c r="C705" s="5">
        <v>1.0</v>
      </c>
      <c r="D705" s="8">
        <v>0.0027012575474278933</v>
      </c>
      <c r="E705" s="8">
        <v>0.0033039096916300803</v>
      </c>
      <c r="F705" s="2">
        <f t="array" ref="F705">MMULT(C705:E705,L$21:L$23)</f>
        <v>0.002358010619</v>
      </c>
      <c r="G705" s="2">
        <f t="array" ref="G705">MMULT(C705:E705,L$29:L$31)</f>
        <v>0.002352391637</v>
      </c>
      <c r="H705" s="2">
        <f t="shared" ref="H705:I705" si="707">$B705-F705</f>
        <v>-0.00790345263</v>
      </c>
      <c r="I705" s="2">
        <f t="shared" si="707"/>
        <v>-0.007897833647</v>
      </c>
    </row>
    <row r="706" ht="15.75" customHeight="1">
      <c r="A706" s="10">
        <v>43636.0</v>
      </c>
      <c r="B706" s="8">
        <v>0.017127077263860313</v>
      </c>
      <c r="C706" s="5">
        <v>1.0</v>
      </c>
      <c r="D706" s="8">
        <v>0.009480325105451382</v>
      </c>
      <c r="E706" s="8">
        <v>0.03567519405462072</v>
      </c>
      <c r="F706" s="2">
        <f t="array" ref="F706">MMULT(C706:E706,L$21:L$23)</f>
        <v>0.01629071887</v>
      </c>
      <c r="G706" s="2">
        <f t="array" ref="G706">MMULT(C706:E706,L$29:L$31)</f>
        <v>0.01627567189</v>
      </c>
      <c r="H706" s="2">
        <f t="shared" ref="H706:I706" si="708">$B706-F706</f>
        <v>0.0008363583909</v>
      </c>
      <c r="I706" s="2">
        <f t="shared" si="708"/>
        <v>0.0008514053716</v>
      </c>
    </row>
    <row r="707" ht="15.75" customHeight="1">
      <c r="A707" s="10">
        <v>43637.0</v>
      </c>
      <c r="B707" s="8">
        <v>0.014097559955777328</v>
      </c>
      <c r="C707" s="5">
        <v>1.0</v>
      </c>
      <c r="D707" s="8">
        <v>-0.0015203584569659645</v>
      </c>
      <c r="E707" s="8">
        <v>0.012188605607387215</v>
      </c>
      <c r="F707" s="2">
        <f t="array" ref="F707">MMULT(C707:E707,L$21:L$23)</f>
        <v>0.001134943721</v>
      </c>
      <c r="G707" s="2">
        <f t="array" ref="G707">MMULT(C707:E707,L$29:L$31)</f>
        <v>0.001147796989</v>
      </c>
      <c r="H707" s="2">
        <f t="shared" ref="H707:I707" si="709">$B707-F707</f>
        <v>0.01296261624</v>
      </c>
      <c r="I707" s="2">
        <f t="shared" si="709"/>
        <v>0.01294976297</v>
      </c>
    </row>
    <row r="708" ht="15.75" customHeight="1">
      <c r="A708" s="10">
        <v>43640.0</v>
      </c>
      <c r="B708" s="8">
        <v>-0.009525201393923322</v>
      </c>
      <c r="C708" s="5">
        <v>1.0</v>
      </c>
      <c r="D708" s="8">
        <v>-0.0010148663974671734</v>
      </c>
      <c r="E708" s="8">
        <v>-0.006806335078534009</v>
      </c>
      <c r="F708" s="2">
        <f t="array" ref="F708">MMULT(C708:E708,L$21:L$23)</f>
        <v>-0.003320232333</v>
      </c>
      <c r="G708" s="2">
        <f t="array" ref="G708">MMULT(C708:E708,L$29:L$31)</f>
        <v>-0.003317370586</v>
      </c>
      <c r="H708" s="2">
        <f t="shared" ref="H708:I708" si="710">$B708-F708</f>
        <v>-0.006204969061</v>
      </c>
      <c r="I708" s="2">
        <f t="shared" si="710"/>
        <v>-0.006207830808</v>
      </c>
    </row>
    <row r="709" ht="15.75" customHeight="1">
      <c r="A709" s="10">
        <v>43641.0</v>
      </c>
      <c r="B709" s="8">
        <v>-0.00883682851325951</v>
      </c>
      <c r="C709" s="5">
        <v>1.0</v>
      </c>
      <c r="D709" s="8">
        <v>-0.009685932441320877</v>
      </c>
      <c r="E709" s="8">
        <v>0.0021086453404663974</v>
      </c>
      <c r="F709" s="2">
        <f t="array" ref="F709">MMULT(C709:E709,L$21:L$23)</f>
        <v>-0.008227716247</v>
      </c>
      <c r="G709" s="2">
        <f t="array" ref="G709">MMULT(C709:E709,L$29:L$31)</f>
        <v>-0.008190962733</v>
      </c>
      <c r="H709" s="2">
        <f t="shared" ref="H709:I709" si="711">$B709-F709</f>
        <v>-0.0006091122662</v>
      </c>
      <c r="I709" s="2">
        <f t="shared" si="711"/>
        <v>-0.0006458657802</v>
      </c>
    </row>
    <row r="710" ht="15.75" customHeight="1">
      <c r="A710" s="10">
        <v>43642.0</v>
      </c>
      <c r="B710" s="8">
        <v>0.00432674096834007</v>
      </c>
      <c r="C710" s="5">
        <v>1.0</v>
      </c>
      <c r="D710" s="8">
        <v>-0.0011288203666423025</v>
      </c>
      <c r="E710" s="8">
        <v>0.017359284587059376</v>
      </c>
      <c r="F710" s="2">
        <f t="array" ref="F710">MMULT(C710:E710,L$21:L$23)</f>
        <v>0.002786787149</v>
      </c>
      <c r="G710" s="2">
        <f t="array" ref="G710">MMULT(C710:E710,L$29:L$31)</f>
        <v>0.002800528078</v>
      </c>
      <c r="H710" s="2">
        <f t="shared" ref="H710:I710" si="712">$B710-F710</f>
        <v>0.00153995382</v>
      </c>
      <c r="I710" s="2">
        <f t="shared" si="712"/>
        <v>0.001526212891</v>
      </c>
    </row>
    <row r="711" ht="15.75" customHeight="1">
      <c r="A711" s="10">
        <v>43643.0</v>
      </c>
      <c r="B711" s="8">
        <v>-0.010182825282923025</v>
      </c>
      <c r="C711" s="5">
        <v>1.0</v>
      </c>
      <c r="D711" s="8">
        <v>0.00410851489725772</v>
      </c>
      <c r="E711" s="8">
        <v>0.0</v>
      </c>
      <c r="F711" s="2">
        <f t="array" ref="F711">MMULT(C711:E711,L$21:L$23)</f>
        <v>0.002677887526</v>
      </c>
      <c r="G711" s="2">
        <f t="array" ref="G711">MMULT(C711:E711,L$29:L$31)</f>
        <v>0.002665962415</v>
      </c>
      <c r="H711" s="2">
        <f t="shared" ref="H711:I711" si="713">$B711-F711</f>
        <v>-0.01286071281</v>
      </c>
      <c r="I711" s="2">
        <f t="shared" si="713"/>
        <v>-0.0128487877</v>
      </c>
    </row>
    <row r="712" ht="15.75" customHeight="1">
      <c r="A712" s="10">
        <v>43644.0</v>
      </c>
      <c r="B712" s="8">
        <v>0.010683152338613056</v>
      </c>
      <c r="C712" s="5">
        <v>1.0</v>
      </c>
      <c r="D712" s="8">
        <v>0.0050124644091356085</v>
      </c>
      <c r="E712" s="8">
        <v>-0.019131385729058814</v>
      </c>
      <c r="F712" s="2">
        <f t="array" ref="F712">MMULT(C712:E712,L$21:L$23)</f>
        <v>-0.001481661025</v>
      </c>
      <c r="G712" s="2">
        <f t="array" ref="G712">MMULT(C712:E712,L$29:L$31)</f>
        <v>-0.001505016527</v>
      </c>
      <c r="H712" s="2">
        <f t="shared" ref="H712:I712" si="714">$B712-F712</f>
        <v>0.01216481336</v>
      </c>
      <c r="I712" s="2">
        <f t="shared" si="714"/>
        <v>0.01218816887</v>
      </c>
    </row>
    <row r="713" ht="15.75" customHeight="1">
      <c r="A713" s="10">
        <v>43647.0</v>
      </c>
      <c r="B713" s="8">
        <v>-9.133875153989335E-4</v>
      </c>
      <c r="C713" s="5">
        <v>1.0</v>
      </c>
      <c r="D713" s="8">
        <v>0.008719170489492889</v>
      </c>
      <c r="E713" s="8">
        <v>0.015287349250782789</v>
      </c>
      <c r="F713" s="2">
        <f t="array" ref="F713">MMULT(C713:E713,L$21:L$23)</f>
        <v>0.01042701091</v>
      </c>
      <c r="G713" s="2">
        <f t="array" ref="G713">MMULT(C713:E713,L$29:L$31)</f>
        <v>0.01040575388</v>
      </c>
      <c r="H713" s="2">
        <f t="shared" ref="H713:I713" si="715">$B713-F713</f>
        <v>-0.01134039842</v>
      </c>
      <c r="I713" s="2">
        <f t="shared" si="715"/>
        <v>-0.0113191414</v>
      </c>
    </row>
    <row r="714" ht="15.75" customHeight="1">
      <c r="A714" s="10">
        <v>43648.0</v>
      </c>
      <c r="B714" s="8">
        <v>-0.010971639467281746</v>
      </c>
      <c r="C714" s="5">
        <v>1.0</v>
      </c>
      <c r="D714" s="8">
        <v>0.0030608651771031337</v>
      </c>
      <c r="E714" s="8">
        <v>-0.039460020768432025</v>
      </c>
      <c r="F714" s="2">
        <f t="array" ref="F714">MMULT(C714:E714,L$21:L$23)</f>
        <v>-0.008318014463</v>
      </c>
      <c r="G714" s="2">
        <f t="array" ref="G714">MMULT(C714:E714,L$29:L$31)</f>
        <v>-0.008343432365</v>
      </c>
      <c r="H714" s="2">
        <f t="shared" ref="H714:I714" si="716">$B714-F714</f>
        <v>-0.002653625004</v>
      </c>
      <c r="I714" s="2">
        <f t="shared" si="716"/>
        <v>-0.002628207102</v>
      </c>
    </row>
    <row r="715" ht="15.75" customHeight="1">
      <c r="A715" s="10">
        <v>43649.0</v>
      </c>
      <c r="B715" s="8">
        <v>0.009508399151220814</v>
      </c>
      <c r="C715" s="5">
        <v>1.0</v>
      </c>
      <c r="D715" s="8">
        <v>0.00754440489263386</v>
      </c>
      <c r="E715" s="8">
        <v>0.010810864864864822</v>
      </c>
      <c r="F715" s="2">
        <f t="array" ref="F715">MMULT(C715:E715,L$21:L$23)</f>
        <v>0.008303389</v>
      </c>
      <c r="G715" s="2">
        <f t="array" ref="G715">MMULT(C715:E715,L$29:L$31)</f>
        <v>0.008284257453</v>
      </c>
      <c r="H715" s="2">
        <f t="shared" ref="H715:I715" si="717">$B715-F715</f>
        <v>0.001205010152</v>
      </c>
      <c r="I715" s="2">
        <f t="shared" si="717"/>
        <v>0.001224141698</v>
      </c>
    </row>
    <row r="716" ht="15.75" customHeight="1">
      <c r="A716" s="10">
        <v>43651.0</v>
      </c>
      <c r="B716" s="8">
        <v>-0.00405535750464614</v>
      </c>
      <c r="C716" s="5">
        <v>1.0</v>
      </c>
      <c r="D716" s="8">
        <v>-0.0012646901414536948</v>
      </c>
      <c r="E716" s="8">
        <v>0.016042726414827513</v>
      </c>
      <c r="F716" s="2">
        <f t="array" ref="F716">MMULT(C716:E716,L$21:L$23)</f>
        <v>0.002336175385</v>
      </c>
      <c r="G716" s="2">
        <f t="array" ref="G716">MMULT(C716:E716,L$29:L$31)</f>
        <v>0.002349815559</v>
      </c>
      <c r="H716" s="2">
        <f t="shared" ref="H716:I716" si="718">$B716-F716</f>
        <v>-0.006391532889</v>
      </c>
      <c r="I716" s="2">
        <f t="shared" si="718"/>
        <v>-0.006405173064</v>
      </c>
    </row>
    <row r="717" ht="15.75" customHeight="1">
      <c r="A717" s="10">
        <v>43654.0</v>
      </c>
      <c r="B717" s="8">
        <v>0.004597418873905301</v>
      </c>
      <c r="C717" s="5">
        <v>1.0</v>
      </c>
      <c r="D717" s="8">
        <v>-0.005164974864124372</v>
      </c>
      <c r="E717" s="8">
        <v>-0.0063158421052630365</v>
      </c>
      <c r="F717" s="2">
        <f t="array" ref="F717">MMULT(C717:E717,L$21:L$23)</f>
        <v>-0.006638150872</v>
      </c>
      <c r="G717" s="2">
        <f t="array" ref="G717">MMULT(C717:E717,L$29:L$31)</f>
        <v>-0.00662070642</v>
      </c>
      <c r="H717" s="2">
        <f t="shared" ref="H717:I717" si="719">$B717-F717</f>
        <v>0.01123556975</v>
      </c>
      <c r="I717" s="2">
        <f t="shared" si="719"/>
        <v>0.01121812529</v>
      </c>
    </row>
    <row r="718" ht="15.75" customHeight="1">
      <c r="A718" s="10">
        <v>43655.0</v>
      </c>
      <c r="B718" s="8">
        <v>-6.539026937876224E-4</v>
      </c>
      <c r="C718" s="5">
        <v>1.0</v>
      </c>
      <c r="D718" s="8">
        <v>0.001607703883038214</v>
      </c>
      <c r="E718" s="8">
        <v>0.006355985506143247</v>
      </c>
      <c r="F718" s="2">
        <f t="array" ref="F718">MMULT(C718:E718,L$21:L$23)</f>
        <v>0.002233819842</v>
      </c>
      <c r="G718" s="2">
        <f t="array" ref="G718">MMULT(C718:E718,L$29:L$31)</f>
        <v>0.002233311515</v>
      </c>
      <c r="H718" s="2">
        <f t="shared" ref="H718:I718" si="720">$B718-F718</f>
        <v>-0.002887722535</v>
      </c>
      <c r="I718" s="2">
        <f t="shared" si="720"/>
        <v>-0.002887214209</v>
      </c>
    </row>
    <row r="719" ht="15.75" customHeight="1">
      <c r="A719" s="10">
        <v>43656.0</v>
      </c>
      <c r="B719" s="8">
        <v>0.014130883520031334</v>
      </c>
      <c r="C719" s="5">
        <v>1.0</v>
      </c>
      <c r="D719" s="8">
        <v>0.0045815646823388345</v>
      </c>
      <c r="E719" s="8">
        <v>0.03894736842105262</v>
      </c>
      <c r="F719" s="2">
        <f t="array" ref="F719">MMULT(C719:E719,L$21:L$23)</f>
        <v>0.01306542089</v>
      </c>
      <c r="G719" s="2">
        <f t="array" ref="G719">MMULT(C719:E719,L$29:L$31)</f>
        <v>0.01306875572</v>
      </c>
      <c r="H719" s="2">
        <f t="shared" ref="H719:I719" si="721">$B719-F719</f>
        <v>0.001065462628</v>
      </c>
      <c r="I719" s="2">
        <f t="shared" si="721"/>
        <v>0.001062127797</v>
      </c>
    </row>
    <row r="720" ht="15.75" customHeight="1">
      <c r="A720" s="10">
        <v>43657.0</v>
      </c>
      <c r="B720" s="8">
        <v>7.740105423685861E-4</v>
      </c>
      <c r="C720" s="5">
        <v>1.0</v>
      </c>
      <c r="D720" s="8">
        <v>0.0017641407308068846</v>
      </c>
      <c r="E720" s="8">
        <v>0.0</v>
      </c>
      <c r="F720" s="2">
        <f t="array" ref="F720">MMULT(C720:E720,L$21:L$23)</f>
        <v>0.0007325072802</v>
      </c>
      <c r="G720" s="2">
        <f t="array" ref="G720">MMULT(C720:E720,L$29:L$31)</f>
        <v>0.0007286996472</v>
      </c>
      <c r="H720" s="2">
        <f t="shared" ref="H720:I720" si="722">$B720-F720</f>
        <v>0.00004150326217</v>
      </c>
      <c r="I720" s="2">
        <f t="shared" si="722"/>
        <v>0.00004531089521</v>
      </c>
    </row>
    <row r="721" ht="15.75" customHeight="1">
      <c r="A721" s="10">
        <v>43658.0</v>
      </c>
      <c r="B721" s="8">
        <v>7.733969728556112E-4</v>
      </c>
      <c r="C721" s="5">
        <v>1.0</v>
      </c>
      <c r="D721" s="8">
        <v>0.005183875760650158</v>
      </c>
      <c r="E721" s="8">
        <v>0.0</v>
      </c>
      <c r="F721" s="2">
        <f t="array" ref="F721">MMULT(C721:E721,L$21:L$23)</f>
        <v>0.003570230485</v>
      </c>
      <c r="G721" s="2">
        <f t="array" ref="G721">MMULT(C721:E721,L$29:L$31)</f>
        <v>0.003554581899</v>
      </c>
      <c r="H721" s="2">
        <f t="shared" ref="H721:I721" si="723">$B721-F721</f>
        <v>-0.002796833512</v>
      </c>
      <c r="I721" s="2">
        <f t="shared" si="723"/>
        <v>-0.002781184926</v>
      </c>
    </row>
    <row r="722" ht="15.75" customHeight="1">
      <c r="A722" s="10">
        <v>43661.0</v>
      </c>
      <c r="B722" s="8">
        <v>-0.00708498629003429</v>
      </c>
      <c r="C722" s="5">
        <v>1.0</v>
      </c>
      <c r="D722" s="8">
        <v>-9.892381495535396E-5</v>
      </c>
      <c r="E722" s="8">
        <v>-0.009625177304964483</v>
      </c>
      <c r="F722" s="2">
        <f t="array" ref="F722">MMULT(C722:E722,L$21:L$23)</f>
        <v>-0.003283570322</v>
      </c>
      <c r="G722" s="2">
        <f t="array" ref="G722">MMULT(C722:E722,L$29:L$31)</f>
        <v>-0.003285103055</v>
      </c>
      <c r="H722" s="2">
        <f t="shared" ref="H722:I722" si="724">$B722-F722</f>
        <v>-0.003801415968</v>
      </c>
      <c r="I722" s="2">
        <f t="shared" si="724"/>
        <v>-0.003799883235</v>
      </c>
    </row>
    <row r="723" ht="15.75" customHeight="1">
      <c r="A723" s="10">
        <v>43662.0</v>
      </c>
      <c r="B723" s="8">
        <v>-0.014919309332014352</v>
      </c>
      <c r="C723" s="5">
        <v>1.0</v>
      </c>
      <c r="D723" s="8">
        <v>-0.0033724457654650264</v>
      </c>
      <c r="E723" s="8">
        <v>-0.01739130523740695</v>
      </c>
      <c r="F723" s="2">
        <f t="array" ref="F723">MMULT(C723:E723,L$21:L$23)</f>
        <v>-0.00799297216</v>
      </c>
      <c r="G723" s="2">
        <f t="array" ref="G723">MMULT(C723:E723,L$29:L$31)</f>
        <v>-0.007986539657</v>
      </c>
      <c r="H723" s="2">
        <f t="shared" ref="H723:I723" si="725">$B723-F723</f>
        <v>-0.006926337172</v>
      </c>
      <c r="I723" s="2">
        <f t="shared" si="725"/>
        <v>-0.006932769675</v>
      </c>
    </row>
    <row r="724" ht="15.75" customHeight="1">
      <c r="A724" s="10">
        <v>43663.0</v>
      </c>
      <c r="B724" s="8">
        <v>-0.005926683932133803</v>
      </c>
      <c r="C724" s="5">
        <v>1.0</v>
      </c>
      <c r="D724" s="8">
        <v>-0.0065020495707023285</v>
      </c>
      <c r="E724" s="8">
        <v>-0.021343051605572705</v>
      </c>
      <c r="F724" s="2">
        <f t="array" ref="F724">MMULT(C724:E724,L$21:L$23)</f>
        <v>-0.01160407172</v>
      </c>
      <c r="G724" s="2">
        <f t="array" ref="G724">MMULT(C724:E724,L$29:L$31)</f>
        <v>-0.01158851738</v>
      </c>
      <c r="H724" s="2">
        <f t="shared" ref="H724:I724" si="726">$B724-F724</f>
        <v>0.005677387787</v>
      </c>
      <c r="I724" s="2">
        <f t="shared" si="726"/>
        <v>0.005661833446</v>
      </c>
    </row>
    <row r="725" ht="15.75" customHeight="1">
      <c r="A725" s="10">
        <v>43664.0</v>
      </c>
      <c r="B725" s="8">
        <v>-0.008479084821234162</v>
      </c>
      <c r="C725" s="5">
        <v>1.0</v>
      </c>
      <c r="D725" s="8">
        <v>0.003906650631272823</v>
      </c>
      <c r="E725" s="8">
        <v>-0.017021224309639593</v>
      </c>
      <c r="F725" s="2">
        <f t="array" ref="F725">MMULT(C725:E725,L$21:L$23)</f>
        <v>-0.001857747134</v>
      </c>
      <c r="G725" s="2">
        <f t="array" ref="G725">MMULT(C725:E725,L$29:L$31)</f>
        <v>-0.001876358193</v>
      </c>
      <c r="H725" s="2">
        <f t="shared" ref="H725:I725" si="727">$B725-F725</f>
        <v>-0.006621337687</v>
      </c>
      <c r="I725" s="2">
        <f t="shared" si="727"/>
        <v>-0.006602726628</v>
      </c>
    </row>
    <row r="726" ht="15.75" customHeight="1">
      <c r="A726" s="10">
        <v>43665.0</v>
      </c>
      <c r="B726" s="8">
        <v>0.002004339729304583</v>
      </c>
      <c r="C726" s="5">
        <v>1.0</v>
      </c>
      <c r="D726" s="8">
        <v>-0.005820639169651254</v>
      </c>
      <c r="E726" s="8">
        <v>0.011904816017316078</v>
      </c>
      <c r="F726" s="2">
        <f t="array" ref="F726">MMULT(C726:E726,L$21:L$23)</f>
        <v>-0.002506291674</v>
      </c>
      <c r="G726" s="2">
        <f t="array" ref="G726">MMULT(C726:E726,L$29:L$31)</f>
        <v>-0.00247867166</v>
      </c>
      <c r="H726" s="2">
        <f t="shared" ref="H726:I726" si="728">$B726-F726</f>
        <v>0.004510631403</v>
      </c>
      <c r="I726" s="2">
        <f t="shared" si="728"/>
        <v>0.004483011389</v>
      </c>
    </row>
    <row r="727" ht="15.75" customHeight="1">
      <c r="A727" s="10">
        <v>43668.0</v>
      </c>
      <c r="B727" s="8">
        <v>0.0010665966307108476</v>
      </c>
      <c r="C727" s="5">
        <v>1.0</v>
      </c>
      <c r="D727" s="8">
        <v>0.002275039427820147</v>
      </c>
      <c r="E727" s="8">
        <v>0.0042780746375359335</v>
      </c>
      <c r="F727" s="2">
        <f t="array" ref="F727">MMULT(C727:E727,L$21:L$23)</f>
        <v>0.002254329642</v>
      </c>
      <c r="G727" s="2">
        <f t="array" ref="G727">MMULT(C727:E727,L$29:L$31)</f>
        <v>0.00225060911</v>
      </c>
      <c r="H727" s="2">
        <f t="shared" ref="H727:I727" si="729">$B727-F727</f>
        <v>-0.001187733011</v>
      </c>
      <c r="I727" s="2">
        <f t="shared" si="729"/>
        <v>-0.00118401248</v>
      </c>
    </row>
    <row r="728" ht="15.75" customHeight="1">
      <c r="A728" s="10">
        <v>43669.0</v>
      </c>
      <c r="B728" s="8">
        <v>0.003996629801830798</v>
      </c>
      <c r="C728" s="5">
        <v>1.0</v>
      </c>
      <c r="D728" s="8">
        <v>0.007143316307781644</v>
      </c>
      <c r="E728" s="8">
        <v>0.011714536117436891</v>
      </c>
      <c r="F728" s="2">
        <f t="array" ref="F728">MMULT(C728:E728,L$21:L$23)</f>
        <v>0.00820247004</v>
      </c>
      <c r="G728" s="2">
        <f t="array" ref="G728">MMULT(C728:E728,L$29:L$31)</f>
        <v>0.008185119348</v>
      </c>
      <c r="H728" s="2">
        <f t="shared" ref="H728:I728" si="730">$B728-F728</f>
        <v>-0.004205840238</v>
      </c>
      <c r="I728" s="2">
        <f t="shared" si="730"/>
        <v>-0.004188489546</v>
      </c>
    </row>
    <row r="729" ht="15.75" customHeight="1">
      <c r="A729" s="10">
        <v>43670.0</v>
      </c>
      <c r="B729" s="8">
        <v>-1.328080529071629E-4</v>
      </c>
      <c r="C729" s="5">
        <v>1.0</v>
      </c>
      <c r="D729" s="8">
        <v>0.004805923176202542</v>
      </c>
      <c r="E729" s="8">
        <v>-0.014210526315789451</v>
      </c>
      <c r="F729" s="2">
        <f t="array" ref="F729">MMULT(C729:E729,L$21:L$23)</f>
        <v>-0.0003902192995</v>
      </c>
      <c r="G729" s="2">
        <f t="array" ref="G729">MMULT(C729:E729,L$29:L$31)</f>
        <v>-0.0004107246583</v>
      </c>
      <c r="H729" s="2">
        <f t="shared" ref="H729:I729" si="731">$B729-F729</f>
        <v>0.0002574112466</v>
      </c>
      <c r="I729" s="2">
        <f t="shared" si="731"/>
        <v>0.0002779166054</v>
      </c>
    </row>
    <row r="730" ht="15.75" customHeight="1">
      <c r="A730" s="10">
        <v>43671.0</v>
      </c>
      <c r="B730" s="8">
        <v>-0.005705999239985382</v>
      </c>
      <c r="C730" s="5">
        <v>1.0</v>
      </c>
      <c r="D730" s="8">
        <v>-0.004816046155703191</v>
      </c>
      <c r="E730" s="8">
        <v>0.0</v>
      </c>
      <c r="F730" s="2">
        <f t="array" ref="F730">MMULT(C730:E730,L$21:L$23)</f>
        <v>-0.004727783899</v>
      </c>
      <c r="G730" s="2">
        <f t="array" ref="G730">MMULT(C730:E730,L$29:L$31)</f>
        <v>-0.004708807404</v>
      </c>
      <c r="H730" s="2">
        <f t="shared" ref="H730:I730" si="732">$B730-F730</f>
        <v>-0.0009782153411</v>
      </c>
      <c r="I730" s="2">
        <f t="shared" si="732"/>
        <v>-0.000997191836</v>
      </c>
    </row>
    <row r="731" ht="15.75" customHeight="1">
      <c r="A731" s="10">
        <v>43672.0</v>
      </c>
      <c r="B731" s="8">
        <v>-0.0016016478599782946</v>
      </c>
      <c r="C731" s="5">
        <v>1.0</v>
      </c>
      <c r="D731" s="8">
        <v>0.006827882243859662</v>
      </c>
      <c r="E731" s="8">
        <v>0.0037372664175119308</v>
      </c>
      <c r="F731" s="2">
        <f t="array" ref="F731">MMULT(C731:E731,L$21:L$23)</f>
        <v>0.005893528021</v>
      </c>
      <c r="G731" s="2">
        <f t="array" ref="G731">MMULT(C731:E731,L$29:L$31)</f>
        <v>0.005873808474</v>
      </c>
      <c r="H731" s="2">
        <f t="shared" ref="H731:I731" si="733">$B731-F731</f>
        <v>-0.007495175881</v>
      </c>
      <c r="I731" s="2">
        <f t="shared" si="733"/>
        <v>-0.007475456334</v>
      </c>
    </row>
    <row r="732" ht="15.75" customHeight="1">
      <c r="A732" s="10">
        <v>43675.0</v>
      </c>
      <c r="B732" s="8">
        <v>0.007084826815551004</v>
      </c>
      <c r="C732" s="5">
        <v>1.0</v>
      </c>
      <c r="D732" s="8">
        <v>-0.001810551661266535</v>
      </c>
      <c r="E732" s="8">
        <v>0.00797883021163992</v>
      </c>
      <c r="F732" s="2">
        <f t="array" ref="F732">MMULT(C732:E732,L$21:L$23)</f>
        <v>-0.0001862079646</v>
      </c>
      <c r="G732" s="2">
        <f t="array" ref="G732">MMULT(C732:E732,L$29:L$31)</f>
        <v>-0.0001741763661</v>
      </c>
      <c r="H732" s="2">
        <f t="shared" ref="H732:I732" si="734">$B732-F732</f>
        <v>0.00727103478</v>
      </c>
      <c r="I732" s="2">
        <f t="shared" si="734"/>
        <v>0.007259003182</v>
      </c>
    </row>
    <row r="733" ht="15.75" customHeight="1">
      <c r="A733" s="10">
        <v>43676.0</v>
      </c>
      <c r="B733" s="8">
        <v>1.327225082929928E-4</v>
      </c>
      <c r="C733" s="5">
        <v>1.0</v>
      </c>
      <c r="D733" s="8">
        <v>-0.0024405214685857546</v>
      </c>
      <c r="E733" s="8">
        <v>0.01741424710215056</v>
      </c>
      <c r="F733" s="2">
        <f t="array" ref="F733">MMULT(C733:E733,L$21:L$23)</f>
        <v>0.001712432119</v>
      </c>
      <c r="G733" s="2">
        <f t="array" ref="G733">MMULT(C733:E733,L$29:L$31)</f>
        <v>0.001730738706</v>
      </c>
      <c r="H733" s="2">
        <f t="shared" ref="H733:I733" si="735">$B733-F733</f>
        <v>-0.001579709611</v>
      </c>
      <c r="I733" s="2">
        <f t="shared" si="735"/>
        <v>-0.001598016198</v>
      </c>
    </row>
    <row r="734" ht="15.75" customHeight="1">
      <c r="A734" s="10">
        <v>43677.0</v>
      </c>
      <c r="B734" s="8">
        <v>-0.013138830530573076</v>
      </c>
      <c r="C734" s="5">
        <v>1.0</v>
      </c>
      <c r="D734" s="8">
        <v>-0.010744462554107215</v>
      </c>
      <c r="E734" s="8">
        <v>-0.007261514146187031</v>
      </c>
      <c r="F734" s="2">
        <f t="array" ref="F734">MMULT(C734:E734,L$21:L$23)</f>
        <v>-0.01151074004</v>
      </c>
      <c r="G734" s="2">
        <f t="array" ref="G734">MMULT(C734:E734,L$29:L$31)</f>
        <v>-0.01147438671</v>
      </c>
      <c r="H734" s="2">
        <f t="shared" ref="H734:I734" si="736">$B734-F734</f>
        <v>-0.001628090486</v>
      </c>
      <c r="I734" s="2">
        <f t="shared" si="736"/>
        <v>-0.001664443816</v>
      </c>
    </row>
    <row r="735" ht="15.75" customHeight="1">
      <c r="A735" s="10">
        <v>43678.0</v>
      </c>
      <c r="B735" s="8">
        <v>-0.025551180826854702</v>
      </c>
      <c r="C735" s="5">
        <v>1.0</v>
      </c>
      <c r="D735" s="8">
        <v>-0.009056575954436541</v>
      </c>
      <c r="E735" s="8">
        <v>-0.050156690185825026</v>
      </c>
      <c r="F735" s="2">
        <f t="array" ref="F735">MMULT(C735:E735,L$21:L$23)</f>
        <v>-0.02111823004</v>
      </c>
      <c r="G735" s="2">
        <f t="array" ref="G735">MMULT(C735:E735,L$29:L$31)</f>
        <v>-0.02110633178</v>
      </c>
      <c r="H735" s="2">
        <f t="shared" ref="H735:I735" si="737">$B735-F735</f>
        <v>-0.00443295079</v>
      </c>
      <c r="I735" s="2">
        <f t="shared" si="737"/>
        <v>-0.004444849045</v>
      </c>
    </row>
    <row r="736" ht="15.75" customHeight="1">
      <c r="A736" s="10">
        <v>43679.0</v>
      </c>
      <c r="B736" s="8">
        <v>-0.009798300558639617</v>
      </c>
      <c r="C736" s="5">
        <v>1.0</v>
      </c>
      <c r="D736" s="8">
        <v>-0.0070822656649101035</v>
      </c>
      <c r="E736" s="8">
        <v>0.0038503850385038785</v>
      </c>
      <c r="F736" s="2">
        <f t="array" ref="F736">MMULT(C736:E736,L$21:L$23)</f>
        <v>-0.005620193424</v>
      </c>
      <c r="G736" s="2">
        <f t="array" ref="G736">MMULT(C736:E736,L$29:L$31)</f>
        <v>-0.005591699517</v>
      </c>
      <c r="H736" s="2">
        <f t="shared" ref="H736:I736" si="738">$B736-F736</f>
        <v>-0.004178107135</v>
      </c>
      <c r="I736" s="2">
        <f t="shared" si="738"/>
        <v>-0.004206601041</v>
      </c>
    </row>
    <row r="737" ht="15.75" customHeight="1">
      <c r="A737" s="10">
        <v>43682.0</v>
      </c>
      <c r="B737" s="8">
        <v>-0.02048802519728421</v>
      </c>
      <c r="C737" s="5">
        <v>1.0</v>
      </c>
      <c r="D737" s="8">
        <v>-0.030059100148758455</v>
      </c>
      <c r="E737" s="8">
        <v>-0.024109643835616423</v>
      </c>
      <c r="F737" s="2">
        <f t="array" ref="F737">MMULT(C737:E737,L$21:L$23)</f>
        <v>-0.03186188438</v>
      </c>
      <c r="G737" s="2">
        <f t="array" ref="G737">MMULT(C737:E737,L$29:L$31)</f>
        <v>-0.03176596325</v>
      </c>
      <c r="H737" s="2">
        <f t="shared" ref="H737:I737" si="739">$B737-F737</f>
        <v>0.01137385919</v>
      </c>
      <c r="I737" s="2">
        <f t="shared" si="739"/>
        <v>0.01127793806</v>
      </c>
    </row>
    <row r="738" ht="15.75" customHeight="1">
      <c r="A738" s="10">
        <v>43683.0</v>
      </c>
      <c r="B738" s="8">
        <v>0.009675479830750788</v>
      </c>
      <c r="C738" s="5">
        <v>1.0</v>
      </c>
      <c r="D738" s="8">
        <v>0.013341900424231223</v>
      </c>
      <c r="E738" s="8">
        <v>-0.013475520127766538</v>
      </c>
      <c r="F738" s="2">
        <f t="array" ref="F738">MMULT(C738:E738,L$21:L$23)</f>
        <v>0.006881625519</v>
      </c>
      <c r="G738" s="2">
        <f t="array" ref="G738">MMULT(C738:E738,L$29:L$31)</f>
        <v>0.006831882933</v>
      </c>
      <c r="H738" s="2">
        <f t="shared" ref="H738:I738" si="740">$B738-F738</f>
        <v>0.002793854311</v>
      </c>
      <c r="I738" s="2">
        <f t="shared" si="740"/>
        <v>0.002843596898</v>
      </c>
    </row>
    <row r="739" ht="15.75" customHeight="1">
      <c r="A739" s="10">
        <v>43684.0</v>
      </c>
      <c r="B739" s="8">
        <v>-0.006482472986225285</v>
      </c>
      <c r="C739" s="5">
        <v>1.0</v>
      </c>
      <c r="D739" s="8">
        <v>9.674190755981638E-4</v>
      </c>
      <c r="E739" s="8">
        <v>-0.029595959021058604</v>
      </c>
      <c r="F739" s="2">
        <f t="array" ref="F739">MMULT(C739:E739,L$21:L$23)</f>
        <v>-0.007523776239</v>
      </c>
      <c r="G739" s="2">
        <f t="array" ref="G739">MMULT(C739:E739,L$29:L$31)</f>
        <v>-0.007537665841</v>
      </c>
      <c r="H739" s="2">
        <f t="shared" ref="H739:I739" si="741">$B739-F739</f>
        <v>0.001041303253</v>
      </c>
      <c r="I739" s="2">
        <f t="shared" si="741"/>
        <v>0.001055192855</v>
      </c>
    </row>
    <row r="740" ht="15.75" customHeight="1">
      <c r="A740" s="10">
        <v>43685.0</v>
      </c>
      <c r="B740" s="8">
        <v>0.02666657986963461</v>
      </c>
      <c r="C740" s="5">
        <v>1.0</v>
      </c>
      <c r="D740" s="8">
        <v>0.019402151974744708</v>
      </c>
      <c r="E740" s="8">
        <v>0.005278592684961447</v>
      </c>
      <c r="F740" s="2">
        <f t="array" ref="F740">MMULT(C740:E740,L$21:L$23)</f>
        <v>0.01672330438</v>
      </c>
      <c r="G740" s="2">
        <f t="array" ref="G740">MMULT(C740:E740,L$29:L$31)</f>
        <v>0.01666071471</v>
      </c>
      <c r="H740" s="2">
        <f t="shared" ref="H740:I740" si="742">$B740-F740</f>
        <v>0.009943275485</v>
      </c>
      <c r="I740" s="2">
        <f t="shared" si="742"/>
        <v>0.01000586516</v>
      </c>
    </row>
    <row r="741" ht="15.75" customHeight="1">
      <c r="A741" s="10">
        <v>43686.0</v>
      </c>
      <c r="B741" s="8">
        <v>-0.0212766110751762</v>
      </c>
      <c r="C741" s="5">
        <v>1.0</v>
      </c>
      <c r="D741" s="8">
        <v>-0.0065024675859916</v>
      </c>
      <c r="E741" s="8">
        <v>0.01633611530549106</v>
      </c>
      <c r="F741" s="2">
        <f t="array" ref="F741">MMULT(C741:E741,L$21:L$23)</f>
        <v>-0.001934881949</v>
      </c>
      <c r="G741" s="2">
        <f t="array" ref="G741">MMULT(C741:E741,L$29:L$31)</f>
        <v>-0.001902978495</v>
      </c>
      <c r="H741" s="2">
        <f t="shared" ref="H741:I741" si="743">$B741-F741</f>
        <v>-0.01934172913</v>
      </c>
      <c r="I741" s="2">
        <f t="shared" si="743"/>
        <v>-0.01937363258</v>
      </c>
    </row>
    <row r="742" ht="15.75" customHeight="1">
      <c r="A742" s="10">
        <v>43689.0</v>
      </c>
      <c r="B742" s="8">
        <v>-0.004859227753176154</v>
      </c>
      <c r="C742" s="5">
        <v>1.0</v>
      </c>
      <c r="D742" s="8">
        <v>-0.012101000681322027</v>
      </c>
      <c r="E742" s="8">
        <v>-5.740528128588274E-4</v>
      </c>
      <c r="F742" s="2">
        <f t="array" ref="F742">MMULT(C742:E742,L$21:L$23)</f>
        <v>-0.01092021498</v>
      </c>
      <c r="G742" s="2">
        <f t="array" ref="G742">MMULT(C742:E742,L$29:L$31)</f>
        <v>-0.01087626314</v>
      </c>
      <c r="H742" s="2">
        <f t="shared" ref="H742:I742" si="744">$B742-F742</f>
        <v>0.00606098723</v>
      </c>
      <c r="I742" s="2">
        <f t="shared" si="744"/>
        <v>0.006017035386</v>
      </c>
    </row>
    <row r="743" ht="15.75" customHeight="1">
      <c r="A743" s="10">
        <v>43690.0</v>
      </c>
      <c r="B743" s="8">
        <v>0.012351055442156422</v>
      </c>
      <c r="C743" s="5">
        <v>1.0</v>
      </c>
      <c r="D743" s="8">
        <v>0.01542393985891688</v>
      </c>
      <c r="E743" s="8">
        <v>0.04767375071797808</v>
      </c>
      <c r="F743" s="2">
        <f t="array" ref="F743">MMULT(C743:E743,L$21:L$23)</f>
        <v>0.02430194541</v>
      </c>
      <c r="G743" s="2">
        <f t="array" ref="G743">MMULT(C743:E743,L$29:L$31)</f>
        <v>0.02427152421</v>
      </c>
      <c r="H743" s="2">
        <f t="shared" ref="H743:I743" si="745">$B743-F743</f>
        <v>-0.01195088997</v>
      </c>
      <c r="I743" s="2">
        <f t="shared" si="745"/>
        <v>-0.01192046876</v>
      </c>
    </row>
    <row r="744" ht="15.75" customHeight="1">
      <c r="A744" s="10">
        <v>43691.0</v>
      </c>
      <c r="B744" s="8">
        <v>-0.04028942691175896</v>
      </c>
      <c r="C744" s="5">
        <v>1.0</v>
      </c>
      <c r="D744" s="8">
        <v>-0.02949578934456165</v>
      </c>
      <c r="E744" s="8">
        <v>-0.032894791666666645</v>
      </c>
      <c r="F744" s="2">
        <f t="array" ref="F744">MMULT(C744:E744,L$21:L$23)</f>
        <v>-0.03364896126</v>
      </c>
      <c r="G744" s="2">
        <f t="array" ref="G744">MMULT(C744:E744,L$29:L$31)</f>
        <v>-0.03355880218</v>
      </c>
      <c r="H744" s="2">
        <f t="shared" ref="H744:I744" si="746">$B744-F744</f>
        <v>-0.006640465652</v>
      </c>
      <c r="I744" s="2">
        <f t="shared" si="746"/>
        <v>-0.006730624731</v>
      </c>
    </row>
    <row r="745" ht="15.75" customHeight="1">
      <c r="A745" s="10">
        <v>43692.0</v>
      </c>
      <c r="B745" s="8">
        <v>-0.0059127672159718925</v>
      </c>
      <c r="C745" s="5">
        <v>1.0</v>
      </c>
      <c r="D745" s="8">
        <v>0.0025910887800859594</v>
      </c>
      <c r="E745" s="8">
        <v>-0.016439853539674143</v>
      </c>
      <c r="F745" s="2">
        <f t="array" ref="F745">MMULT(C745:E745,L$21:L$23)</f>
        <v>-0.002800214642</v>
      </c>
      <c r="G745" s="2">
        <f t="array" ref="G745">MMULT(C745:E745,L$29:L$31)</f>
        <v>-0.002814018286</v>
      </c>
      <c r="H745" s="2">
        <f t="shared" ref="H745:I745" si="747">$B745-F745</f>
        <v>-0.003112552574</v>
      </c>
      <c r="I745" s="2">
        <f t="shared" si="747"/>
        <v>-0.00309874893</v>
      </c>
    </row>
    <row r="746" ht="15.75" customHeight="1">
      <c r="A746" s="10">
        <v>43693.0</v>
      </c>
      <c r="B746" s="8">
        <v>0.015613514921662297</v>
      </c>
      <c r="C746" s="5">
        <v>1.0</v>
      </c>
      <c r="D746" s="8">
        <v>0.014807336054188713</v>
      </c>
      <c r="E746" s="8">
        <v>0.006340000000000012</v>
      </c>
      <c r="F746" s="2">
        <f t="array" ref="F746">MMULT(C746:E746,L$21:L$23)</f>
        <v>0.0131828768</v>
      </c>
      <c r="G746" s="2">
        <f t="array" ref="G746">MMULT(C746:E746,L$29:L$31)</f>
        <v>0.01313665735</v>
      </c>
      <c r="H746" s="2">
        <f t="shared" ref="H746:I746" si="748">$B746-F746</f>
        <v>0.002430638124</v>
      </c>
      <c r="I746" s="2">
        <f t="shared" si="748"/>
        <v>0.002476857576</v>
      </c>
    </row>
    <row r="747" ht="15.75" customHeight="1">
      <c r="A747" s="10">
        <v>43696.0</v>
      </c>
      <c r="B747" s="8">
        <v>0.016837294664246105</v>
      </c>
      <c r="C747" s="5">
        <v>1.0</v>
      </c>
      <c r="D747" s="8">
        <v>0.012010708368471956</v>
      </c>
      <c r="E747" s="8">
        <v>0.018900459272649384</v>
      </c>
      <c r="F747" s="2">
        <f t="array" ref="F747">MMULT(C747:E747,L$21:L$23)</f>
        <v>0.01408558101</v>
      </c>
      <c r="G747" s="2">
        <f t="array" ref="G747">MMULT(C747:E747,L$29:L$31)</f>
        <v>0.01405449452</v>
      </c>
      <c r="H747" s="2">
        <f t="shared" ref="H747:I747" si="749">$B747-F747</f>
        <v>0.002751713655</v>
      </c>
      <c r="I747" s="2">
        <f t="shared" si="749"/>
        <v>0.002782800144</v>
      </c>
    </row>
    <row r="748" ht="15.75" customHeight="1">
      <c r="A748" s="10">
        <v>43697.0</v>
      </c>
      <c r="B748" s="8">
        <v>-0.0060474193190505066</v>
      </c>
      <c r="C748" s="5">
        <v>1.0</v>
      </c>
      <c r="D748" s="8">
        <v>-0.007753212156080713</v>
      </c>
      <c r="E748" s="8">
        <v>0.0022483978500056345</v>
      </c>
      <c r="F748" s="2">
        <f t="array" ref="F748">MMULT(C748:E748,L$21:L$23)</f>
        <v>-0.006588065217</v>
      </c>
      <c r="G748" s="2">
        <f t="array" ref="G748">MMULT(C748:E748,L$29:L$31)</f>
        <v>-0.006557943181</v>
      </c>
      <c r="H748" s="2">
        <f t="shared" ref="H748:I748" si="750">$B748-F748</f>
        <v>0.000540645898</v>
      </c>
      <c r="I748" s="2">
        <f t="shared" si="750"/>
        <v>0.000510523862</v>
      </c>
    </row>
    <row r="749" ht="15.75" customHeight="1">
      <c r="A749" s="10">
        <v>43698.0</v>
      </c>
      <c r="B749" s="8">
        <v>0.009995709721109858</v>
      </c>
      <c r="C749" s="5">
        <v>1.0</v>
      </c>
      <c r="D749" s="8">
        <v>0.00819068340677398</v>
      </c>
      <c r="E749" s="8">
        <v>0.008973639932697619</v>
      </c>
      <c r="F749" s="2">
        <f t="array" ref="F749">MMULT(C749:E749,L$21:L$23)</f>
        <v>0.008368192307</v>
      </c>
      <c r="G749" s="2">
        <f t="array" ref="G749">MMULT(C749:E749,L$29:L$31)</f>
        <v>0.008346025891</v>
      </c>
      <c r="H749" s="2">
        <f t="shared" ref="H749:I749" si="751">$B749-F749</f>
        <v>0.001627517414</v>
      </c>
      <c r="I749" s="2">
        <f t="shared" si="751"/>
        <v>0.00164968383</v>
      </c>
    </row>
    <row r="750" ht="15.75" customHeight="1">
      <c r="A750" s="10">
        <v>43699.0</v>
      </c>
      <c r="B750" s="8">
        <v>-0.0021517225626517256</v>
      </c>
      <c r="C750" s="5">
        <v>1.0</v>
      </c>
      <c r="D750" s="8">
        <v>-3.7382734539248563E-4</v>
      </c>
      <c r="E750" s="8">
        <v>-0.007782101167315036</v>
      </c>
      <c r="F750" s="2">
        <f t="array" ref="F750">MMULT(C750:E750,L$21:L$23)</f>
        <v>-0.003038702144</v>
      </c>
      <c r="G750" s="2">
        <f t="array" ref="G750">MMULT(C750:E750,L$29:L$31)</f>
        <v>-0.003038483367</v>
      </c>
      <c r="H750" s="2">
        <f t="shared" ref="H750:I750" si="752">$B750-F750</f>
        <v>0.0008869795809</v>
      </c>
      <c r="I750" s="2">
        <f t="shared" si="752"/>
        <v>0.0008867608044</v>
      </c>
    </row>
    <row r="751" ht="15.75" customHeight="1">
      <c r="A751" s="10">
        <v>43700.0</v>
      </c>
      <c r="B751" s="8">
        <v>-0.02989769051168767</v>
      </c>
      <c r="C751" s="5">
        <v>1.0</v>
      </c>
      <c r="D751" s="8">
        <v>-0.025844355726205248</v>
      </c>
      <c r="E751" s="8">
        <v>-0.016246554621848763</v>
      </c>
      <c r="F751" s="2">
        <f t="array" ref="F751">MMULT(C751:E751,L$21:L$23)</f>
        <v>-0.02634656569</v>
      </c>
      <c r="G751" s="2">
        <f t="array" ref="G751">MMULT(C751:E751,L$29:L$31)</f>
        <v>-0.02626182674</v>
      </c>
      <c r="H751" s="2">
        <f t="shared" ref="H751:I751" si="753">$B751-F751</f>
        <v>-0.003551124824</v>
      </c>
      <c r="I751" s="2">
        <f t="shared" si="753"/>
        <v>-0.00363586377</v>
      </c>
    </row>
    <row r="752" ht="15.75" customHeight="1">
      <c r="A752" s="10">
        <v>43703.0</v>
      </c>
      <c r="B752" s="8">
        <v>0.005334061529772338</v>
      </c>
      <c r="C752" s="5">
        <v>1.0</v>
      </c>
      <c r="D752" s="8">
        <v>0.011135587930082291</v>
      </c>
      <c r="E752" s="8">
        <v>-0.004555751967867505</v>
      </c>
      <c r="F752" s="2">
        <f t="array" ref="F752">MMULT(C752:E752,L$21:L$23)</f>
        <v>0.007339873957</v>
      </c>
      <c r="G752" s="2">
        <f t="array" ref="G752">MMULT(C752:E752,L$29:L$31)</f>
        <v>0.007301640779</v>
      </c>
      <c r="H752" s="2">
        <f t="shared" ref="H752:I752" si="754">$B752-F752</f>
        <v>-0.002005812427</v>
      </c>
      <c r="I752" s="2">
        <f t="shared" si="754"/>
        <v>-0.001967579249</v>
      </c>
    </row>
    <row r="753" ht="15.75" customHeight="1">
      <c r="A753" s="10">
        <v>43704.0</v>
      </c>
      <c r="B753" s="8">
        <v>-0.0097273565214534</v>
      </c>
      <c r="C753" s="5">
        <v>1.0</v>
      </c>
      <c r="D753" s="8">
        <v>-0.0038321566991633693</v>
      </c>
      <c r="E753" s="8">
        <v>0.012585869565217456</v>
      </c>
      <c r="F753" s="2">
        <f t="array" ref="F753">MMULT(C753:E753,L$21:L$23)</f>
        <v>-0.000681455632</v>
      </c>
      <c r="G753" s="2">
        <f t="array" ref="G753">MMULT(C753:E753,L$29:L$31)</f>
        <v>-0.0006604253229</v>
      </c>
      <c r="H753" s="2">
        <f t="shared" ref="H753:I753" si="755">$B753-F753</f>
        <v>-0.009045900889</v>
      </c>
      <c r="I753" s="2">
        <f t="shared" si="755"/>
        <v>-0.009066931199</v>
      </c>
    </row>
    <row r="754" ht="15.75" customHeight="1">
      <c r="A754" s="10">
        <v>43705.0</v>
      </c>
      <c r="B754" s="8">
        <v>0.007292699826116911</v>
      </c>
      <c r="C754" s="5">
        <v>1.0</v>
      </c>
      <c r="D754" s="8">
        <v>0.006758162811889568</v>
      </c>
      <c r="E754" s="8">
        <v>0.0146891517124772</v>
      </c>
      <c r="F754" s="2">
        <f t="array" ref="F754">MMULT(C754:E754,L$21:L$23)</f>
        <v>0.008646236854</v>
      </c>
      <c r="G754" s="2">
        <f t="array" ref="G754">MMULT(C754:E754,L$29:L$31)</f>
        <v>0.008631510351</v>
      </c>
      <c r="H754" s="2">
        <f t="shared" ref="H754:I754" si="756">$B754-F754</f>
        <v>-0.001353537028</v>
      </c>
      <c r="I754" s="2">
        <f t="shared" si="756"/>
        <v>-0.001338810524</v>
      </c>
    </row>
    <row r="755" ht="15.75" customHeight="1">
      <c r="A755" s="10">
        <v>43706.0</v>
      </c>
      <c r="B755" s="8">
        <v>0.011081528675864982</v>
      </c>
      <c r="C755" s="5">
        <v>1.0</v>
      </c>
      <c r="D755" s="8">
        <v>0.01301203404333462</v>
      </c>
      <c r="E755" s="8">
        <v>0.008908797823429682</v>
      </c>
      <c r="F755" s="2">
        <f t="array" ref="F755">MMULT(C755:E755,L$21:L$23)</f>
        <v>0.01235234693</v>
      </c>
      <c r="G755" s="2">
        <f t="array" ref="G755">MMULT(C755:E755,L$29:L$31)</f>
        <v>0.01231345828</v>
      </c>
      <c r="H755" s="2">
        <f t="shared" ref="H755:I755" si="757">$B755-F755</f>
        <v>-0.00127081825</v>
      </c>
      <c r="I755" s="2">
        <f t="shared" si="757"/>
        <v>-0.001231929606</v>
      </c>
    </row>
    <row r="756" ht="15.75" customHeight="1">
      <c r="A756" s="10">
        <v>43707.0</v>
      </c>
      <c r="B756" s="8">
        <v>7.307340714970412E-4</v>
      </c>
      <c r="C756" s="5">
        <v>1.0</v>
      </c>
      <c r="D756" s="8">
        <v>-3.400031853040275E-5</v>
      </c>
      <c r="E756" s="8">
        <v>-0.027593817461709857</v>
      </c>
      <c r="F756" s="2">
        <f t="array" ref="F756">MMULT(C756:E756,L$21:L$23)</f>
        <v>-0.007840956005</v>
      </c>
      <c r="G756" s="2">
        <f t="array" ref="G756">MMULT(C756:E756,L$29:L$31)</f>
        <v>-0.007850509498</v>
      </c>
      <c r="H756" s="2">
        <f t="shared" ref="H756:I756" si="758">$B756-F756</f>
        <v>0.008571690076</v>
      </c>
      <c r="I756" s="2">
        <f t="shared" si="758"/>
        <v>0.008581243569</v>
      </c>
    </row>
    <row r="757" ht="15.75" customHeight="1">
      <c r="A757" s="10">
        <v>43711.0</v>
      </c>
      <c r="B757" s="8">
        <v>0.0011681903986031639</v>
      </c>
      <c r="C757" s="5">
        <v>1.0</v>
      </c>
      <c r="D757" s="8">
        <v>-0.006320656570695804</v>
      </c>
      <c r="E757" s="8">
        <v>-0.014755958299888738</v>
      </c>
      <c r="F757" s="2">
        <f t="array" ref="F757">MMULT(C757:E757,L$21:L$23)</f>
        <v>-0.009763116498</v>
      </c>
      <c r="G757" s="2">
        <f t="array" ref="G757">MMULT(C757:E757,L$29:L$31)</f>
        <v>-0.009745332328</v>
      </c>
      <c r="H757" s="2">
        <f t="shared" ref="H757:I757" si="759">$B757-F757</f>
        <v>0.0109313069</v>
      </c>
      <c r="I757" s="2">
        <f t="shared" si="759"/>
        <v>0.01091352273</v>
      </c>
    </row>
    <row r="758" ht="15.75" customHeight="1">
      <c r="A758" s="10">
        <v>43712.0</v>
      </c>
      <c r="B758" s="8">
        <v>0.01064777307453424</v>
      </c>
      <c r="C758" s="5">
        <v>1.0</v>
      </c>
      <c r="D758" s="8">
        <v>0.011456457217030147</v>
      </c>
      <c r="E758" s="8">
        <v>0.05069118371594561</v>
      </c>
      <c r="F758" s="2">
        <f t="array" ref="F758">MMULT(C758:E758,L$21:L$23)</f>
        <v>0.02178405529</v>
      </c>
      <c r="G758" s="2">
        <f t="array" ref="G758">MMULT(C758:E758,L$29:L$31)</f>
        <v>0.02176868079</v>
      </c>
      <c r="H758" s="2">
        <f t="shared" ref="H758:I758" si="760">$B758-F758</f>
        <v>-0.01113628221</v>
      </c>
      <c r="I758" s="2">
        <f t="shared" si="760"/>
        <v>-0.01112090772</v>
      </c>
    </row>
    <row r="759" ht="15.75" customHeight="1">
      <c r="A759" s="10">
        <v>43713.0</v>
      </c>
      <c r="B759" s="8">
        <v>0.014143220381124255</v>
      </c>
      <c r="C759" s="5">
        <v>1.0</v>
      </c>
      <c r="D759" s="8">
        <v>0.013085003235197235</v>
      </c>
      <c r="E759" s="8">
        <v>5.482456140351033E-4</v>
      </c>
      <c r="F759" s="2">
        <f t="array" ref="F759">MMULT(C759:E759,L$21:L$23)</f>
        <v>0.01026734391</v>
      </c>
      <c r="G759" s="2">
        <f t="array" ref="G759">MMULT(C759:E759,L$29:L$31)</f>
        <v>0.01022457525</v>
      </c>
      <c r="H759" s="2">
        <f t="shared" ref="H759:I759" si="761">$B759-F759</f>
        <v>0.003875876475</v>
      </c>
      <c r="I759" s="2">
        <f t="shared" si="761"/>
        <v>0.003918645127</v>
      </c>
    </row>
    <row r="760" ht="15.75" customHeight="1">
      <c r="A760" s="10">
        <v>43714.0</v>
      </c>
      <c r="B760" s="8">
        <v>0.00939242652826966</v>
      </c>
      <c r="C760" s="5">
        <v>1.0</v>
      </c>
      <c r="D760" s="8">
        <v>6.673762990383469E-4</v>
      </c>
      <c r="E760" s="8">
        <v>0.011506794520548036</v>
      </c>
      <c r="F760" s="2">
        <f t="array" ref="F760">MMULT(C760:E760,L$21:L$23)</f>
        <v>0.002775371394</v>
      </c>
      <c r="G760" s="2">
        <f t="array" ref="G760">MMULT(C760:E760,L$29:L$31)</f>
        <v>0.002780353739</v>
      </c>
      <c r="H760" s="2">
        <f t="shared" ref="H760:I760" si="762">$B760-F760</f>
        <v>0.006617055134</v>
      </c>
      <c r="I760" s="2">
        <f t="shared" si="762"/>
        <v>0.006612072789</v>
      </c>
    </row>
    <row r="761" ht="15.75" customHeight="1">
      <c r="A761" s="10">
        <v>43717.0</v>
      </c>
      <c r="B761" s="8">
        <v>0.007895088704115372</v>
      </c>
      <c r="C761" s="5">
        <v>1.0</v>
      </c>
      <c r="D761" s="8">
        <v>4.670065341083607E-4</v>
      </c>
      <c r="E761" s="8">
        <v>0.018959914353191554</v>
      </c>
      <c r="F761" s="2">
        <f t="array" ref="F761">MMULT(C761:E761,L$21:L$23)</f>
        <v>0.004521783676</v>
      </c>
      <c r="G761" s="2">
        <f t="array" ref="G761">MMULT(C761:E761,L$29:L$31)</f>
        <v>0.004530693455</v>
      </c>
      <c r="H761" s="2">
        <f t="shared" ref="H761:I761" si="763">$B761-F761</f>
        <v>0.003373305028</v>
      </c>
      <c r="I761" s="2">
        <f t="shared" si="763"/>
        <v>0.003364395249</v>
      </c>
    </row>
    <row r="762" ht="15.75" customHeight="1">
      <c r="A762" s="10">
        <v>43718.0</v>
      </c>
      <c r="B762" s="8">
        <v>0.008112879755433955</v>
      </c>
      <c r="C762" s="5">
        <v>1.0</v>
      </c>
      <c r="D762" s="8">
        <v>-6.650321965206984E-5</v>
      </c>
      <c r="E762" s="8">
        <v>-0.003721371808685481</v>
      </c>
      <c r="F762" s="2">
        <f t="array" ref="F762">MMULT(C762:E762,L$21:L$23)</f>
        <v>-0.0017415845</v>
      </c>
      <c r="G762" s="2">
        <f t="array" ref="G762">MMULT(C762:E762,L$29:L$31)</f>
        <v>-0.001740668036</v>
      </c>
      <c r="H762" s="2">
        <f t="shared" ref="H762:I762" si="764">$B762-F762</f>
        <v>0.009854464255</v>
      </c>
      <c r="I762" s="2">
        <f t="shared" si="764"/>
        <v>0.009853547792</v>
      </c>
    </row>
    <row r="763" ht="15.75" customHeight="1">
      <c r="A763" s="10">
        <v>43719.0</v>
      </c>
      <c r="B763" s="8">
        <v>-0.0019422655513352538</v>
      </c>
      <c r="C763" s="5">
        <v>1.0</v>
      </c>
      <c r="D763" s="8">
        <v>0.00723405351535078</v>
      </c>
      <c r="E763" s="8">
        <v>-0.021344717182497308</v>
      </c>
      <c r="F763" s="2">
        <f t="array" ref="F763">MMULT(C763:E763,L$21:L$23)</f>
        <v>-0.0002061720529</v>
      </c>
      <c r="G763" s="2">
        <f t="array" ref="G763">MMULT(C763:E763,L$29:L$31)</f>
        <v>-0.0002381801726</v>
      </c>
      <c r="H763" s="2">
        <f t="shared" ref="H763:I763" si="765">$B763-F763</f>
        <v>-0.001736093498</v>
      </c>
      <c r="I763" s="2">
        <f t="shared" si="765"/>
        <v>-0.001704085379</v>
      </c>
    </row>
    <row r="764" ht="15.75" customHeight="1">
      <c r="A764" s="10">
        <v>43720.0</v>
      </c>
      <c r="B764" s="8">
        <v>6.949229628872011E-4</v>
      </c>
      <c r="C764" s="5">
        <v>1.0</v>
      </c>
      <c r="D764" s="8">
        <v>0.003177836088880115</v>
      </c>
      <c r="E764" s="8">
        <v>-0.02726281352235549</v>
      </c>
      <c r="F764" s="2">
        <f t="array" ref="F764">MMULT(C764:E764,L$21:L$23)</f>
        <v>-0.005090803779</v>
      </c>
      <c r="G764" s="2">
        <f t="array" ref="G764">MMULT(C764:E764,L$29:L$31)</f>
        <v>-0.005111334757</v>
      </c>
      <c r="H764" s="2">
        <f t="shared" ref="H764:I764" si="766">$B764-F764</f>
        <v>0.005785726742</v>
      </c>
      <c r="I764" s="2">
        <f t="shared" si="766"/>
        <v>0.00580625772</v>
      </c>
    </row>
    <row r="765" ht="15.75" customHeight="1">
      <c r="A765" s="10">
        <v>43721.0</v>
      </c>
      <c r="B765" s="8">
        <v>0.009169230669408224</v>
      </c>
      <c r="C765" s="5">
        <v>1.0</v>
      </c>
      <c r="D765" s="8">
        <v>-6.930014522037453E-4</v>
      </c>
      <c r="E765" s="8">
        <v>0.013452914798206095</v>
      </c>
      <c r="F765" s="2">
        <f t="array" ref="F765">MMULT(C765:E765,L$21:L$23)</f>
        <v>0.002145948501</v>
      </c>
      <c r="G765" s="2">
        <f t="array" ref="G765">MMULT(C765:E765,L$29:L$31)</f>
        <v>0.002156485556</v>
      </c>
      <c r="H765" s="2">
        <f t="shared" ref="H765:I765" si="767">$B765-F765</f>
        <v>0.007023282168</v>
      </c>
      <c r="I765" s="2">
        <f t="shared" si="767"/>
        <v>0.007012745114</v>
      </c>
    </row>
    <row r="766" ht="15.75" customHeight="1">
      <c r="A766" s="10">
        <v>43724.0</v>
      </c>
      <c r="B766" s="8">
        <v>0.015005653318665768</v>
      </c>
      <c r="C766" s="5">
        <v>1.0</v>
      </c>
      <c r="D766" s="8">
        <v>-0.002938594285125329</v>
      </c>
      <c r="E766" s="8">
        <v>0.12942477876106206</v>
      </c>
      <c r="F766" s="2">
        <f t="array" ref="F766">MMULT(C766:E766,L$21:L$23)</f>
        <v>0.03004418806</v>
      </c>
      <c r="G766" s="2">
        <f t="array" ref="G766">MMULT(C766:E766,L$29:L$31)</f>
        <v>0.03011281667</v>
      </c>
      <c r="H766" s="2">
        <f t="shared" ref="H766:I766" si="768">$B766-F766</f>
        <v>-0.01503853474</v>
      </c>
      <c r="I766" s="2">
        <f t="shared" si="768"/>
        <v>-0.01510716335</v>
      </c>
    </row>
    <row r="767" ht="15.75" customHeight="1">
      <c r="A767" s="10">
        <v>43725.0</v>
      </c>
      <c r="B767" s="8">
        <v>-0.007595369618369374</v>
      </c>
      <c r="C767" s="5">
        <v>1.0</v>
      </c>
      <c r="D767" s="8">
        <v>0.002417509408951135</v>
      </c>
      <c r="E767" s="8">
        <v>-0.05729676787463278</v>
      </c>
      <c r="F767" s="2">
        <f t="array" ref="F767">MMULT(C767:E767,L$21:L$23)</f>
        <v>-0.01342928841</v>
      </c>
      <c r="G767" s="2">
        <f t="array" ref="G767">MMULT(C767:E767,L$29:L$31)</f>
        <v>-0.01346021741</v>
      </c>
      <c r="H767" s="2">
        <f t="shared" ref="H767:I767" si="769">$B767-F767</f>
        <v>0.005833918793</v>
      </c>
      <c r="I767" s="2">
        <f t="shared" si="769"/>
        <v>0.00586484779</v>
      </c>
    </row>
    <row r="768" ht="15.75" customHeight="1">
      <c r="A768" s="10">
        <v>43726.0</v>
      </c>
      <c r="B768" s="8">
        <v>-0.00478332261323311</v>
      </c>
      <c r="C768" s="5">
        <v>1.0</v>
      </c>
      <c r="D768" s="8">
        <v>7.266963200875942E-4</v>
      </c>
      <c r="E768" s="8">
        <v>-0.009870181818181778</v>
      </c>
      <c r="F768" s="2">
        <f t="array" ref="F768">MMULT(C768:E768,L$21:L$23)</f>
        <v>-0.002661339263</v>
      </c>
      <c r="G768" s="2">
        <f t="array" ref="G768">MMULT(C768:E768,L$29:L$31)</f>
        <v>-0.002665837033</v>
      </c>
      <c r="H768" s="2">
        <f t="shared" ref="H768:I768" si="770">$B768-F768</f>
        <v>-0.00212198335</v>
      </c>
      <c r="I768" s="2">
        <f t="shared" si="770"/>
        <v>-0.00211748558</v>
      </c>
    </row>
    <row r="769" ht="15.75" customHeight="1">
      <c r="A769" s="10">
        <v>43727.0</v>
      </c>
      <c r="B769" s="8">
        <v>-0.006728998201200986</v>
      </c>
      <c r="C769" s="5">
        <v>1.0</v>
      </c>
      <c r="D769" s="8">
        <v>-1.3202193870043288E-4</v>
      </c>
      <c r="E769" s="8">
        <v>0.016789087974243833</v>
      </c>
      <c r="F769" s="2">
        <f t="array" ref="F769">MMULT(C769:E769,L$21:L$23)</f>
        <v>0.003467609848</v>
      </c>
      <c r="G769" s="2">
        <f t="array" ref="G769">MMULT(C769:E769,L$29:L$31)</f>
        <v>0.003477651939</v>
      </c>
      <c r="H769" s="2">
        <f t="shared" ref="H769:I769" si="771">$B769-F769</f>
        <v>-0.01019660805</v>
      </c>
      <c r="I769" s="2">
        <f t="shared" si="771"/>
        <v>-0.01020665014</v>
      </c>
    </row>
    <row r="770" ht="15.75" customHeight="1">
      <c r="A770" s="10">
        <v>43728.0</v>
      </c>
      <c r="B770" s="8">
        <v>-0.0034562229302801395</v>
      </c>
      <c r="C770" s="5">
        <v>1.0</v>
      </c>
      <c r="D770" s="8">
        <v>-0.005513513853118601</v>
      </c>
      <c r="E770" s="8">
        <v>0.0015480392955644628</v>
      </c>
      <c r="F770" s="2">
        <f t="array" ref="F770">MMULT(C770:E770,L$21:L$23)</f>
        <v>-0.004909277584</v>
      </c>
      <c r="G770" s="2">
        <f t="array" ref="G770">MMULT(C770:E770,L$29:L$31)</f>
        <v>-0.004887214443</v>
      </c>
      <c r="H770" s="2">
        <f t="shared" ref="H770:I770" si="772">$B770-F770</f>
        <v>0.001453054654</v>
      </c>
      <c r="I770" s="2">
        <f t="shared" si="772"/>
        <v>0.001430991513</v>
      </c>
    </row>
    <row r="771" ht="15.75" customHeight="1">
      <c r="A771" s="10">
        <v>43731.0</v>
      </c>
      <c r="B771" s="8">
        <v>6.936514959450246E-4</v>
      </c>
      <c r="C771" s="5">
        <v>1.0</v>
      </c>
      <c r="D771" s="8">
        <v>5.312923114348944E-4</v>
      </c>
      <c r="E771" s="8">
        <v>-0.0030911901081915882</v>
      </c>
      <c r="F771" s="2">
        <f t="array" ref="F771">MMULT(C771:E771,L$21:L$23)</f>
        <v>-0.001083806642</v>
      </c>
      <c r="G771" s="2">
        <f t="array" ref="G771">MMULT(C771:E771,L$29:L$31)</f>
        <v>-0.001084686652</v>
      </c>
      <c r="H771" s="2">
        <f t="shared" ref="H771:I771" si="773">$B771-F771</f>
        <v>0.001777458138</v>
      </c>
      <c r="I771" s="2">
        <f t="shared" si="773"/>
        <v>0.001778338148</v>
      </c>
    </row>
    <row r="772" ht="15.75" customHeight="1">
      <c r="A772" s="10">
        <v>43732.0</v>
      </c>
      <c r="B772" s="8">
        <v>-0.013725169808406656</v>
      </c>
      <c r="C772" s="5">
        <v>1.0</v>
      </c>
      <c r="D772" s="8">
        <v>-0.007959578885742169</v>
      </c>
      <c r="E772" s="8">
        <v>-0.02842382428940582</v>
      </c>
      <c r="F772" s="2">
        <f t="array" ref="F772">MMULT(C772:E772,L$21:L$23)</f>
        <v>-0.01463066701</v>
      </c>
      <c r="G772" s="2">
        <f t="array" ref="G772">MMULT(C772:E772,L$29:L$31)</f>
        <v>-0.01461313802</v>
      </c>
      <c r="H772" s="2">
        <f t="shared" ref="H772:I772" si="774">$B772-F772</f>
        <v>0.0009054971995</v>
      </c>
      <c r="I772" s="2">
        <f t="shared" si="774"/>
        <v>0.0008879682095</v>
      </c>
    </row>
    <row r="773" ht="15.75" customHeight="1">
      <c r="A773" s="10">
        <v>43733.0</v>
      </c>
      <c r="B773" s="8">
        <v>0.0029519181192336763</v>
      </c>
      <c r="C773" s="5">
        <v>1.0</v>
      </c>
      <c r="D773" s="8">
        <v>0.005646922848240754</v>
      </c>
      <c r="E773" s="8">
        <v>-0.0021276064961491814</v>
      </c>
      <c r="F773" s="2">
        <f t="array" ref="F773">MMULT(C773:E773,L$21:L$23)</f>
        <v>0.003408466807</v>
      </c>
      <c r="G773" s="2">
        <f t="array" ref="G773">MMULT(C773:E773,L$29:L$31)</f>
        <v>0.003390291811</v>
      </c>
      <c r="H773" s="2">
        <f t="shared" ref="H773:I773" si="775">$B773-F773</f>
        <v>-0.0004565486875</v>
      </c>
      <c r="I773" s="2">
        <f t="shared" si="775"/>
        <v>-0.0004383736916</v>
      </c>
    </row>
    <row r="774" ht="15.75" customHeight="1">
      <c r="A774" s="10">
        <v>43734.0</v>
      </c>
      <c r="B774" s="8">
        <v>-0.00532585153894638</v>
      </c>
      <c r="C774" s="5">
        <v>1.0</v>
      </c>
      <c r="D774" s="8">
        <v>-0.002005525575010658</v>
      </c>
      <c r="E774" s="8">
        <v>0.003731343283581934</v>
      </c>
      <c r="F774" s="2">
        <f t="array" ref="F774">MMULT(C774:E774,L$21:L$23)</f>
        <v>-0.001438023771</v>
      </c>
      <c r="G774" s="2">
        <f t="array" ref="G774">MMULT(C774:E774,L$29:L$31)</f>
        <v>-0.001427159904</v>
      </c>
      <c r="H774" s="2">
        <f t="shared" ref="H774:I774" si="776">$B774-F774</f>
        <v>-0.003887827768</v>
      </c>
      <c r="I774" s="2">
        <f t="shared" si="776"/>
        <v>-0.003898691635</v>
      </c>
    </row>
    <row r="775" ht="15.75" customHeight="1">
      <c r="A775" s="10">
        <v>43735.0</v>
      </c>
      <c r="B775" s="8">
        <v>0.007186137079778554</v>
      </c>
      <c r="C775" s="5">
        <v>1.0</v>
      </c>
      <c r="D775" s="8">
        <v>-0.0053250028150871875</v>
      </c>
      <c r="E775" s="8">
        <v>-0.011152363250132802</v>
      </c>
      <c r="F775" s="2">
        <f t="array" ref="F775">MMULT(C775:E775,L$21:L$23)</f>
        <v>-0.00801213103</v>
      </c>
      <c r="G775" s="2">
        <f t="array" ref="G775">MMULT(C775:E775,L$29:L$31)</f>
        <v>-0.007996230873</v>
      </c>
      <c r="H775" s="2">
        <f t="shared" ref="H775:I775" si="777">$B775-F775</f>
        <v>0.01519826811</v>
      </c>
      <c r="I775" s="2">
        <f t="shared" si="777"/>
        <v>0.01518236795</v>
      </c>
    </row>
    <row r="776" ht="15.75" customHeight="1">
      <c r="A776" s="10">
        <v>43738.0</v>
      </c>
      <c r="B776" s="8">
        <v>-0.012171227983237332</v>
      </c>
      <c r="C776" s="5">
        <v>1.0</v>
      </c>
      <c r="D776" s="8">
        <v>0.005117773892100441</v>
      </c>
      <c r="E776" s="8">
        <v>-0.025241727967683758</v>
      </c>
      <c r="F776" s="2">
        <f t="array" ref="F776">MMULT(C776:E776,L$21:L$23)</f>
        <v>-0.002962360489</v>
      </c>
      <c r="G776" s="2">
        <f t="array" ref="G776">MMULT(C776:E776,L$29:L$31)</f>
        <v>-0.002988731693</v>
      </c>
      <c r="H776" s="2">
        <f t="shared" ref="H776:I776" si="778">$B776-F776</f>
        <v>-0.009208867494</v>
      </c>
      <c r="I776" s="2">
        <f t="shared" si="778"/>
        <v>-0.009182496291</v>
      </c>
    </row>
    <row r="777" ht="15.75" customHeight="1">
      <c r="A777" s="10">
        <v>43739.0</v>
      </c>
      <c r="B777" s="8">
        <v>-0.023509627643114372</v>
      </c>
      <c r="C777" s="5">
        <v>1.0</v>
      </c>
      <c r="D777" s="8">
        <v>-0.012092761097400873</v>
      </c>
      <c r="E777" s="8">
        <v>-0.008815426997245135</v>
      </c>
      <c r="F777" s="2">
        <f t="array" ref="F777">MMULT(C777:E777,L$21:L$23)</f>
        <v>-0.0130283467</v>
      </c>
      <c r="G777" s="2">
        <f t="array" ref="G777">MMULT(C777:E777,L$29:L$31)</f>
        <v>-0.01298799903</v>
      </c>
      <c r="H777" s="2">
        <f t="shared" ref="H777:I777" si="779">$B777-F777</f>
        <v>-0.01048128094</v>
      </c>
      <c r="I777" s="2">
        <f t="shared" si="779"/>
        <v>-0.01052162861</v>
      </c>
    </row>
    <row r="778" ht="15.75" customHeight="1">
      <c r="A778" s="10">
        <v>43740.0</v>
      </c>
      <c r="B778" s="8">
        <v>-0.026105839871279124</v>
      </c>
      <c r="C778" s="5">
        <v>1.0</v>
      </c>
      <c r="D778" s="8">
        <v>-0.017903728544772846</v>
      </c>
      <c r="E778" s="8">
        <v>-0.022790439132851614</v>
      </c>
      <c r="F778" s="2">
        <f t="array" ref="F778">MMULT(C778:E778,L$21:L$23)</f>
        <v>-0.02143671566</v>
      </c>
      <c r="G778" s="2">
        <f t="array" ref="G778">MMULT(C778:E778,L$29:L$31)</f>
        <v>-0.02138231057</v>
      </c>
      <c r="H778" s="2">
        <f t="shared" ref="H778:I778" si="780">$B778-F778</f>
        <v>-0.004669124212</v>
      </c>
      <c r="I778" s="2">
        <f t="shared" si="780"/>
        <v>-0.004723529297</v>
      </c>
    </row>
    <row r="779" ht="15.75" customHeight="1">
      <c r="A779" s="10">
        <v>43741.0</v>
      </c>
      <c r="B779" s="8">
        <v>0.012360457058806729</v>
      </c>
      <c r="C779" s="5">
        <v>1.0</v>
      </c>
      <c r="D779" s="8">
        <v>0.008320822513383508</v>
      </c>
      <c r="E779" s="8">
        <v>0.0017065415244597038</v>
      </c>
      <c r="F779" s="2">
        <f t="array" ref="F779">MMULT(C779:E779,L$21:L$23)</f>
        <v>0.006611240411</v>
      </c>
      <c r="G779" s="2">
        <f t="array" ref="G779">MMULT(C779:E779,L$29:L$31)</f>
        <v>0.006585470446</v>
      </c>
      <c r="H779" s="2">
        <f t="shared" ref="H779:I779" si="781">$B779-F779</f>
        <v>0.005749216648</v>
      </c>
      <c r="I779" s="2">
        <f t="shared" si="781"/>
        <v>0.005774986613</v>
      </c>
    </row>
    <row r="780" ht="15.75" customHeight="1">
      <c r="A780" s="10">
        <v>43742.0</v>
      </c>
      <c r="B780" s="8">
        <v>0.014563123389733201</v>
      </c>
      <c r="C780" s="5">
        <v>1.0</v>
      </c>
      <c r="D780" s="8">
        <v>0.013628300470583943</v>
      </c>
      <c r="E780" s="8">
        <v>0.013060703403707796</v>
      </c>
      <c r="F780" s="2">
        <f t="array" ref="F780">MMULT(C780:E780,L$21:L$23)</f>
        <v>0.01392922573</v>
      </c>
      <c r="G780" s="2">
        <f t="array" ref="G780">MMULT(C780:E780,L$29:L$31)</f>
        <v>0.0138900046</v>
      </c>
      <c r="H780" s="2">
        <f t="shared" ref="H780:I780" si="782">$B780-F780</f>
        <v>0.0006338976623</v>
      </c>
      <c r="I780" s="2">
        <f t="shared" si="782"/>
        <v>0.0006731187849</v>
      </c>
    </row>
    <row r="781" ht="15.75" customHeight="1">
      <c r="A781" s="10">
        <v>43745.0</v>
      </c>
      <c r="B781" s="8">
        <v>-0.013774129373150479</v>
      </c>
      <c r="C781" s="5">
        <v>1.0</v>
      </c>
      <c r="D781" s="8">
        <v>-0.004492971321811479</v>
      </c>
      <c r="E781" s="8">
        <v>0.0</v>
      </c>
      <c r="F781" s="2">
        <f t="array" ref="F781">MMULT(C781:E781,L$21:L$23)</f>
        <v>-0.004459693844</v>
      </c>
      <c r="G781" s="2">
        <f t="array" ref="G781">MMULT(C781:E781,L$29:L$31)</f>
        <v>-0.004441836007</v>
      </c>
      <c r="H781" s="2">
        <f t="shared" ref="H781:I781" si="783">$B781-F781</f>
        <v>-0.009314435529</v>
      </c>
      <c r="I781" s="2">
        <f t="shared" si="783"/>
        <v>-0.009332293366</v>
      </c>
    </row>
    <row r="782" ht="15.75" customHeight="1">
      <c r="A782" s="10">
        <v>43746.0</v>
      </c>
      <c r="B782" s="8">
        <v>-0.01940620834416551</v>
      </c>
      <c r="C782" s="5">
        <v>1.0</v>
      </c>
      <c r="D782" s="8">
        <v>-0.015473783605377656</v>
      </c>
      <c r="E782" s="8">
        <v>-0.008968609865470878</v>
      </c>
      <c r="F782" s="2">
        <f t="array" ref="F782">MMULT(C782:E782,L$21:L$23)</f>
        <v>-0.01587325699</v>
      </c>
      <c r="G782" s="2">
        <f t="array" ref="G782">MMULT(C782:E782,L$29:L$31)</f>
        <v>-0.01582126887</v>
      </c>
      <c r="H782" s="2">
        <f t="shared" ref="H782:I782" si="784">$B782-F782</f>
        <v>-0.00353295135</v>
      </c>
      <c r="I782" s="2">
        <f t="shared" si="784"/>
        <v>-0.003584939471</v>
      </c>
    </row>
    <row r="783" ht="15.75" customHeight="1">
      <c r="A783" s="10">
        <v>43747.0</v>
      </c>
      <c r="B783" s="8">
        <v>0.011094436712872913</v>
      </c>
      <c r="C783" s="5">
        <v>1.0</v>
      </c>
      <c r="D783" s="8">
        <v>0.009478216842655707</v>
      </c>
      <c r="E783" s="8">
        <v>0.007352884615384747</v>
      </c>
      <c r="F783" s="2">
        <f t="array" ref="F783">MMULT(C783:E783,L$21:L$23)</f>
        <v>0.009020666233</v>
      </c>
      <c r="G783" s="2">
        <f t="array" ref="G783">MMULT(C783:E783,L$29:L$31)</f>
        <v>0.008993338499</v>
      </c>
      <c r="H783" s="2">
        <f t="shared" ref="H783:I783" si="785">$B783-F783</f>
        <v>0.00207377048</v>
      </c>
      <c r="I783" s="2">
        <f t="shared" si="785"/>
        <v>0.002101098214</v>
      </c>
    </row>
    <row r="784" ht="15.75" customHeight="1">
      <c r="A784" s="10">
        <v>43748.0</v>
      </c>
      <c r="B784" s="8">
        <v>0.01201087870056039</v>
      </c>
      <c r="C784" s="5">
        <v>1.0</v>
      </c>
      <c r="D784" s="8">
        <v>0.0070678686360465814</v>
      </c>
      <c r="E784" s="8">
        <v>0.01684458264147004</v>
      </c>
      <c r="F784" s="2">
        <f t="array" ref="F784">MMULT(C784:E784,L$21:L$23)</f>
        <v>0.009456377551</v>
      </c>
      <c r="G784" s="2">
        <f t="array" ref="G784">MMULT(C784:E784,L$29:L$31)</f>
        <v>0.009441513846</v>
      </c>
      <c r="H784" s="2">
        <f t="shared" ref="H784:I784" si="786">$B784-F784</f>
        <v>0.00255450115</v>
      </c>
      <c r="I784" s="2">
        <f t="shared" si="786"/>
        <v>0.002569364855</v>
      </c>
    </row>
    <row r="785" ht="15.75" customHeight="1">
      <c r="A785" s="10">
        <v>43749.0</v>
      </c>
      <c r="B785" s="8">
        <v>0.010696034835915302</v>
      </c>
      <c r="C785" s="5">
        <v>1.0</v>
      </c>
      <c r="D785" s="8">
        <v>0.009967827817424668</v>
      </c>
      <c r="E785" s="8">
        <v>0.020982826008678845</v>
      </c>
      <c r="F785" s="2">
        <f t="array" ref="F785">MMULT(C785:E785,L$21:L$23)</f>
        <v>0.01292477657</v>
      </c>
      <c r="G785" s="2">
        <f t="array" ref="G785">MMULT(C785:E785,L$29:L$31)</f>
        <v>0.01290166709</v>
      </c>
      <c r="H785" s="2">
        <f t="shared" ref="H785:I785" si="787">$B785-F785</f>
        <v>-0.002228741736</v>
      </c>
      <c r="I785" s="2">
        <f t="shared" si="787"/>
        <v>-0.002205632259</v>
      </c>
    </row>
    <row r="786" ht="15.75" customHeight="1">
      <c r="A786" s="10">
        <v>43752.0</v>
      </c>
      <c r="B786" s="8">
        <v>0.0028994310629897324</v>
      </c>
      <c r="C786" s="5">
        <v>1.0</v>
      </c>
      <c r="D786" s="8">
        <v>-6.713543126446453E-4</v>
      </c>
      <c r="E786" s="8">
        <v>-0.021092482422931158</v>
      </c>
      <c r="F786" s="2">
        <f t="array" ref="F786">MMULT(C786:E786,L$21:L$23)</f>
        <v>-0.006701411511</v>
      </c>
      <c r="G786" s="2">
        <f t="array" ref="G786">MMULT(C786:E786,L$29:L$31)</f>
        <v>-0.006705937443</v>
      </c>
      <c r="H786" s="2">
        <f t="shared" ref="H786:I786" si="788">$B786-F786</f>
        <v>0.009600842574</v>
      </c>
      <c r="I786" s="2">
        <f t="shared" si="788"/>
        <v>0.009605368506</v>
      </c>
    </row>
    <row r="787" ht="15.75" customHeight="1">
      <c r="A787" s="10">
        <v>43753.0</v>
      </c>
      <c r="B787" s="8">
        <v>0.003469059838982158</v>
      </c>
      <c r="C787" s="5">
        <v>1.0</v>
      </c>
      <c r="D787" s="8">
        <v>0.009842424147916473</v>
      </c>
      <c r="E787" s="8">
        <v>-0.005524861878453136</v>
      </c>
      <c r="F787" s="2">
        <f t="array" ref="F787">MMULT(C787:E787,L$21:L$23)</f>
        <v>0.006018095483</v>
      </c>
      <c r="G787" s="2">
        <f t="array" ref="G787">MMULT(C787:E787,L$29:L$31)</f>
        <v>0.005983919467</v>
      </c>
      <c r="H787" s="2">
        <f t="shared" ref="H787:I787" si="789">$B787-F787</f>
        <v>-0.002549035644</v>
      </c>
      <c r="I787" s="2">
        <f t="shared" si="789"/>
        <v>-0.002514859628</v>
      </c>
    </row>
    <row r="788" ht="15.75" customHeight="1">
      <c r="A788" s="10">
        <v>43754.0</v>
      </c>
      <c r="B788" s="8">
        <v>-0.017141909229316354</v>
      </c>
      <c r="C788" s="5">
        <v>1.0</v>
      </c>
      <c r="D788" s="8">
        <v>-0.0018294334574430193</v>
      </c>
      <c r="E788" s="8">
        <v>0.008333333333333304</v>
      </c>
      <c r="F788" s="2">
        <f t="array" ref="F788">MMULT(C788:E788,L$21:L$23)</f>
        <v>-0.0001109007318</v>
      </c>
      <c r="G788" s="2">
        <f t="array" ref="G788">MMULT(C788:E788,L$29:L$31)</f>
        <v>-0.00009864994802</v>
      </c>
      <c r="H788" s="2">
        <f t="shared" ref="H788:I788" si="790">$B788-F788</f>
        <v>-0.0170310085</v>
      </c>
      <c r="I788" s="2">
        <f t="shared" si="790"/>
        <v>-0.01704325928</v>
      </c>
    </row>
    <row r="789" ht="15.75" customHeight="1">
      <c r="A789" s="10">
        <v>43755.0</v>
      </c>
      <c r="B789" s="8">
        <v>-0.0013192202226031124</v>
      </c>
      <c r="C789" s="5">
        <v>1.0</v>
      </c>
      <c r="D789" s="8">
        <v>0.0027991615208760035</v>
      </c>
      <c r="E789" s="8">
        <v>0.00826440771349879</v>
      </c>
      <c r="F789" s="2">
        <f t="array" ref="F789">MMULT(C789:E789,L$21:L$23)</f>
        <v>0.003712255772</v>
      </c>
      <c r="G789" s="2">
        <f t="array" ref="G789">MMULT(C789:E789,L$29:L$31)</f>
        <v>0.003708449979</v>
      </c>
      <c r="H789" s="2">
        <f t="shared" ref="H789:I789" si="791">$B789-F789</f>
        <v>-0.005031475995</v>
      </c>
      <c r="I789" s="2">
        <f t="shared" si="791"/>
        <v>-0.005027670202</v>
      </c>
    </row>
    <row r="790" ht="15.75" customHeight="1">
      <c r="A790" s="10">
        <v>43756.0</v>
      </c>
      <c r="B790" s="8">
        <v>-0.007778111299957757</v>
      </c>
      <c r="C790" s="5">
        <v>1.0</v>
      </c>
      <c r="D790" s="8">
        <v>-0.004353360682636365</v>
      </c>
      <c r="E790" s="8">
        <v>-0.00983595682163707</v>
      </c>
      <c r="F790" s="2">
        <f t="array" ref="F790">MMULT(C790:E790,L$21:L$23)</f>
        <v>-0.006868027688</v>
      </c>
      <c r="G790" s="2">
        <f t="array" ref="G790">MMULT(C790:E790,L$29:L$31)</f>
        <v>-0.006854920733</v>
      </c>
      <c r="H790" s="2">
        <f t="shared" ref="H790:I790" si="792">$B790-F790</f>
        <v>-0.0009100836119</v>
      </c>
      <c r="I790" s="2">
        <f t="shared" si="792"/>
        <v>-0.0009231905666</v>
      </c>
    </row>
    <row r="791" ht="15.75" customHeight="1">
      <c r="A791" s="10">
        <v>43759.0</v>
      </c>
      <c r="B791" s="8">
        <v>0.01671341483711175</v>
      </c>
      <c r="C791" s="5">
        <v>1.0</v>
      </c>
      <c r="D791" s="8">
        <v>0.007176265315878894</v>
      </c>
      <c r="E791" s="8">
        <v>-0.0033113684706749247</v>
      </c>
      <c r="F791" s="2">
        <f t="array" ref="F791">MMULT(C791:E791,L$21:L$23)</f>
        <v>0.004373740595</v>
      </c>
      <c r="G791" s="2">
        <f t="array" ref="G791">MMULT(C791:E791,L$29:L$31)</f>
        <v>0.004349756605</v>
      </c>
      <c r="H791" s="2">
        <f t="shared" ref="H791:I791" si="793">$B791-F791</f>
        <v>0.01233967424</v>
      </c>
      <c r="I791" s="2">
        <f t="shared" si="793"/>
        <v>0.01236365823</v>
      </c>
    </row>
    <row r="792" ht="15.75" customHeight="1">
      <c r="A792" s="10">
        <v>43760.0</v>
      </c>
      <c r="B792" s="8">
        <v>0.005091704349859283</v>
      </c>
      <c r="C792" s="5">
        <v>1.0</v>
      </c>
      <c r="D792" s="8">
        <v>-0.003479653799190907</v>
      </c>
      <c r="E792" s="8">
        <v>0.010520543218191625</v>
      </c>
      <c r="F792" s="2">
        <f t="array" ref="F792">MMULT(C792:E792,L$21:L$23)</f>
        <v>-0.0009189669098</v>
      </c>
      <c r="G792" s="2">
        <f t="array" ref="G792">MMULT(C792:E792,L$29:L$31)</f>
        <v>-0.0009000532268</v>
      </c>
      <c r="H792" s="2">
        <f t="shared" ref="H792:I792" si="794">$B792-F792</f>
        <v>0.00601067126</v>
      </c>
      <c r="I792" s="2">
        <f t="shared" si="794"/>
        <v>0.005991757577</v>
      </c>
    </row>
    <row r="793" ht="15.75" customHeight="1">
      <c r="A793" s="10">
        <v>43761.0</v>
      </c>
      <c r="B793" s="8">
        <v>0.009552840834100573</v>
      </c>
      <c r="C793" s="5">
        <v>1.0</v>
      </c>
      <c r="D793" s="8">
        <v>0.0028931577767983274</v>
      </c>
      <c r="E793" s="8">
        <v>0.02246575342465751</v>
      </c>
      <c r="F793" s="2">
        <f t="array" ref="F793">MMULT(C793:E793,L$21:L$23)</f>
        <v>0.007434720345</v>
      </c>
      <c r="G793" s="2">
        <f t="array" ref="G793">MMULT(C793:E793,L$29:L$31)</f>
        <v>0.00743675055</v>
      </c>
      <c r="H793" s="2">
        <f t="shared" ref="H793:I793" si="795">$B793-F793</f>
        <v>0.00211812049</v>
      </c>
      <c r="I793" s="2">
        <f t="shared" si="795"/>
        <v>0.002116090284</v>
      </c>
    </row>
    <row r="794" ht="15.75" customHeight="1">
      <c r="A794" s="10">
        <v>43762.0</v>
      </c>
      <c r="B794" s="8">
        <v>-0.009462447578482247</v>
      </c>
      <c r="C794" s="5">
        <v>1.0</v>
      </c>
      <c r="D794" s="8">
        <v>0.0017906517937948951</v>
      </c>
      <c r="E794" s="8">
        <v>0.01071816720257246</v>
      </c>
      <c r="F794" s="2">
        <f t="array" ref="F794">MMULT(C794:E794,L$21:L$23)</f>
        <v>0.003505090287</v>
      </c>
      <c r="G794" s="2">
        <f t="array" ref="G794">MMULT(C794:E794,L$29:L$31)</f>
        <v>0.003505841094</v>
      </c>
      <c r="H794" s="2">
        <f t="shared" ref="H794:I794" si="796">$B794-F794</f>
        <v>-0.01296753787</v>
      </c>
      <c r="I794" s="2">
        <f t="shared" si="796"/>
        <v>-0.01296828867</v>
      </c>
    </row>
    <row r="795" ht="15.75" customHeight="1">
      <c r="A795" s="10">
        <v>43763.0</v>
      </c>
      <c r="B795" s="8">
        <v>0.00231595166175369</v>
      </c>
      <c r="C795" s="5">
        <v>1.0</v>
      </c>
      <c r="D795" s="8">
        <v>0.003971965059464733</v>
      </c>
      <c r="E795" s="8">
        <v>0.006362618962745481</v>
      </c>
      <c r="F795" s="2">
        <f t="array" ref="F795">MMULT(C795:E795,L$21:L$23)</f>
        <v>0.004197404817</v>
      </c>
      <c r="G795" s="2">
        <f t="array" ref="G795">MMULT(C795:E795,L$29:L$31)</f>
        <v>0.004188713032</v>
      </c>
      <c r="H795" s="2">
        <f t="shared" ref="H795:I795" si="797">$B795-F795</f>
        <v>-0.001881453156</v>
      </c>
      <c r="I795" s="2">
        <f t="shared" si="797"/>
        <v>-0.00187276137</v>
      </c>
    </row>
    <row r="796" ht="15.75" customHeight="1">
      <c r="A796" s="10">
        <v>43766.0</v>
      </c>
      <c r="B796" s="8">
        <v>-0.00880875292771599</v>
      </c>
      <c r="C796" s="5">
        <v>1.0</v>
      </c>
      <c r="D796" s="8">
        <v>0.005605010843869662</v>
      </c>
      <c r="E796" s="8">
        <v>-0.00737618545837726</v>
      </c>
      <c r="F796" s="2">
        <f t="array" ref="F796">MMULT(C796:E796,L$21:L$23)</f>
        <v>0.002026754541</v>
      </c>
      <c r="G796" s="2">
        <f t="array" ref="G796">MMULT(C796:E796,L$29:L$31)</f>
        <v>0.002006447494</v>
      </c>
      <c r="H796" s="2">
        <f t="shared" ref="H796:I796" si="798">$B796-F796</f>
        <v>-0.01083550747</v>
      </c>
      <c r="I796" s="2">
        <f t="shared" si="798"/>
        <v>-0.01081520042</v>
      </c>
    </row>
    <row r="797" ht="15.75" customHeight="1">
      <c r="A797" s="10">
        <v>43767.0</v>
      </c>
      <c r="B797" s="8">
        <v>-0.0029136767013431264</v>
      </c>
      <c r="C797" s="5">
        <v>1.0</v>
      </c>
      <c r="D797" s="8">
        <v>-3.278937026318651E-4</v>
      </c>
      <c r="E797" s="8">
        <v>-0.002123195329087113</v>
      </c>
      <c r="F797" s="2">
        <f t="array" ref="F797">MMULT(C797:E797,L$21:L$23)</f>
        <v>-0.001548351245</v>
      </c>
      <c r="G797" s="2">
        <f t="array" ref="G797">MMULT(C797:E797,L$29:L$31)</f>
        <v>-0.001545836315</v>
      </c>
      <c r="H797" s="2">
        <f t="shared" ref="H797:I797" si="799">$B797-F797</f>
        <v>-0.001365325457</v>
      </c>
      <c r="I797" s="2">
        <f t="shared" si="799"/>
        <v>-0.001367840386</v>
      </c>
    </row>
    <row r="798" ht="15.75" customHeight="1">
      <c r="A798" s="10">
        <v>43768.0</v>
      </c>
      <c r="B798" s="8">
        <v>-0.01052027571187475</v>
      </c>
      <c r="C798" s="5">
        <v>1.0</v>
      </c>
      <c r="D798" s="8">
        <v>0.0031483487834260693</v>
      </c>
      <c r="E798" s="8">
        <v>-0.017021224309639593</v>
      </c>
      <c r="F798" s="2">
        <f t="array" ref="F798">MMULT(C798:E798,L$21:L$23)</f>
        <v>-0.002486992012</v>
      </c>
      <c r="G798" s="2">
        <f t="array" ref="G798">MMULT(C798:E798,L$29:L$31)</f>
        <v>-0.002502977424</v>
      </c>
      <c r="H798" s="2">
        <f t="shared" ref="H798:I798" si="800">$B798-F798</f>
        <v>-0.0080332837</v>
      </c>
      <c r="I798" s="2">
        <f t="shared" si="800"/>
        <v>-0.008017298288</v>
      </c>
    </row>
    <row r="799" ht="15.75" customHeight="1">
      <c r="A799" s="10">
        <v>43769.0</v>
      </c>
      <c r="B799" s="8">
        <v>-0.002214949324931159</v>
      </c>
      <c r="C799" s="5">
        <v>1.0</v>
      </c>
      <c r="D799" s="8">
        <v>-0.002942327901507946</v>
      </c>
      <c r="E799" s="8">
        <v>-0.010281331168831231</v>
      </c>
      <c r="F799" s="2">
        <f t="array" ref="F799">MMULT(C799:E799,L$21:L$23)</f>
        <v>-0.005811437129</v>
      </c>
      <c r="G799" s="2">
        <f t="array" ref="G799">MMULT(C799:E799,L$29:L$31)</f>
        <v>-0.005803409158</v>
      </c>
      <c r="H799" s="2">
        <f t="shared" ref="H799:I799" si="801">$B799-F799</f>
        <v>0.003596487804</v>
      </c>
      <c r="I799" s="2">
        <f t="shared" si="801"/>
        <v>0.003588459833</v>
      </c>
    </row>
    <row r="800" ht="15.75" customHeight="1">
      <c r="A800" s="10">
        <v>43770.0</v>
      </c>
      <c r="B800" s="8">
        <v>0.03004286145168389</v>
      </c>
      <c r="C800" s="5">
        <v>1.0</v>
      </c>
      <c r="D800" s="8">
        <v>0.009771338352300596</v>
      </c>
      <c r="E800" s="8">
        <v>0.034991742209308674</v>
      </c>
      <c r="F800" s="2">
        <f t="array" ref="F800">MMULT(C800:E800,L$21:L$23)</f>
        <v>0.01635681096</v>
      </c>
      <c r="G800" s="2">
        <f t="array" ref="G800">MMULT(C800:E800,L$29:L$31)</f>
        <v>0.01634045981</v>
      </c>
      <c r="H800" s="2">
        <f t="shared" ref="H800:I800" si="802">$B800-F800</f>
        <v>0.0136860505</v>
      </c>
      <c r="I800" s="2">
        <f t="shared" si="802"/>
        <v>0.01370240165</v>
      </c>
    </row>
    <row r="801" ht="15.75" customHeight="1">
      <c r="A801" s="10">
        <v>43773.0</v>
      </c>
      <c r="B801" s="8">
        <v>0.02974138294000661</v>
      </c>
      <c r="C801" s="5">
        <v>1.0</v>
      </c>
      <c r="D801" s="8">
        <v>0.003766896844311196</v>
      </c>
      <c r="E801" s="8">
        <v>0.009508769149498164</v>
      </c>
      <c r="F801" s="2">
        <f t="array" ref="F801">MMULT(C801:E801,L$21:L$23)</f>
        <v>0.004834628437</v>
      </c>
      <c r="G801" s="2">
        <f t="array" ref="G801">MMULT(C801:E801,L$29:L$31)</f>
        <v>0.004828011711</v>
      </c>
      <c r="H801" s="2">
        <f t="shared" ref="H801:I801" si="803">$B801-F801</f>
        <v>0.0249067545</v>
      </c>
      <c r="I801" s="2">
        <f t="shared" si="803"/>
        <v>0.02491337123</v>
      </c>
    </row>
    <row r="802" ht="15.75" customHeight="1">
      <c r="A802" s="10">
        <v>43774.0</v>
      </c>
      <c r="B802" s="8">
        <v>0.019813068635845976</v>
      </c>
      <c r="C802" s="5">
        <v>1.0</v>
      </c>
      <c r="D802" s="8">
        <v>-0.001197031167101681</v>
      </c>
      <c r="E802" s="8">
        <v>0.011512244295539098</v>
      </c>
      <c r="F802" s="2">
        <f t="array" ref="F802">MMULT(C802:E802,L$21:L$23)</f>
        <v>0.001229669882</v>
      </c>
      <c r="G802" s="2">
        <f t="array" ref="G802">MMULT(C802:E802,L$29:L$31)</f>
        <v>0.001241110169</v>
      </c>
      <c r="H802" s="2">
        <f t="shared" ref="H802:I802" si="804">$B802-F802</f>
        <v>0.01858339875</v>
      </c>
      <c r="I802" s="2">
        <f t="shared" si="804"/>
        <v>0.01857195847</v>
      </c>
    </row>
    <row r="803" ht="15.75" customHeight="1">
      <c r="A803" s="10">
        <v>43775.0</v>
      </c>
      <c r="B803" s="8">
        <v>-0.02189085773688726</v>
      </c>
      <c r="C803" s="5">
        <v>1.0</v>
      </c>
      <c r="D803" s="8">
        <v>4.53444429971972E-4</v>
      </c>
      <c r="E803" s="8">
        <v>-0.016037247801344967</v>
      </c>
      <c r="F803" s="2">
        <f t="array" ref="F803">MMULT(C803:E803,L$21:L$23)</f>
        <v>-0.004470728865</v>
      </c>
      <c r="G803" s="2">
        <f t="array" ref="G803">MMULT(C803:E803,L$29:L$31)</f>
        <v>-0.004476956164</v>
      </c>
      <c r="H803" s="2">
        <f t="shared" ref="H803:I803" si="805">$B803-F803</f>
        <v>-0.01742012887</v>
      </c>
      <c r="I803" s="2">
        <f t="shared" si="805"/>
        <v>-0.01741390157</v>
      </c>
    </row>
    <row r="804" ht="15.75" customHeight="1">
      <c r="A804" s="10">
        <v>43776.0</v>
      </c>
      <c r="B804" s="8">
        <v>0.021261915379829466</v>
      </c>
      <c r="C804" s="5">
        <v>1.0</v>
      </c>
      <c r="D804" s="8">
        <v>0.0035613266676983724</v>
      </c>
      <c r="E804" s="8">
        <v>0.004206098843323014</v>
      </c>
      <c r="F804" s="2">
        <f t="array" ref="F804">MMULT(C804:E804,L$21:L$23)</f>
        <v>0.00330322996</v>
      </c>
      <c r="G804" s="2">
        <f t="array" ref="G804">MMULT(C804:E804,L$29:L$31)</f>
        <v>0.003295024386</v>
      </c>
      <c r="H804" s="2">
        <f t="shared" ref="H804:I804" si="806">$B804-F804</f>
        <v>0.01795868542</v>
      </c>
      <c r="I804" s="2">
        <f t="shared" si="806"/>
        <v>0.01796689099</v>
      </c>
    </row>
    <row r="805" ht="15.75" customHeight="1">
      <c r="A805" s="10">
        <v>43777.0</v>
      </c>
      <c r="B805" s="8">
        <v>-0.01899099223794476</v>
      </c>
      <c r="C805" s="5">
        <v>1.0</v>
      </c>
      <c r="D805" s="8">
        <v>0.002225923193428958</v>
      </c>
      <c r="E805" s="8">
        <v>0.00785340314136107</v>
      </c>
      <c r="F805" s="2">
        <f t="array" ref="F805">MMULT(C805:E805,L$21:L$23)</f>
        <v>0.003131102707</v>
      </c>
      <c r="G805" s="2">
        <f t="array" ref="G805">MMULT(C805:E805,L$29:L$31)</f>
        <v>0.003129103451</v>
      </c>
      <c r="H805" s="2">
        <f t="shared" ref="H805:I805" si="807">$B805-F805</f>
        <v>-0.02212209495</v>
      </c>
      <c r="I805" s="2">
        <f t="shared" si="807"/>
        <v>-0.02212009569</v>
      </c>
    </row>
    <row r="806" ht="15.75" customHeight="1">
      <c r="A806" s="10">
        <v>43780.0</v>
      </c>
      <c r="B806" s="8">
        <v>-0.0060760850179786274</v>
      </c>
      <c r="C806" s="5">
        <v>1.0</v>
      </c>
      <c r="D806" s="8">
        <v>-0.0016415448208084715</v>
      </c>
      <c r="E806" s="8">
        <v>-0.006753194805194873</v>
      </c>
      <c r="F806" s="2">
        <f t="array" ref="F806">MMULT(C806:E806,L$21:L$23)</f>
        <v>-0.003826617758</v>
      </c>
      <c r="G806" s="2">
        <f t="array" ref="G806">MMULT(C806:E806,L$29:L$31)</f>
        <v>-0.003821563059</v>
      </c>
      <c r="H806" s="2">
        <f t="shared" ref="H806:I806" si="808">$B806-F806</f>
        <v>-0.00224946726</v>
      </c>
      <c r="I806" s="2">
        <f t="shared" si="808"/>
        <v>-0.002254521959</v>
      </c>
    </row>
    <row r="807" ht="15.75" customHeight="1">
      <c r="A807" s="10">
        <v>43781.0</v>
      </c>
      <c r="B807" s="8">
        <v>-0.013790122224390577</v>
      </c>
      <c r="C807" s="5">
        <v>1.0</v>
      </c>
      <c r="D807" s="8">
        <v>0.0017087550793175588</v>
      </c>
      <c r="E807" s="8">
        <v>-0.0026151149259876494</v>
      </c>
      <c r="F807" s="2">
        <f t="array" ref="F807">MMULT(C807:E807,L$21:L$23)</f>
        <v>0.00001543560145</v>
      </c>
      <c r="G807" s="2">
        <f t="array" ref="G807">MMULT(C807:E807,L$29:L$31)</f>
        <v>0.00001068513682</v>
      </c>
      <c r="H807" s="2">
        <f t="shared" ref="H807:I807" si="809">$B807-F807</f>
        <v>-0.01380555783</v>
      </c>
      <c r="I807" s="2">
        <f t="shared" si="809"/>
        <v>-0.01380080736</v>
      </c>
    </row>
    <row r="808" ht="15.75" customHeight="1">
      <c r="A808" s="10">
        <v>43782.0</v>
      </c>
      <c r="B808" s="8">
        <v>-0.008216657940608663</v>
      </c>
      <c r="C808" s="5">
        <v>1.0</v>
      </c>
      <c r="D808" s="8">
        <v>5.469425423036967E-4</v>
      </c>
      <c r="E808" s="8">
        <v>0.007865705296276948</v>
      </c>
      <c r="F808" s="2">
        <f t="array" ref="F808">MMULT(C808:E808,L$21:L$23)</f>
        <v>0.001741028349</v>
      </c>
      <c r="G808" s="2">
        <f t="array" ref="G808">MMULT(C808:E808,L$29:L$31)</f>
        <v>0.00174484796</v>
      </c>
      <c r="H808" s="2">
        <f t="shared" ref="H808:I808" si="810">$B808-F808</f>
        <v>-0.009957686289</v>
      </c>
      <c r="I808" s="2">
        <f t="shared" si="810"/>
        <v>-0.009961505901</v>
      </c>
    </row>
    <row r="809" ht="15.75" customHeight="1">
      <c r="A809" s="10">
        <v>43783.0</v>
      </c>
      <c r="B809" s="8">
        <v>-0.004360629467311972</v>
      </c>
      <c r="C809" s="5">
        <v>1.0</v>
      </c>
      <c r="D809" s="8">
        <v>0.0014155185530504433</v>
      </c>
      <c r="E809" s="8">
        <v>-0.002081113531795742</v>
      </c>
      <c r="F809" s="2">
        <f t="array" ref="F809">MMULT(C809:E809,L$21:L$23)</f>
        <v>-0.00009085457522</v>
      </c>
      <c r="G809" s="2">
        <f t="array" ref="G809">MMULT(C809:E809,L$29:L$31)</f>
        <v>-0.00009435801367</v>
      </c>
      <c r="H809" s="2">
        <f t="shared" ref="H809:I809" si="811">$B809-F809</f>
        <v>-0.004269774892</v>
      </c>
      <c r="I809" s="2">
        <f t="shared" si="811"/>
        <v>-0.004266271454</v>
      </c>
    </row>
    <row r="810" ht="15.75" customHeight="1">
      <c r="A810" s="10">
        <v>43784.0</v>
      </c>
      <c r="B810" s="8">
        <v>0.010072959578130591</v>
      </c>
      <c r="C810" s="5">
        <v>1.0</v>
      </c>
      <c r="D810" s="8">
        <v>0.007420637871077496</v>
      </c>
      <c r="E810" s="8">
        <v>0.015119864442127318</v>
      </c>
      <c r="F810" s="2">
        <f t="array" ref="F810">MMULT(C810:E810,L$21:L$23)</f>
        <v>0.009306496935</v>
      </c>
      <c r="G810" s="2">
        <f t="array" ref="G810">MMULT(C810:E810,L$29:L$31)</f>
        <v>0.009289663459</v>
      </c>
      <c r="H810" s="2">
        <f t="shared" ref="H810:I810" si="812">$B810-F810</f>
        <v>0.0007664626436</v>
      </c>
      <c r="I810" s="2">
        <f t="shared" si="812"/>
        <v>0.0007832961192</v>
      </c>
    </row>
    <row r="811" ht="15.75" customHeight="1">
      <c r="A811" s="10">
        <v>43787.0</v>
      </c>
      <c r="B811" s="8">
        <v>-0.009683471728350046</v>
      </c>
      <c r="C811" s="5">
        <v>1.0</v>
      </c>
      <c r="D811" s="8">
        <v>4.463008713493366E-4</v>
      </c>
      <c r="E811" s="8">
        <v>-0.017976272109721414</v>
      </c>
      <c r="F811" s="2">
        <f t="array" ref="F811">MMULT(C811:E811,L$21:L$23)</f>
        <v>-0.004974264958</v>
      </c>
      <c r="G811" s="2">
        <f t="array" ref="G811">MMULT(C811:E811,L$29:L$31)</f>
        <v>-0.004981308796</v>
      </c>
      <c r="H811" s="2">
        <f t="shared" ref="H811:I811" si="813">$B811-F811</f>
        <v>-0.004709206771</v>
      </c>
      <c r="I811" s="2">
        <f t="shared" si="813"/>
        <v>-0.004702162933</v>
      </c>
    </row>
    <row r="812" ht="15.75" customHeight="1">
      <c r="A812" s="10">
        <v>43788.0</v>
      </c>
      <c r="B812" s="8">
        <v>-0.010215909113418742</v>
      </c>
      <c r="C812" s="5">
        <v>1.0</v>
      </c>
      <c r="D812" s="8">
        <v>-2.230492424534214E-4</v>
      </c>
      <c r="E812" s="8">
        <v>-0.020920605600386555</v>
      </c>
      <c r="F812" s="2">
        <f t="array" ref="F812">MMULT(C812:E812,L$21:L$23)</f>
        <v>-0.006285295975</v>
      </c>
      <c r="G812" s="2">
        <f t="array" ref="G812">MMULT(C812:E812,L$29:L$31)</f>
        <v>-0.006291299608</v>
      </c>
      <c r="H812" s="2">
        <f t="shared" ref="H812:I812" si="814">$B812-F812</f>
        <v>-0.003930613139</v>
      </c>
      <c r="I812" s="2">
        <f t="shared" si="814"/>
        <v>-0.003924609506</v>
      </c>
    </row>
    <row r="813" ht="15.75" customHeight="1">
      <c r="A813" s="10">
        <v>43789.0</v>
      </c>
      <c r="B813" s="8">
        <v>0.0030963502938956555</v>
      </c>
      <c r="C813" s="5">
        <v>1.0</v>
      </c>
      <c r="D813" s="8">
        <v>-0.003697988034659816</v>
      </c>
      <c r="E813" s="8">
        <v>0.02510694578562722</v>
      </c>
      <c r="F813" s="2">
        <f t="array" ref="F813">MMULT(C813:E813,L$21:L$23)</f>
        <v>0.002643139794</v>
      </c>
      <c r="G813" s="2">
        <f t="array" ref="G813">MMULT(C813:E813,L$29:L$31)</f>
        <v>0.002669137994</v>
      </c>
      <c r="H813" s="2">
        <f t="shared" ref="H813:I813" si="815">$B813-F813</f>
        <v>0.0004532104994</v>
      </c>
      <c r="I813" s="2">
        <f t="shared" si="815"/>
        <v>0.0004272122996</v>
      </c>
    </row>
    <row r="814" ht="15.75" customHeight="1">
      <c r="A814" s="10">
        <v>43790.0</v>
      </c>
      <c r="B814" s="8">
        <v>0.02410714434160366</v>
      </c>
      <c r="C814" s="5">
        <v>1.0</v>
      </c>
      <c r="D814" s="8">
        <v>-0.0014399602753174534</v>
      </c>
      <c r="E814" s="8">
        <v>0.020323031770555833</v>
      </c>
      <c r="F814" s="2">
        <f t="array" ref="F814">MMULT(C814:E814,L$21:L$23)</f>
        <v>0.003289181883</v>
      </c>
      <c r="G814" s="2">
        <f t="array" ref="G814">MMULT(C814:E814,L$29:L$31)</f>
        <v>0.00330528601</v>
      </c>
      <c r="H814" s="2">
        <f t="shared" ref="H814:I814" si="816">$B814-F814</f>
        <v>0.02081796246</v>
      </c>
      <c r="I814" s="2">
        <f t="shared" si="816"/>
        <v>0.02080185833</v>
      </c>
    </row>
    <row r="815" ht="15.75" customHeight="1">
      <c r="A815" s="10">
        <v>43791.0</v>
      </c>
      <c r="B815" s="8">
        <v>-0.004306111657946365</v>
      </c>
      <c r="C815" s="5">
        <v>1.0</v>
      </c>
      <c r="D815" s="8">
        <v>0.002147101313639377</v>
      </c>
      <c r="E815" s="8">
        <v>-0.002553575076608805</v>
      </c>
      <c r="F815" s="2">
        <f t="array" ref="F815">MMULT(C815:E815,L$21:L$23)</f>
        <v>0.000394971638</v>
      </c>
      <c r="G815" s="2">
        <f t="array" ref="G815">MMULT(C815:E815,L$29:L$31)</f>
        <v>0.0003887300841</v>
      </c>
      <c r="H815" s="2">
        <f t="shared" ref="H815:I815" si="817">$B815-F815</f>
        <v>-0.004701083296</v>
      </c>
      <c r="I815" s="2">
        <f t="shared" si="817"/>
        <v>-0.004694841742</v>
      </c>
    </row>
    <row r="816" ht="15.75" customHeight="1">
      <c r="A816" s="10">
        <v>43794.0</v>
      </c>
      <c r="B816" s="8">
        <v>-0.006631097524935958</v>
      </c>
      <c r="C816" s="5">
        <v>1.0</v>
      </c>
      <c r="D816" s="8">
        <v>0.007546159652301432</v>
      </c>
      <c r="E816" s="8">
        <v>-0.019457295470696634</v>
      </c>
      <c r="F816" s="2">
        <f t="array" ref="F816">MMULT(C816:E816,L$21:L$23)</f>
        <v>0.0005371817203</v>
      </c>
      <c r="G816" s="2">
        <f t="array" ref="G816">MMULT(C816:E816,L$29:L$31)</f>
        <v>0.000504911808</v>
      </c>
      <c r="H816" s="2">
        <f t="shared" ref="H816:I816" si="818">$B816-F816</f>
        <v>-0.007168279245</v>
      </c>
      <c r="I816" s="2">
        <f t="shared" si="818"/>
        <v>-0.007136009333</v>
      </c>
    </row>
    <row r="817" ht="15.75" customHeight="1">
      <c r="A817" s="10">
        <v>43795.0</v>
      </c>
      <c r="B817" s="8">
        <v>-0.002467085272529812</v>
      </c>
      <c r="C817" s="5">
        <v>1.0</v>
      </c>
      <c r="D817" s="8">
        <v>0.001999359995352723</v>
      </c>
      <c r="E817" s="8">
        <v>0.030809399477806698</v>
      </c>
      <c r="F817" s="2">
        <f t="array" ref="F817">MMULT(C817:E817,L$21:L$23)</f>
        <v>0.008834254706</v>
      </c>
      <c r="G817" s="2">
        <f t="array" ref="G817">MMULT(C817:E817,L$29:L$31)</f>
        <v>0.008842999732</v>
      </c>
      <c r="H817" s="2">
        <f t="shared" ref="H817:I817" si="819">$B817-F817</f>
        <v>-0.01130133998</v>
      </c>
      <c r="I817" s="2">
        <f t="shared" si="819"/>
        <v>-0.011310085</v>
      </c>
    </row>
    <row r="818" ht="15.75" customHeight="1">
      <c r="A818" s="10">
        <v>43796.0</v>
      </c>
      <c r="B818" s="8">
        <v>-5.818546898785915E-4</v>
      </c>
      <c r="C818" s="5">
        <v>1.0</v>
      </c>
      <c r="D818" s="8">
        <v>0.004814172447125564</v>
      </c>
      <c r="E818" s="8">
        <v>-0.0035460992907799804</v>
      </c>
      <c r="F818" s="2">
        <f t="array" ref="F818">MMULT(C818:E818,L$21:L$23)</f>
        <v>0.002353418683</v>
      </c>
      <c r="G818" s="2">
        <f t="array" ref="G818">MMULT(C818:E818,L$29:L$31)</f>
        <v>0.00233751168</v>
      </c>
      <c r="H818" s="2">
        <f t="shared" ref="H818:I818" si="820">$B818-F818</f>
        <v>-0.002935273373</v>
      </c>
      <c r="I818" s="2">
        <f t="shared" si="820"/>
        <v>-0.00291936637</v>
      </c>
    </row>
    <row r="819" ht="15.75" customHeight="1">
      <c r="A819" s="10">
        <v>43798.0</v>
      </c>
      <c r="B819" s="8">
        <v>-0.008297038577781746</v>
      </c>
      <c r="C819" s="5">
        <v>1.0</v>
      </c>
      <c r="D819" s="8">
        <v>-0.0037510260094669734</v>
      </c>
      <c r="E819" s="8">
        <v>-0.03660391459074741</v>
      </c>
      <c r="F819" s="2">
        <f t="array" ref="F819">MMULT(C819:E819,L$21:L$23)</f>
        <v>-0.01323761833</v>
      </c>
      <c r="G819" s="2">
        <f t="array" ref="G819">MMULT(C819:E819,L$29:L$31)</f>
        <v>-0.01323821065</v>
      </c>
      <c r="H819" s="2">
        <f t="shared" ref="H819:I819" si="821">$B819-F819</f>
        <v>0.004940579751</v>
      </c>
      <c r="I819" s="2">
        <f t="shared" si="821"/>
        <v>0.004941172076</v>
      </c>
    </row>
    <row r="820" ht="15.75" customHeight="1">
      <c r="A820" s="10">
        <v>43801.0</v>
      </c>
      <c r="B820" s="8">
        <v>0.00425665638687045</v>
      </c>
      <c r="C820" s="5">
        <v>1.0</v>
      </c>
      <c r="D820" s="8">
        <v>-0.008384381440006083</v>
      </c>
      <c r="E820" s="8">
        <v>0.0026384695177588124</v>
      </c>
      <c r="F820" s="2">
        <f t="array" ref="F820">MMULT(C820:E820,L$21:L$23)</f>
        <v>-0.007011711098</v>
      </c>
      <c r="G820" s="2">
        <f t="array" ref="G820">MMULT(C820:E820,L$29:L$31)</f>
        <v>-0.006979234378</v>
      </c>
      <c r="H820" s="2">
        <f t="shared" ref="H820:I820" si="822">$B820-F820</f>
        <v>0.01126836748</v>
      </c>
      <c r="I820" s="2">
        <f t="shared" si="822"/>
        <v>0.01123589076</v>
      </c>
    </row>
    <row r="821" ht="15.75" customHeight="1">
      <c r="A821" s="10">
        <v>43802.0</v>
      </c>
      <c r="B821" s="8">
        <v>-0.00789247028522444</v>
      </c>
      <c r="C821" s="5">
        <v>1.0</v>
      </c>
      <c r="D821" s="8">
        <v>-0.0068919191379208655</v>
      </c>
      <c r="E821" s="8">
        <v>0.002105315789473705</v>
      </c>
      <c r="F821" s="2">
        <f t="array" ref="F821">MMULT(C821:E821,L$21:L$23)</f>
        <v>-0.005910076342</v>
      </c>
      <c r="G821" s="2">
        <f t="array" ref="G821">MMULT(C821:E821,L$29:L$31)</f>
        <v>-0.005882998642</v>
      </c>
      <c r="H821" s="2">
        <f t="shared" ref="H821:I821" si="823">$B821-F821</f>
        <v>-0.001982393943</v>
      </c>
      <c r="I821" s="2">
        <f t="shared" si="823"/>
        <v>-0.002009471643</v>
      </c>
    </row>
    <row r="822" ht="15.75" customHeight="1">
      <c r="A822" s="10">
        <v>43803.0</v>
      </c>
      <c r="B822" s="8">
        <v>0.011343800553594852</v>
      </c>
      <c r="C822" s="5">
        <v>1.0</v>
      </c>
      <c r="D822" s="8">
        <v>0.006200631269172918</v>
      </c>
      <c r="E822" s="8">
        <v>0.03256297097883554</v>
      </c>
      <c r="F822" s="2">
        <f t="array" ref="F822">MMULT(C822:E822,L$21:L$23)</f>
        <v>0.01277051877</v>
      </c>
      <c r="G822" s="2">
        <f t="array" ref="G822">MMULT(C822:E822,L$29:L$31)</f>
        <v>0.01276547756</v>
      </c>
      <c r="H822" s="2">
        <f t="shared" ref="H822:I822" si="824">$B822-F822</f>
        <v>-0.001426718212</v>
      </c>
      <c r="I822" s="2">
        <f t="shared" si="824"/>
        <v>-0.001421677002</v>
      </c>
    </row>
    <row r="823" ht="15.75" customHeight="1">
      <c r="A823" s="10">
        <v>43804.0</v>
      </c>
      <c r="B823" s="8">
        <v>-0.003496165454497824</v>
      </c>
      <c r="C823" s="5">
        <v>1.0</v>
      </c>
      <c r="D823" s="8">
        <v>0.0021074991657394904</v>
      </c>
      <c r="E823" s="8">
        <v>0.0066124618514751266</v>
      </c>
      <c r="F823" s="2">
        <f t="array" ref="F823">MMULT(C823:E823,L$21:L$23)</f>
        <v>0.002714372986</v>
      </c>
      <c r="G823" s="2">
        <f t="array" ref="G823">MMULT(C823:E823,L$29:L$31)</f>
        <v>0.002712245377</v>
      </c>
      <c r="H823" s="2">
        <f t="shared" ref="H823:I823" si="825">$B823-F823</f>
        <v>-0.006210538441</v>
      </c>
      <c r="I823" s="2">
        <f t="shared" si="825"/>
        <v>-0.006208410832</v>
      </c>
    </row>
    <row r="824" ht="15.75" customHeight="1">
      <c r="A824" s="10">
        <v>43805.0</v>
      </c>
      <c r="B824" s="8">
        <v>0.0160796277054851</v>
      </c>
      <c r="C824" s="5">
        <v>1.0</v>
      </c>
      <c r="D824" s="8">
        <v>0.008921792381063387</v>
      </c>
      <c r="E824" s="8">
        <v>0.012127336426107194</v>
      </c>
      <c r="F824" s="2">
        <f t="array" ref="F824">MMULT(C824:E824,L$21:L$23)</f>
        <v>0.009784199766</v>
      </c>
      <c r="G824" s="2">
        <f t="array" ref="G824">MMULT(C824:E824,L$29:L$31)</f>
        <v>0.009760870137</v>
      </c>
      <c r="H824" s="2">
        <f t="shared" ref="H824:I824" si="826">$B824-F824</f>
        <v>0.00629542794</v>
      </c>
      <c r="I824" s="2">
        <f t="shared" si="826"/>
        <v>0.006318757568</v>
      </c>
    </row>
    <row r="825" ht="15.75" customHeight="1">
      <c r="A825" s="10">
        <v>43808.0</v>
      </c>
      <c r="B825" s="8">
        <v>0.0021578246732061324</v>
      </c>
      <c r="C825" s="5">
        <v>1.0</v>
      </c>
      <c r="D825" s="8">
        <v>-0.002968728884314209</v>
      </c>
      <c r="E825" s="8">
        <v>-4.993010234995987E-4</v>
      </c>
      <c r="F825" s="2">
        <f t="array" ref="F825">MMULT(C825:E825,L$21:L$23)</f>
        <v>-0.003323000121</v>
      </c>
      <c r="G825" s="2">
        <f t="array" ref="G825">MMULT(C825:E825,L$29:L$31)</f>
        <v>-0.003310636657</v>
      </c>
      <c r="H825" s="2">
        <f t="shared" ref="H825:I825" si="827">$B825-F825</f>
        <v>0.005480824795</v>
      </c>
      <c r="I825" s="2">
        <f t="shared" si="827"/>
        <v>0.00546846133</v>
      </c>
    </row>
    <row r="826" ht="15.75" customHeight="1">
      <c r="A826" s="10">
        <v>43809.0</v>
      </c>
      <c r="B826" s="8">
        <v>-0.008613217310769139</v>
      </c>
      <c r="C826" s="5">
        <v>1.0</v>
      </c>
      <c r="D826" s="8">
        <v>-0.0010453872570589384</v>
      </c>
      <c r="E826" s="8">
        <v>0.004495554445554495</v>
      </c>
      <c r="F826" s="2">
        <f t="array" ref="F826">MMULT(C826:E826,L$21:L$23)</f>
        <v>-0.0004451752606</v>
      </c>
      <c r="G826" s="2">
        <f t="array" ref="G826">MMULT(C826:E826,L$29:L$31)</f>
        <v>-0.0004373043415</v>
      </c>
      <c r="H826" s="2">
        <f t="shared" ref="H826:I826" si="828">$B826-F826</f>
        <v>-0.00816804205</v>
      </c>
      <c r="I826" s="2">
        <f t="shared" si="828"/>
        <v>-0.008175912969</v>
      </c>
    </row>
    <row r="827" ht="15.75" customHeight="1">
      <c r="A827" s="10">
        <v>43810.0</v>
      </c>
      <c r="B827" s="8">
        <v>-0.0014480437136445978</v>
      </c>
      <c r="C827" s="5">
        <v>1.0</v>
      </c>
      <c r="D827" s="8">
        <v>0.002536772713040536</v>
      </c>
      <c r="E827" s="8">
        <v>-0.00944808505976702</v>
      </c>
      <c r="F827" s="2">
        <f t="array" ref="F827">MMULT(C827:E827,L$21:L$23)</f>
        <v>-0.001051001611</v>
      </c>
      <c r="G827" s="2">
        <f t="array" ref="G827">MMULT(C827:E827,L$29:L$31)</f>
        <v>-0.001061583701</v>
      </c>
      <c r="H827" s="2">
        <f t="shared" ref="H827:I827" si="829">$B827-F827</f>
        <v>-0.0003970421027</v>
      </c>
      <c r="I827" s="2">
        <f t="shared" si="829"/>
        <v>-0.0003864600127</v>
      </c>
    </row>
    <row r="828" ht="15.75" customHeight="1">
      <c r="A828" s="10">
        <v>43811.0</v>
      </c>
      <c r="B828" s="8">
        <v>0.02001158455011698</v>
      </c>
      <c r="C828" s="5">
        <v>1.0</v>
      </c>
      <c r="D828" s="8">
        <v>0.008855942691499363</v>
      </c>
      <c r="E828" s="8">
        <v>0.008534136546184623</v>
      </c>
      <c r="F828" s="2">
        <f t="array" ref="F828">MMULT(C828:E828,L$21:L$23)</f>
        <v>0.008807440768</v>
      </c>
      <c r="G828" s="2">
        <f t="array" ref="G828">MMULT(C828:E828,L$29:L$31)</f>
        <v>0.008782780183</v>
      </c>
      <c r="H828" s="2">
        <f t="shared" ref="H828:I828" si="830">$B828-F828</f>
        <v>0.01120414378</v>
      </c>
      <c r="I828" s="2">
        <f t="shared" si="830"/>
        <v>0.01122880437</v>
      </c>
    </row>
    <row r="829" ht="15.75" customHeight="1">
      <c r="A829" s="10">
        <v>43812.0</v>
      </c>
      <c r="B829" s="8">
        <v>-0.015780370567093804</v>
      </c>
      <c r="C829" s="5">
        <v>1.0</v>
      </c>
      <c r="D829" s="8">
        <v>3.44954835087119E-4</v>
      </c>
      <c r="E829" s="8">
        <v>0.0074664011946241615</v>
      </c>
      <c r="F829" s="2">
        <f t="array" ref="F829">MMULT(C829:E829,L$21:L$23)</f>
        <v>0.001470944659</v>
      </c>
      <c r="G829" s="2">
        <f t="array" ref="G829">MMULT(C829:E829,L$29:L$31)</f>
        <v>0.001475290415</v>
      </c>
      <c r="H829" s="2">
        <f t="shared" ref="H829:I829" si="831">$B829-F829</f>
        <v>-0.01725131523</v>
      </c>
      <c r="I829" s="2">
        <f t="shared" si="831"/>
        <v>-0.01725566098</v>
      </c>
    </row>
    <row r="830" ht="15.75" customHeight="1">
      <c r="A830" s="10">
        <v>43815.0</v>
      </c>
      <c r="B830" s="8">
        <v>0.011122412311295626</v>
      </c>
      <c r="C830" s="5">
        <v>1.0</v>
      </c>
      <c r="D830" s="8">
        <v>0.007188550142715355</v>
      </c>
      <c r="E830" s="8">
        <v>0.007411017786561391</v>
      </c>
      <c r="F830" s="2">
        <f t="array" ref="F830">MMULT(C830:E830,L$21:L$23)</f>
        <v>0.007135601287</v>
      </c>
      <c r="G830" s="2">
        <f t="array" ref="G830">MMULT(C830:E830,L$29:L$31)</f>
        <v>0.007116226826</v>
      </c>
      <c r="H830" s="2">
        <f t="shared" ref="H830:I830" si="832">$B830-F830</f>
        <v>0.003986811024</v>
      </c>
      <c r="I830" s="2">
        <f t="shared" si="832"/>
        <v>0.004006185485</v>
      </c>
    </row>
    <row r="831" ht="15.75" customHeight="1">
      <c r="A831" s="10">
        <v>43816.0</v>
      </c>
      <c r="B831" s="8">
        <v>-0.004571582562316712</v>
      </c>
      <c r="C831" s="5">
        <v>1.0</v>
      </c>
      <c r="D831" s="8">
        <v>9.38320082306543E-5</v>
      </c>
      <c r="E831" s="8">
        <v>0.011280137875435914</v>
      </c>
      <c r="F831" s="2">
        <f t="array" ref="F831">MMULT(C831:E831,L$21:L$23)</f>
        <v>0.002241273314</v>
      </c>
      <c r="G831" s="2">
        <f t="array" ref="G831">MMULT(C831:E831,L$29:L$31)</f>
        <v>0.002248143239</v>
      </c>
      <c r="H831" s="2">
        <f t="shared" ref="H831:I831" si="833">$B831-F831</f>
        <v>-0.006812855876</v>
      </c>
      <c r="I831" s="2">
        <f t="shared" si="833"/>
        <v>-0.006819725801</v>
      </c>
    </row>
    <row r="832" ht="15.75" customHeight="1">
      <c r="A832" s="10">
        <v>43817.0</v>
      </c>
      <c r="B832" s="8">
        <v>0.0027268253808636622</v>
      </c>
      <c r="C832" s="5">
        <v>1.0</v>
      </c>
      <c r="D832" s="8">
        <v>6.254666143168386E-5</v>
      </c>
      <c r="E832" s="8">
        <v>0.0019398156188257243</v>
      </c>
      <c r="F832" s="2">
        <f t="array" ref="F832">MMULT(C832:E832,L$21:L$23)</f>
        <v>-0.000181677568</v>
      </c>
      <c r="G832" s="2">
        <f t="array" ref="G832">MMULT(C832:E832,L$29:L$31)</f>
        <v>-0.0001787517541</v>
      </c>
      <c r="H832" s="2">
        <f t="shared" ref="H832:I832" si="834">$B832-F832</f>
        <v>0.002908502949</v>
      </c>
      <c r="I832" s="2">
        <f t="shared" si="834"/>
        <v>0.002905577135</v>
      </c>
    </row>
    <row r="833" ht="15.75" customHeight="1">
      <c r="A833" s="10">
        <v>43818.0</v>
      </c>
      <c r="B833" s="8">
        <v>-0.00686993086199339</v>
      </c>
      <c r="C833" s="5">
        <v>1.0</v>
      </c>
      <c r="D833" s="8">
        <v>0.0042897162874566686</v>
      </c>
      <c r="E833" s="8">
        <v>0.005324298160696905</v>
      </c>
      <c r="F833" s="2">
        <f t="array" ref="F833">MMULT(C833:E833,L$21:L$23)</f>
        <v>0.004194614908</v>
      </c>
      <c r="G833" s="2">
        <f t="array" ref="G833">MMULT(C833:E833,L$29:L$31)</f>
        <v>0.004184372406</v>
      </c>
      <c r="H833" s="2">
        <f t="shared" ref="H833:I833" si="835">$B833-F833</f>
        <v>-0.01106454577</v>
      </c>
      <c r="I833" s="2">
        <f t="shared" si="835"/>
        <v>-0.01105430327</v>
      </c>
    </row>
    <row r="834" ht="15.75" customHeight="1">
      <c r="A834" s="10">
        <v>43819.0</v>
      </c>
      <c r="B834" s="8">
        <v>0.007926266556991024</v>
      </c>
      <c r="C834" s="5">
        <v>1.0</v>
      </c>
      <c r="D834" s="8">
        <v>0.005113290952038829</v>
      </c>
      <c r="E834" s="8">
        <v>-0.006259075589792995</v>
      </c>
      <c r="F834" s="2">
        <f t="array" ref="F834">MMULT(C834:E834,L$21:L$23)</f>
        <v>0.001905403372</v>
      </c>
      <c r="G834" s="2">
        <f t="array" ref="G834">MMULT(C834:E834,L$29:L$31)</f>
        <v>0.001887283597</v>
      </c>
      <c r="H834" s="2">
        <f t="shared" ref="H834:I834" si="836">$B834-F834</f>
        <v>0.006020863185</v>
      </c>
      <c r="I834" s="2">
        <f t="shared" si="836"/>
        <v>0.00603898296</v>
      </c>
    </row>
    <row r="835" ht="15.75" customHeight="1">
      <c r="A835" s="10">
        <v>43822.0</v>
      </c>
      <c r="B835" s="8">
        <v>0.005004238417223306</v>
      </c>
      <c r="C835" s="5">
        <v>1.0</v>
      </c>
      <c r="D835" s="8">
        <v>7.132134735046147E-4</v>
      </c>
      <c r="E835" s="8">
        <v>0.007751938360074595</v>
      </c>
      <c r="F835" s="2">
        <f t="array" ref="F835">MMULT(C835:E835,L$21:L$23)</f>
        <v>0.00184980548</v>
      </c>
      <c r="G835" s="2">
        <f t="array" ref="G835">MMULT(C835:E835,L$29:L$31)</f>
        <v>0.001853000013</v>
      </c>
      <c r="H835" s="2">
        <f t="shared" ref="H835:I835" si="837">$B835-F835</f>
        <v>0.003154432937</v>
      </c>
      <c r="I835" s="2">
        <f t="shared" si="837"/>
        <v>0.003151238404</v>
      </c>
    </row>
    <row r="836" ht="15.75" customHeight="1">
      <c r="A836" s="10">
        <v>43823.0</v>
      </c>
      <c r="B836" s="8">
        <v>-0.0038414500224741577</v>
      </c>
      <c r="C836" s="5">
        <v>1.0</v>
      </c>
      <c r="D836" s="8">
        <v>1.2402642657738383E-4</v>
      </c>
      <c r="E836" s="8">
        <v>0.005769279123523097</v>
      </c>
      <c r="F836" s="2">
        <f t="array" ref="F836">MMULT(C836:E836,L$21:L$23)</f>
        <v>0.0008520871399</v>
      </c>
      <c r="G836" s="2">
        <f t="array" ref="G836">MMULT(C836:E836,L$29:L$31)</f>
        <v>0.0008564615475</v>
      </c>
      <c r="H836" s="2">
        <f t="shared" ref="H836:I836" si="838">$B836-F836</f>
        <v>-0.004693537162</v>
      </c>
      <c r="I836" s="2">
        <f t="shared" si="838"/>
        <v>-0.00469791157</v>
      </c>
    </row>
    <row r="837" ht="15.75" customHeight="1">
      <c r="A837" s="10">
        <v>43825.0</v>
      </c>
      <c r="B837" s="8">
        <v>0.001571132603378489</v>
      </c>
      <c r="C837" s="5">
        <v>1.0</v>
      </c>
      <c r="D837" s="8">
        <v>0.005175984239983666</v>
      </c>
      <c r="E837" s="8">
        <v>0.00956027724665387</v>
      </c>
      <c r="F837" s="2">
        <f t="array" ref="F837">MMULT(C837:E837,L$21:L$23)</f>
        <v>0.006017118745</v>
      </c>
      <c r="G837" s="2">
        <f t="array" ref="G837">MMULT(C837:E837,L$29:L$31)</f>
        <v>0.006005645352</v>
      </c>
      <c r="H837" s="2">
        <f t="shared" ref="H837:I837" si="839">$B837-F837</f>
        <v>-0.004445986141</v>
      </c>
      <c r="I837" s="2">
        <f t="shared" si="839"/>
        <v>-0.004434512748</v>
      </c>
    </row>
    <row r="838" ht="15.75" customHeight="1">
      <c r="A838" s="10">
        <v>43826.0</v>
      </c>
      <c r="B838" s="8">
        <v>-0.003422319676843144</v>
      </c>
      <c r="C838" s="5">
        <v>1.0</v>
      </c>
      <c r="D838" s="8">
        <v>-1.849606476704846E-4</v>
      </c>
      <c r="E838" s="8">
        <v>0.0028408616079138582</v>
      </c>
      <c r="F838" s="2">
        <f t="array" ref="F838">MMULT(C838:E838,L$21:L$23)</f>
        <v>-0.0001558272859</v>
      </c>
      <c r="G838" s="2">
        <f t="array" ref="G838">MMULT(C838:E838,L$29:L$31)</f>
        <v>-0.0001516535371</v>
      </c>
      <c r="H838" s="2">
        <f t="shared" ref="H838:I838" si="840">$B838-F838</f>
        <v>-0.003266492391</v>
      </c>
      <c r="I838" s="2">
        <f t="shared" si="840"/>
        <v>-0.00327066614</v>
      </c>
    </row>
    <row r="839" ht="15.75" customHeight="1">
      <c r="A839" s="10">
        <v>43829.0</v>
      </c>
      <c r="B839" s="8">
        <v>-0.0058661920113333155</v>
      </c>
      <c r="C839" s="5">
        <v>1.0</v>
      </c>
      <c r="D839" s="8">
        <v>-0.0053969733300031075</v>
      </c>
      <c r="E839" s="8">
        <v>-0.0047214353163362865</v>
      </c>
      <c r="F839" s="2">
        <f t="array" ref="F839">MMULT(C839:E839,L$21:L$23)</f>
        <v>-0.006421495297</v>
      </c>
      <c r="G839" s="2">
        <f t="array" ref="G839">MMULT(C839:E839,L$29:L$31)</f>
        <v>-0.006402555786</v>
      </c>
      <c r="H839" s="2">
        <f t="shared" ref="H839:I839" si="841">$B839-F839</f>
        <v>0.0005553032857</v>
      </c>
      <c r="I839" s="2">
        <f t="shared" si="841"/>
        <v>0.0005363637747</v>
      </c>
    </row>
    <row r="840" ht="15.75" customHeight="1">
      <c r="A840" s="10">
        <v>43830.0</v>
      </c>
      <c r="B840" s="8">
        <v>0.004317822285650141</v>
      </c>
      <c r="C840" s="5">
        <v>1.0</v>
      </c>
      <c r="D840" s="8">
        <v>0.002263520642149297</v>
      </c>
      <c r="E840" s="8">
        <v>-0.010910815939278784</v>
      </c>
      <c r="F840" s="2">
        <f t="array" ref="F840">MMULT(C840:E840,L$21:L$23)</f>
        <v>-0.00165312633</v>
      </c>
      <c r="G840" s="2">
        <f t="array" ref="G840">MMULT(C840:E840,L$29:L$31)</f>
        <v>-0.001663396903</v>
      </c>
      <c r="H840" s="2">
        <f t="shared" ref="H840:I840" si="842">$B840-F840</f>
        <v>0.005970948616</v>
      </c>
      <c r="I840" s="2">
        <f t="shared" si="842"/>
        <v>0.005981219188</v>
      </c>
    </row>
    <row r="841" ht="15.75" customHeight="1">
      <c r="A841" s="10">
        <v>43832.0</v>
      </c>
      <c r="B841" s="8">
        <v>0.016050459393846417</v>
      </c>
      <c r="C841" s="5">
        <v>1.0</v>
      </c>
      <c r="D841" s="8">
        <v>0.009528481483345397</v>
      </c>
      <c r="E841" s="8">
        <v>0.0057553477218226234</v>
      </c>
      <c r="F841" s="2">
        <f t="array" ref="F841">MMULT(C841:E841,L$21:L$23)</f>
        <v>0.008652403218</v>
      </c>
      <c r="G841" s="2">
        <f t="array" ref="G841">MMULT(C841:E841,L$29:L$31)</f>
        <v>0.008624208326</v>
      </c>
      <c r="H841" s="2">
        <f t="shared" ref="H841:I841" si="843">$B841-F841</f>
        <v>0.007398056176</v>
      </c>
      <c r="I841" s="2">
        <f t="shared" si="843"/>
        <v>0.007426251068</v>
      </c>
    </row>
    <row r="842" ht="15.75" customHeight="1">
      <c r="A842" s="10">
        <v>43833.0</v>
      </c>
      <c r="B842" s="8">
        <v>-0.00803939216653815</v>
      </c>
      <c r="C842" s="5">
        <v>1.0</v>
      </c>
      <c r="D842" s="8">
        <v>-0.007691718003283277</v>
      </c>
      <c r="E842" s="8">
        <v>0.03624230024999053</v>
      </c>
      <c r="F842" s="2">
        <f t="array" ref="F842">MMULT(C842:E842,L$21:L$23)</f>
        <v>0.002186756976</v>
      </c>
      <c r="G842" s="2">
        <f t="array" ref="G842">MMULT(C842:E842,L$29:L$31)</f>
        <v>0.002231414845</v>
      </c>
      <c r="H842" s="2">
        <f t="shared" ref="H842:I842" si="844">$B842-F842</f>
        <v>-0.01022614914</v>
      </c>
      <c r="I842" s="2">
        <f t="shared" si="844"/>
        <v>-0.01027080701</v>
      </c>
    </row>
    <row r="843" ht="15.75" customHeight="1">
      <c r="A843" s="10">
        <v>43836.0</v>
      </c>
      <c r="B843" s="8">
        <v>0.007677934253137675</v>
      </c>
      <c r="C843" s="5">
        <v>1.0</v>
      </c>
      <c r="D843" s="8">
        <v>0.0039528251317872964</v>
      </c>
      <c r="E843" s="8">
        <v>-0.0023009664058905033</v>
      </c>
      <c r="F843" s="2">
        <f t="array" ref="F843">MMULT(C843:E843,L$21:L$23)</f>
        <v>0.001958202067</v>
      </c>
      <c r="G843" s="2">
        <f t="array" ref="G843">MMULT(C843:E843,L$29:L$31)</f>
        <v>0.001945817729</v>
      </c>
      <c r="H843" s="2">
        <f t="shared" ref="H843:I843" si="845">$B843-F843</f>
        <v>0.005719732186</v>
      </c>
      <c r="I843" s="2">
        <f t="shared" si="845"/>
        <v>0.005732116524</v>
      </c>
    </row>
    <row r="844" ht="15.75" customHeight="1">
      <c r="A844" s="10">
        <v>43837.0</v>
      </c>
      <c r="B844" s="8">
        <v>-0.008183991225739207</v>
      </c>
      <c r="C844" s="5">
        <v>1.0</v>
      </c>
      <c r="D844" s="8">
        <v>-0.002737584315910424</v>
      </c>
      <c r="E844" s="8">
        <v>-0.0013837638376383854</v>
      </c>
      <c r="F844" s="2">
        <f t="array" ref="F844">MMULT(C844:E844,L$21:L$23)</f>
        <v>-0.003358172625</v>
      </c>
      <c r="G844" s="2">
        <f t="array" ref="G844">MMULT(C844:E844,L$29:L$31)</f>
        <v>-0.003346993244</v>
      </c>
      <c r="H844" s="2">
        <f t="shared" ref="H844:I844" si="846">$B844-F844</f>
        <v>-0.004825818601</v>
      </c>
      <c r="I844" s="2">
        <f t="shared" si="846"/>
        <v>-0.004836997982</v>
      </c>
    </row>
    <row r="845" ht="15.75" customHeight="1">
      <c r="A845" s="10">
        <v>43838.0</v>
      </c>
      <c r="B845" s="8">
        <v>-0.015080338774675517</v>
      </c>
      <c r="C845" s="5">
        <v>1.0</v>
      </c>
      <c r="D845" s="8">
        <v>0.0050893348419569495</v>
      </c>
      <c r="E845" s="8">
        <v>-0.029561200923787445</v>
      </c>
      <c r="F845" s="2">
        <f t="array" ref="F845">MMULT(C845:E845,L$21:L$23)</f>
        <v>-0.004094457992</v>
      </c>
      <c r="G845" s="2">
        <f t="array" ref="G845">MMULT(C845:E845,L$29:L$31)</f>
        <v>-0.004122604791</v>
      </c>
      <c r="H845" s="2">
        <f t="shared" ref="H845:I845" si="847">$B845-F845</f>
        <v>-0.01098588078</v>
      </c>
      <c r="I845" s="2">
        <f t="shared" si="847"/>
        <v>-0.01095773398</v>
      </c>
    </row>
    <row r="846" ht="15.75" customHeight="1">
      <c r="A846" s="10">
        <v>43839.0</v>
      </c>
      <c r="B846" s="8">
        <v>0.007655586035485218</v>
      </c>
      <c r="C846" s="5">
        <v>1.0</v>
      </c>
      <c r="D846" s="8">
        <v>0.00675161055634077</v>
      </c>
      <c r="E846" s="8">
        <v>-0.011899095668729154</v>
      </c>
      <c r="F846" s="2">
        <f t="array" ref="F846">MMULT(C846:E846,L$21:L$23)</f>
        <v>0.001817505772</v>
      </c>
      <c r="G846" s="2">
        <f t="array" ref="G846">MMULT(C846:E846,L$29:L$31)</f>
        <v>0.001791266251</v>
      </c>
      <c r="H846" s="2">
        <f t="shared" ref="H846:I846" si="848">$B846-F846</f>
        <v>0.005838080263</v>
      </c>
      <c r="I846" s="2">
        <f t="shared" si="848"/>
        <v>0.005864319785</v>
      </c>
    </row>
    <row r="847" ht="15.75" customHeight="1">
      <c r="A847" s="10">
        <v>43840.0</v>
      </c>
      <c r="B847" s="8">
        <v>-0.008887608082807974</v>
      </c>
      <c r="C847" s="5">
        <v>1.0</v>
      </c>
      <c r="D847" s="8">
        <v>-0.0027738646623065577</v>
      </c>
      <c r="E847" s="8">
        <v>-0.007225385356454783</v>
      </c>
      <c r="F847" s="2">
        <f t="array" ref="F847">MMULT(C847:E847,L$21:L$23)</f>
        <v>-0.004887403138</v>
      </c>
      <c r="G847" s="2">
        <f t="array" ref="G847">MMULT(C847:E847,L$29:L$31)</f>
        <v>-0.004878632608</v>
      </c>
      <c r="H847" s="2">
        <f t="shared" ref="H847:I847" si="849">$B847-F847</f>
        <v>-0.004000204945</v>
      </c>
      <c r="I847" s="2">
        <f t="shared" si="849"/>
        <v>-0.004008975474</v>
      </c>
    </row>
    <row r="848" ht="15.75" customHeight="1">
      <c r="A848" s="10">
        <v>43843.0</v>
      </c>
      <c r="B848" s="8">
        <v>0.009545810718937009</v>
      </c>
      <c r="C848" s="5">
        <v>1.0</v>
      </c>
      <c r="D848" s="8">
        <v>0.006999938356305302</v>
      </c>
      <c r="E848" s="8">
        <v>-0.010189276555590765</v>
      </c>
      <c r="F848" s="2">
        <f t="array" ref="F848">MMULT(C848:E848,L$21:L$23)</f>
        <v>0.002462357942</v>
      </c>
      <c r="G848" s="2">
        <f t="array" ref="G848">MMULT(C848:E848,L$29:L$31)</f>
        <v>0.002436000407</v>
      </c>
      <c r="H848" s="2">
        <f t="shared" ref="H848:I848" si="850">$B848-F848</f>
        <v>0.007083452777</v>
      </c>
      <c r="I848" s="2">
        <f t="shared" si="850"/>
        <v>0.007109810312</v>
      </c>
    </row>
    <row r="849" ht="15.75" customHeight="1">
      <c r="A849" s="10">
        <v>43844.0</v>
      </c>
      <c r="B849" s="8">
        <v>-0.008595957337170446</v>
      </c>
      <c r="C849" s="5">
        <v>1.0</v>
      </c>
      <c r="D849" s="8">
        <v>-0.0015480558192615401</v>
      </c>
      <c r="E849" s="8">
        <v>0.0029411274509805185</v>
      </c>
      <c r="F849" s="2">
        <f t="array" ref="F849">MMULT(C849:E849,L$21:L$23)</f>
        <v>-0.00126120341</v>
      </c>
      <c r="G849" s="2">
        <f t="array" ref="G849">MMULT(C849:E849,L$29:L$31)</f>
        <v>-0.001252266394</v>
      </c>
      <c r="H849" s="2">
        <f t="shared" ref="H849:I849" si="851">$B849-F849</f>
        <v>-0.007334753928</v>
      </c>
      <c r="I849" s="2">
        <f t="shared" si="851"/>
        <v>-0.007343690943</v>
      </c>
    </row>
    <row r="850" ht="15.75" customHeight="1">
      <c r="A850" s="10">
        <v>43845.0</v>
      </c>
      <c r="B850" s="8">
        <v>-0.001589700700841301</v>
      </c>
      <c r="C850" s="5">
        <v>1.0</v>
      </c>
      <c r="D850" s="8">
        <v>0.002249678764469243</v>
      </c>
      <c r="E850" s="8">
        <v>-0.006353812627263644</v>
      </c>
      <c r="F850" s="2">
        <f t="array" ref="F850">MMULT(C850:E850,L$21:L$23)</f>
        <v>-0.0004951568893</v>
      </c>
      <c r="G850" s="2">
        <f t="array" ref="G850">MMULT(C850:E850,L$29:L$31)</f>
        <v>-0.0005034024106</v>
      </c>
      <c r="H850" s="2">
        <f t="shared" ref="H850:I850" si="852">$B850-F850</f>
        <v>-0.001094543812</v>
      </c>
      <c r="I850" s="2">
        <f t="shared" si="852"/>
        <v>-0.00108629829</v>
      </c>
    </row>
    <row r="851" ht="15.75" customHeight="1">
      <c r="A851" s="10">
        <v>43846.0</v>
      </c>
      <c r="B851" s="8">
        <v>-0.003907991196657079</v>
      </c>
      <c r="C851" s="5">
        <v>1.0</v>
      </c>
      <c r="D851" s="8">
        <v>0.008311537957873982</v>
      </c>
      <c r="E851" s="8">
        <v>0.007870142646335454</v>
      </c>
      <c r="F851" s="2">
        <f t="array" ref="F851">MMULT(C851:E851,L$21:L$23)</f>
        <v>0.008185289852</v>
      </c>
      <c r="G851" s="2">
        <f t="array" ref="G851">MMULT(C851:E851,L$29:L$31)</f>
        <v>0.008162226205</v>
      </c>
      <c r="H851" s="2">
        <f t="shared" ref="H851:I851" si="853">$B851-F851</f>
        <v>-0.01209328105</v>
      </c>
      <c r="I851" s="2">
        <f t="shared" si="853"/>
        <v>-0.0120702174</v>
      </c>
    </row>
    <row r="852" ht="15.75" customHeight="1">
      <c r="A852" s="10">
        <v>43847.0</v>
      </c>
      <c r="B852" s="8">
        <v>-0.0037778727946220503</v>
      </c>
      <c r="C852" s="5">
        <v>1.0</v>
      </c>
      <c r="D852" s="8">
        <v>0.003309284684613445</v>
      </c>
      <c r="E852" s="8">
        <v>0.005368472425573589</v>
      </c>
      <c r="F852" s="2">
        <f t="array" ref="F852">MMULT(C852:E852,L$21:L$23)</f>
        <v>0.003392381363</v>
      </c>
      <c r="G852" s="2">
        <f t="array" ref="G852">MMULT(C852:E852,L$29:L$31)</f>
        <v>0.003385552806</v>
      </c>
      <c r="H852" s="2">
        <f t="shared" ref="H852:I852" si="854">$B852-F852</f>
        <v>-0.007170254157</v>
      </c>
      <c r="I852" s="2">
        <f t="shared" si="854"/>
        <v>-0.0071634256</v>
      </c>
    </row>
    <row r="853" ht="15.75" customHeight="1">
      <c r="A853" s="10">
        <v>43851.0</v>
      </c>
      <c r="B853" s="8">
        <v>-0.014293971015921558</v>
      </c>
      <c r="C853" s="5">
        <v>1.0</v>
      </c>
      <c r="D853" s="8">
        <v>-0.0021588879809218975</v>
      </c>
      <c r="E853" s="8">
        <v>-0.006796165048543745</v>
      </c>
      <c r="F853" s="2">
        <f t="array" ref="F853">MMULT(C853:E853,L$21:L$23)</f>
        <v>-0.004266940585</v>
      </c>
      <c r="G853" s="2">
        <f t="array" ref="G853">MMULT(C853:E853,L$29:L$31)</f>
        <v>-0.00426011321</v>
      </c>
      <c r="H853" s="2">
        <f t="shared" ref="H853:I853" si="855">$B853-F853</f>
        <v>-0.01002703043</v>
      </c>
      <c r="I853" s="2">
        <f t="shared" si="855"/>
        <v>-0.01003385781</v>
      </c>
    </row>
    <row r="854" ht="15.75" customHeight="1">
      <c r="A854" s="10">
        <v>43852.0</v>
      </c>
      <c r="B854" s="8">
        <v>-0.005770970417102839</v>
      </c>
      <c r="C854" s="5">
        <v>1.0</v>
      </c>
      <c r="D854" s="8">
        <v>2.1036227091619786E-4</v>
      </c>
      <c r="E854" s="8">
        <v>-0.02101652106630114</v>
      </c>
      <c r="F854" s="2">
        <f t="array" ref="F854">MMULT(C854:E854,L$21:L$23)</f>
        <v>-0.005950262282</v>
      </c>
      <c r="G854" s="2">
        <f t="array" ref="G854">MMULT(C854:E854,L$29:L$31)</f>
        <v>-0.005957808232</v>
      </c>
      <c r="H854" s="2">
        <f t="shared" ref="H854:I854" si="856">$B854-F854</f>
        <v>0.0001792918653</v>
      </c>
      <c r="I854" s="2">
        <f t="shared" si="856"/>
        <v>0.0001868378149</v>
      </c>
    </row>
    <row r="855" ht="15.75" customHeight="1">
      <c r="A855" s="10">
        <v>43853.0</v>
      </c>
      <c r="B855" s="8">
        <v>-0.006251035279636663</v>
      </c>
      <c r="C855" s="5">
        <v>1.0</v>
      </c>
      <c r="D855" s="8">
        <v>0.0012318138606579598</v>
      </c>
      <c r="E855" s="8">
        <v>-0.018472340565534595</v>
      </c>
      <c r="F855" s="2">
        <f t="array" ref="F855">MMULT(C855:E855,L$21:L$23)</f>
        <v>-0.004449745213</v>
      </c>
      <c r="G855" s="2">
        <f t="array" ref="G855">MMULT(C855:E855,L$29:L$31)</f>
        <v>-0.004459724144</v>
      </c>
      <c r="H855" s="2">
        <f t="shared" ref="H855:I855" si="857">$B855-F855</f>
        <v>-0.001801290067</v>
      </c>
      <c r="I855" s="2">
        <f t="shared" si="857"/>
        <v>-0.001791311136</v>
      </c>
    </row>
    <row r="856" ht="15.75" customHeight="1">
      <c r="A856" s="10">
        <v>43854.0</v>
      </c>
      <c r="B856" s="8">
        <v>-0.006739529762572083</v>
      </c>
      <c r="C856" s="5">
        <v>1.0</v>
      </c>
      <c r="D856" s="8">
        <v>-0.009092149257431403</v>
      </c>
      <c r="E856" s="8">
        <v>-0.019328535096643007</v>
      </c>
      <c r="F856" s="2">
        <f t="array" ref="F856">MMULT(C856:E856,L$21:L$23)</f>
        <v>-0.01323637521</v>
      </c>
      <c r="G856" s="2">
        <f t="array" ref="G856">MMULT(C856:E856,L$29:L$31)</f>
        <v>-0.01321097853</v>
      </c>
      <c r="H856" s="2">
        <f t="shared" ref="H856:I856" si="858">$B856-F856</f>
        <v>0.006496845447</v>
      </c>
      <c r="I856" s="2">
        <f t="shared" si="858"/>
        <v>0.006471448766</v>
      </c>
    </row>
    <row r="857" ht="15.75" customHeight="1">
      <c r="A857" s="10">
        <v>43857.0</v>
      </c>
      <c r="B857" s="8">
        <v>-0.023823908185425124</v>
      </c>
      <c r="C857" s="5">
        <v>1.0</v>
      </c>
      <c r="D857" s="8">
        <v>-0.01623099099997727</v>
      </c>
      <c r="E857" s="8">
        <v>-0.03008298599154624</v>
      </c>
      <c r="F857" s="2">
        <f t="array" ref="F857">MMULT(C857:E857,L$21:L$23)</f>
        <v>-0.02192013795</v>
      </c>
      <c r="G857" s="2">
        <f t="array" ref="G857">MMULT(C857:E857,L$29:L$31)</f>
        <v>-0.02187468875</v>
      </c>
      <c r="H857" s="2">
        <f t="shared" ref="H857:I857" si="859">$B857-F857</f>
        <v>-0.001903770239</v>
      </c>
      <c r="I857" s="2">
        <f t="shared" si="859"/>
        <v>-0.001949219431</v>
      </c>
    </row>
    <row r="858" ht="15.75" customHeight="1">
      <c r="A858" s="10">
        <v>43858.0</v>
      </c>
      <c r="B858" s="8">
        <v>-0.0013900348809426921</v>
      </c>
      <c r="C858" s="5">
        <v>1.0</v>
      </c>
      <c r="D858" s="8">
        <v>0.010650326940140564</v>
      </c>
      <c r="E858" s="8">
        <v>0.01122989244759931</v>
      </c>
      <c r="F858" s="2">
        <f t="array" ref="F858">MMULT(C858:E858,L$21:L$23)</f>
        <v>0.010988242</v>
      </c>
      <c r="G858" s="2">
        <f t="array" ref="G858">MMULT(C858:E858,L$29:L$31)</f>
        <v>0.01095853789</v>
      </c>
      <c r="H858" s="2">
        <f t="shared" ref="H858:I858" si="860">$B858-F858</f>
        <v>-0.01237827688</v>
      </c>
      <c r="I858" s="2">
        <f t="shared" si="860"/>
        <v>-0.01234857277</v>
      </c>
    </row>
    <row r="859" ht="15.75" customHeight="1">
      <c r="A859" s="10">
        <v>43859.0</v>
      </c>
      <c r="B859" s="8">
        <v>-0.008352763345072511</v>
      </c>
      <c r="C859" s="5">
        <v>1.0</v>
      </c>
      <c r="D859" s="8">
        <v>-7.003856286050825E-4</v>
      </c>
      <c r="E859" s="8">
        <v>-0.0031729243786355887</v>
      </c>
      <c r="F859" s="2">
        <f t="array" ref="F859">MMULT(C859:E859,L$21:L$23)</f>
        <v>-0.002126838067</v>
      </c>
      <c r="G859" s="2">
        <f t="array" ref="G859">MMULT(C859:E859,L$29:L$31)</f>
        <v>-0.002123488811</v>
      </c>
      <c r="H859" s="2">
        <f t="shared" ref="H859:I859" si="861">$B859-F859</f>
        <v>-0.006225925278</v>
      </c>
      <c r="I859" s="2">
        <f t="shared" si="861"/>
        <v>-0.006229274534</v>
      </c>
    </row>
    <row r="860" ht="15.75" customHeight="1">
      <c r="A860" s="10">
        <v>43860.0</v>
      </c>
      <c r="B860" s="8">
        <v>0.010606914960086256</v>
      </c>
      <c r="C860" s="5">
        <v>1.0</v>
      </c>
      <c r="D860" s="8">
        <v>0.0030174379803533657</v>
      </c>
      <c r="E860" s="8">
        <v>-0.01167114058355434</v>
      </c>
      <c r="F860" s="2">
        <f t="array" ref="F860">MMULT(C860:E860,L$21:L$23)</f>
        <v>-0.001222640496</v>
      </c>
      <c r="G860" s="2">
        <f t="array" ref="G860">MMULT(C860:E860,L$29:L$31)</f>
        <v>-0.001235851412</v>
      </c>
      <c r="H860" s="2">
        <f t="shared" ref="H860:I860" si="862">$B860-F860</f>
        <v>0.01182955546</v>
      </c>
      <c r="I860" s="2">
        <f t="shared" si="862"/>
        <v>0.01184276637</v>
      </c>
    </row>
    <row r="861" ht="15.75" customHeight="1">
      <c r="A861" s="10">
        <v>43861.0</v>
      </c>
      <c r="B861" s="8">
        <v>-0.04121016405943834</v>
      </c>
      <c r="C861" s="5">
        <v>1.0</v>
      </c>
      <c r="D861" s="8">
        <v>-0.017776362734498452</v>
      </c>
      <c r="E861" s="8">
        <v>-0.023617714633264453</v>
      </c>
      <c r="F861" s="2">
        <f t="array" ref="F861">MMULT(C861:E861,L$21:L$23)</f>
        <v>-0.02154332872</v>
      </c>
      <c r="G861" s="2">
        <f t="array" ref="G861">MMULT(C861:E861,L$29:L$31)</f>
        <v>-0.02148972357</v>
      </c>
      <c r="H861" s="2">
        <f t="shared" ref="H861:I861" si="863">$B861-F861</f>
        <v>-0.01966683534</v>
      </c>
      <c r="I861" s="2">
        <f t="shared" si="863"/>
        <v>-0.01972044049</v>
      </c>
    </row>
    <row r="862" ht="15.75" customHeight="1">
      <c r="A862" s="10">
        <v>43864.0</v>
      </c>
      <c r="B862" s="8">
        <v>-0.022376059721639585</v>
      </c>
      <c r="C862" s="5">
        <v>1.0</v>
      </c>
      <c r="D862" s="8">
        <v>0.00717728347919544</v>
      </c>
      <c r="E862" s="8">
        <v>-0.040681691001556164</v>
      </c>
      <c r="F862" s="2">
        <f t="array" ref="F862">MMULT(C862:E862,L$21:L$23)</f>
        <v>-0.005215692992</v>
      </c>
      <c r="G862" s="2">
        <f t="array" ref="G862">MMULT(C862:E862,L$29:L$31)</f>
        <v>-0.005255894176</v>
      </c>
      <c r="H862" s="2">
        <f t="shared" ref="H862:I862" si="864">$B862-F862</f>
        <v>-0.01716036673</v>
      </c>
      <c r="I862" s="2">
        <f t="shared" si="864"/>
        <v>-0.01712016555</v>
      </c>
    </row>
    <row r="863" ht="15.75" customHeight="1">
      <c r="A863" s="10">
        <v>43865.0</v>
      </c>
      <c r="B863" s="8">
        <v>-0.012514377625514883</v>
      </c>
      <c r="C863" s="5">
        <v>1.0</v>
      </c>
      <c r="D863" s="8">
        <v>0.015511668071413132</v>
      </c>
      <c r="E863" s="8">
        <v>-0.0040115757013422515</v>
      </c>
      <c r="F863" s="2">
        <f t="array" ref="F863">MMULT(C863:E863,L$21:L$23)</f>
        <v>0.01111083088</v>
      </c>
      <c r="G863" s="2">
        <f t="array" ref="G863">MMULT(C863:E863,L$29:L$31)</f>
        <v>0.01105768147</v>
      </c>
      <c r="H863" s="2">
        <f t="shared" ref="H863:I863" si="865">$B863-F863</f>
        <v>-0.02362520851</v>
      </c>
      <c r="I863" s="2">
        <f t="shared" si="865"/>
        <v>-0.0235720591</v>
      </c>
    </row>
    <row r="864" ht="15.75" customHeight="1">
      <c r="A864" s="10">
        <v>43866.0</v>
      </c>
      <c r="B864" s="8">
        <v>0.046022971709064775</v>
      </c>
      <c r="C864" s="5">
        <v>1.0</v>
      </c>
      <c r="D864" s="8">
        <v>0.011131048053800052</v>
      </c>
      <c r="E864" s="8">
        <v>0.023590450149047593</v>
      </c>
      <c r="F864" s="2">
        <f t="array" ref="F864">MMULT(C864:E864,L$21:L$23)</f>
        <v>0.01455921581</v>
      </c>
      <c r="G864" s="2">
        <f t="array" ref="G864">MMULT(C864:E864,L$29:L$31)</f>
        <v>0.01453321</v>
      </c>
      <c r="H864" s="2">
        <f t="shared" ref="H864:I864" si="866">$B864-F864</f>
        <v>0.03146375589</v>
      </c>
      <c r="I864" s="2">
        <f t="shared" si="866"/>
        <v>0.03148976171</v>
      </c>
    </row>
    <row r="865" ht="15.75" customHeight="1">
      <c r="A865" s="10">
        <v>43867.0</v>
      </c>
      <c r="B865" s="8">
        <v>-0.01355003244799835</v>
      </c>
      <c r="C865" s="5">
        <v>1.0</v>
      </c>
      <c r="D865" s="8">
        <v>0.0038290914742247217</v>
      </c>
      <c r="E865" s="8">
        <v>-0.004497020545417674</v>
      </c>
      <c r="F865" s="2">
        <f t="array" ref="F865">MMULT(C865:E865,L$21:L$23)</f>
        <v>0.001291957486</v>
      </c>
      <c r="G865" s="2">
        <f t="array" ref="G865">MMULT(C865:E865,L$29:L$31)</f>
        <v>0.001279048789</v>
      </c>
      <c r="H865" s="2">
        <f t="shared" ref="H865:I865" si="867">$B865-F865</f>
        <v>-0.01484198993</v>
      </c>
      <c r="I865" s="2">
        <f t="shared" si="867"/>
        <v>-0.01482908124</v>
      </c>
    </row>
    <row r="866" ht="15.75" customHeight="1">
      <c r="A866" s="10">
        <v>43868.0</v>
      </c>
      <c r="B866" s="8">
        <v>-0.006625808595132177</v>
      </c>
      <c r="C866" s="5">
        <v>1.0</v>
      </c>
      <c r="D866" s="8">
        <v>-0.005423595930608149</v>
      </c>
      <c r="E866" s="8">
        <v>-0.010728346173255021</v>
      </c>
      <c r="F866" s="2">
        <f t="array" ref="F866">MMULT(C866:E866,L$21:L$23)</f>
        <v>-0.00798512964</v>
      </c>
      <c r="G866" s="2">
        <f t="array" ref="G866">MMULT(C866:E866,L$29:L$31)</f>
        <v>-0.007968704135</v>
      </c>
      <c r="H866" s="2">
        <f t="shared" ref="H866:I866" si="868">$B866-F866</f>
        <v>0.001359321045</v>
      </c>
      <c r="I866" s="2">
        <f t="shared" si="868"/>
        <v>0.00134289554</v>
      </c>
    </row>
    <row r="867" ht="15.75" customHeight="1">
      <c r="A867" s="10">
        <v>43871.0</v>
      </c>
      <c r="B867" s="8">
        <v>-0.010561087635035271</v>
      </c>
      <c r="C867" s="5">
        <v>1.0</v>
      </c>
      <c r="D867" s="8">
        <v>0.0074006913463326995</v>
      </c>
      <c r="E867" s="8">
        <v>-0.019406392694063967</v>
      </c>
      <c r="F867" s="2">
        <f t="array" ref="F867">MMULT(C867:E867,L$21:L$23)</f>
        <v>0.000429534056</v>
      </c>
      <c r="G867" s="2">
        <f t="array" ref="G867">MMULT(C867:E867,L$29:L$31)</f>
        <v>0.0003977899177</v>
      </c>
      <c r="H867" s="2">
        <f t="shared" ref="H867:I867" si="869">$B867-F867</f>
        <v>-0.01099062169</v>
      </c>
      <c r="I867" s="2">
        <f t="shared" si="869"/>
        <v>-0.01095887755</v>
      </c>
    </row>
    <row r="868" ht="15.75" customHeight="1">
      <c r="A868" s="10">
        <v>43872.0</v>
      </c>
      <c r="B868" s="8">
        <v>0.009506334860057253</v>
      </c>
      <c r="C868" s="5">
        <v>1.0</v>
      </c>
      <c r="D868" s="8">
        <v>0.0018440084382562727</v>
      </c>
      <c r="E868" s="8">
        <v>0.012805587892898762</v>
      </c>
      <c r="F868" s="2">
        <f t="array" ref="F868">MMULT(C868:E868,L$21:L$23)</f>
        <v>0.00408505706</v>
      </c>
      <c r="G868" s="2">
        <f t="array" ref="G868">MMULT(C868:E868,L$29:L$31)</f>
        <v>0.004086528776</v>
      </c>
      <c r="H868" s="2">
        <f t="shared" ref="H868:I868" si="870">$B868-F868</f>
        <v>0.0054212778</v>
      </c>
      <c r="I868" s="2">
        <f t="shared" si="870"/>
        <v>0.005419806084</v>
      </c>
    </row>
    <row r="869" ht="15.75" customHeight="1">
      <c r="A869" s="10">
        <v>43873.0</v>
      </c>
      <c r="B869" s="8">
        <v>0.012225326763597666</v>
      </c>
      <c r="C869" s="5">
        <v>1.0</v>
      </c>
      <c r="D869" s="8">
        <v>0.006412543291129502</v>
      </c>
      <c r="E869" s="8">
        <v>0.03333333333333344</v>
      </c>
      <c r="F869" s="2">
        <f t="array" ref="F869">MMULT(C869:E869,L$21:L$23)</f>
        <v>0.01314406174</v>
      </c>
      <c r="G869" s="2">
        <f t="array" ref="G869">MMULT(C869:E869,L$29:L$31)</f>
        <v>0.01313862101</v>
      </c>
      <c r="H869" s="2">
        <f t="shared" ref="H869:I869" si="871">$B869-F869</f>
        <v>-0.0009187349768</v>
      </c>
      <c r="I869" s="2">
        <f t="shared" si="871"/>
        <v>-0.0009132942473</v>
      </c>
    </row>
    <row r="870" ht="15.75" customHeight="1">
      <c r="A870" s="10">
        <v>43874.0</v>
      </c>
      <c r="B870" s="8">
        <v>-0.005549127448286506</v>
      </c>
      <c r="C870" s="5">
        <v>1.0</v>
      </c>
      <c r="D870" s="8">
        <v>-0.0012389303476647573</v>
      </c>
      <c r="E870" s="8">
        <v>0.010011123470522687</v>
      </c>
      <c r="F870" s="2">
        <f t="array" ref="F870">MMULT(C870:E870,L$21:L$23)</f>
        <v>0.0008096716809</v>
      </c>
      <c r="G870" s="2">
        <f t="array" ref="G870">MMULT(C870:E870,L$29:L$31)</f>
        <v>0.000820605761</v>
      </c>
      <c r="H870" s="2">
        <f t="shared" ref="H870:I870" si="872">$B870-F870</f>
        <v>-0.006358799129</v>
      </c>
      <c r="I870" s="2">
        <f t="shared" si="872"/>
        <v>-0.006369733209</v>
      </c>
    </row>
    <row r="871" ht="15.75" customHeight="1">
      <c r="A871" s="10">
        <v>43875.0</v>
      </c>
      <c r="B871" s="8">
        <v>-0.0045953914869798496</v>
      </c>
      <c r="C871" s="5">
        <v>1.0</v>
      </c>
      <c r="D871" s="8">
        <v>0.0014472258735167554</v>
      </c>
      <c r="E871" s="8">
        <v>0.013215859030836885</v>
      </c>
      <c r="F871" s="2">
        <f t="array" ref="F871">MMULT(C871:E871,L$21:L$23)</f>
        <v>0.003861090888</v>
      </c>
      <c r="G871" s="2">
        <f t="array" ref="G871">MMULT(C871:E871,L$29:L$31)</f>
        <v>0.00386411448</v>
      </c>
      <c r="H871" s="2">
        <f t="shared" ref="H871:I871" si="873">$B871-F871</f>
        <v>-0.008456482375</v>
      </c>
      <c r="I871" s="2">
        <f t="shared" si="873"/>
        <v>-0.008459505967</v>
      </c>
    </row>
    <row r="872" ht="15.75" customHeight="1">
      <c r="A872" s="10">
        <v>43879.0</v>
      </c>
      <c r="B872" s="8">
        <v>-0.012695916353279046</v>
      </c>
      <c r="C872" s="5">
        <v>1.0</v>
      </c>
      <c r="D872" s="8">
        <v>-0.00238888878719401</v>
      </c>
      <c r="E872" s="8">
        <v>0.005434782608695787</v>
      </c>
      <c r="F872" s="2">
        <f t="array" ref="F872">MMULT(C872:E872,L$21:L$23)</f>
        <v>-0.001318991038</v>
      </c>
      <c r="G872" s="2">
        <f t="array" ref="G872">MMULT(C872:E872,L$29:L$31)</f>
        <v>-0.0013060607</v>
      </c>
      <c r="H872" s="2">
        <f t="shared" ref="H872:I872" si="874">$B872-F872</f>
        <v>-0.01137692531</v>
      </c>
      <c r="I872" s="2">
        <f t="shared" si="874"/>
        <v>-0.01138985565</v>
      </c>
    </row>
    <row r="873" ht="15.75" customHeight="1">
      <c r="A873" s="10">
        <v>43880.0</v>
      </c>
      <c r="B873" s="8">
        <v>0.007682042371230047</v>
      </c>
      <c r="C873" s="5">
        <v>1.0</v>
      </c>
      <c r="D873" s="8">
        <v>0.004789218484725799</v>
      </c>
      <c r="E873" s="8">
        <v>0.023783837837837662</v>
      </c>
      <c r="F873" s="2">
        <f t="array" ref="F873">MMULT(C873:E873,L$21:L$23)</f>
        <v>0.009346344158</v>
      </c>
      <c r="G873" s="2">
        <f t="array" ref="G873">MMULT(C873:E873,L$29:L$31)</f>
        <v>0.009342381058</v>
      </c>
      <c r="H873" s="2">
        <f t="shared" ref="H873:I873" si="875">$B873-F873</f>
        <v>-0.001664301787</v>
      </c>
      <c r="I873" s="2">
        <f t="shared" si="875"/>
        <v>-0.001660338686</v>
      </c>
    </row>
    <row r="874" ht="15.75" customHeight="1">
      <c r="A874" s="10">
        <v>43881.0</v>
      </c>
      <c r="B874" s="8">
        <v>-0.007954742849708762</v>
      </c>
      <c r="C874" s="5">
        <v>1.0</v>
      </c>
      <c r="D874" s="8">
        <v>-0.00408971602794217</v>
      </c>
      <c r="E874" s="8">
        <v>0.0026398625850125867</v>
      </c>
      <c r="F874" s="2">
        <f t="array" ref="F874">MMULT(C874:E874,L$21:L$23)</f>
        <v>-0.003447606234</v>
      </c>
      <c r="G874" s="2">
        <f t="array" ref="G874">MMULT(C874:E874,L$29:L$31)</f>
        <v>-0.003429999339</v>
      </c>
      <c r="H874" s="2">
        <f t="shared" ref="H874:I874" si="876">$B874-F874</f>
        <v>-0.004507136616</v>
      </c>
      <c r="I874" s="2">
        <f t="shared" si="876"/>
        <v>-0.00452474351</v>
      </c>
    </row>
    <row r="875" ht="15.75" customHeight="1">
      <c r="A875" s="10">
        <v>43882.0</v>
      </c>
      <c r="B875" s="8">
        <v>-0.012195236897918904</v>
      </c>
      <c r="C875" s="5">
        <v>1.0</v>
      </c>
      <c r="D875" s="8">
        <v>-0.010280975672122938</v>
      </c>
      <c r="E875" s="8">
        <v>-0.01685097419694559</v>
      </c>
      <c r="F875" s="2">
        <f t="array" ref="F875">MMULT(C875:E875,L$21:L$23)</f>
        <v>-0.0135870608</v>
      </c>
      <c r="G875" s="2">
        <f t="array" ref="G875">MMULT(C875:E875,L$29:L$31)</f>
        <v>-0.01355647284</v>
      </c>
      <c r="H875" s="2">
        <f t="shared" ref="H875:I875" si="877">$B875-F875</f>
        <v>0.001391823898</v>
      </c>
      <c r="I875" s="2">
        <f t="shared" si="877"/>
        <v>0.001361235938</v>
      </c>
    </row>
    <row r="876" ht="15.75" customHeight="1">
      <c r="A876" s="10">
        <v>43885.0</v>
      </c>
      <c r="B876" s="8">
        <v>-0.046845864853350516</v>
      </c>
      <c r="C876" s="5">
        <v>1.0</v>
      </c>
      <c r="D876" s="8">
        <v>-0.033372108551240065</v>
      </c>
      <c r="E876" s="8">
        <v>-0.038564488484199355</v>
      </c>
      <c r="F876" s="2">
        <f t="array" ref="F876">MMULT(C876:E876,L$21:L$23)</f>
        <v>-0.0383205657</v>
      </c>
      <c r="G876" s="2">
        <f t="array" ref="G876">MMULT(C876:E876,L$29:L$31)</f>
        <v>-0.03821944461</v>
      </c>
      <c r="H876" s="2">
        <f t="shared" ref="H876:I876" si="878">$B876-F876</f>
        <v>-0.008525299156</v>
      </c>
      <c r="I876" s="2">
        <f t="shared" si="878"/>
        <v>-0.008626420244</v>
      </c>
    </row>
    <row r="877" ht="15.75" customHeight="1">
      <c r="A877" s="10">
        <v>43886.0</v>
      </c>
      <c r="B877" s="8">
        <v>-0.03832511428183594</v>
      </c>
      <c r="C877" s="5">
        <v>1.0</v>
      </c>
      <c r="D877" s="8">
        <v>-0.029984918953153916</v>
      </c>
      <c r="E877" s="8">
        <v>-0.027298160039099795</v>
      </c>
      <c r="F877" s="2">
        <f t="array" ref="F877">MMULT(C877:E877,L$21:L$23)</f>
        <v>-0.0326185914</v>
      </c>
      <c r="G877" s="2">
        <f t="array" ref="G877">MMULT(C877:E877,L$29:L$31)</f>
        <v>-0.03252431051</v>
      </c>
      <c r="H877" s="2">
        <f t="shared" ref="H877:I877" si="879">$B877-F877</f>
        <v>-0.00570652288</v>
      </c>
      <c r="I877" s="2">
        <f t="shared" si="879"/>
        <v>-0.005800803769</v>
      </c>
    </row>
    <row r="878" ht="15.75" customHeight="1">
      <c r="A878" s="10">
        <v>43887.0</v>
      </c>
      <c r="B878" s="8">
        <v>-0.021955798406387728</v>
      </c>
      <c r="C878" s="5">
        <v>1.0</v>
      </c>
      <c r="D878" s="8">
        <v>-0.0038520053486075234</v>
      </c>
      <c r="E878" s="8">
        <v>-0.022336713764989358</v>
      </c>
      <c r="F878" s="2">
        <f t="array" ref="F878">MMULT(C878:E878,L$21:L$23)</f>
        <v>-0.009660045769</v>
      </c>
      <c r="G878" s="2">
        <f t="array" ref="G878">MMULT(C878:E878,L$29:L$31)</f>
        <v>-0.009654098414</v>
      </c>
      <c r="H878" s="2">
        <f t="shared" ref="H878:I878" si="880">$B878-F878</f>
        <v>-0.01229575264</v>
      </c>
      <c r="I878" s="2">
        <f t="shared" si="880"/>
        <v>-0.01230169999</v>
      </c>
    </row>
    <row r="879" ht="15.75" customHeight="1">
      <c r="A879" s="10">
        <v>43888.0</v>
      </c>
      <c r="B879" s="8">
        <v>-0.06017723772322636</v>
      </c>
      <c r="C879" s="5">
        <v>1.0</v>
      </c>
      <c r="D879" s="8">
        <v>-0.04538042571840595</v>
      </c>
      <c r="E879" s="8">
        <v>-0.026947803163444584</v>
      </c>
      <c r="F879" s="2">
        <f t="array" ref="F879">MMULT(C879:E879,L$21:L$23)</f>
        <v>-0.04530399336</v>
      </c>
      <c r="G879" s="2">
        <f t="array" ref="G879">MMULT(C879:E879,L$29:L$31)</f>
        <v>-0.04515625298</v>
      </c>
      <c r="H879" s="2">
        <f t="shared" ref="H879:I879" si="881">$B879-F879</f>
        <v>-0.01487324436</v>
      </c>
      <c r="I879" s="2">
        <f t="shared" si="881"/>
        <v>-0.01502098474</v>
      </c>
    </row>
    <row r="880" ht="15.75" customHeight="1">
      <c r="A880" s="10">
        <v>43889.0</v>
      </c>
      <c r="B880" s="8">
        <v>0.032517058932264975</v>
      </c>
      <c r="C880" s="5">
        <v>1.0</v>
      </c>
      <c r="D880" s="8">
        <v>-0.009373635531001234</v>
      </c>
      <c r="E880" s="8">
        <v>-0.02588807791161485</v>
      </c>
      <c r="F880" s="2">
        <f t="array" ref="F880">MMULT(C880:E880,L$21:L$23)</f>
        <v>-0.01515331839</v>
      </c>
      <c r="G880" s="2">
        <f t="array" ref="G880">MMULT(C880:E880,L$29:L$31)</f>
        <v>-0.01512979301</v>
      </c>
      <c r="H880" s="2">
        <f t="shared" ref="H880:I880" si="882">$B880-F880</f>
        <v>0.04767037732</v>
      </c>
      <c r="I880" s="2">
        <f t="shared" si="882"/>
        <v>0.04764685194</v>
      </c>
    </row>
    <row r="881" ht="15.75" customHeight="1">
      <c r="A881" s="10">
        <v>43892.0</v>
      </c>
      <c r="B881" s="8">
        <v>0.047433853228094014</v>
      </c>
      <c r="C881" s="5">
        <v>1.0</v>
      </c>
      <c r="D881" s="8">
        <v>0.04896757468212676</v>
      </c>
      <c r="E881" s="8">
        <v>0.05191594561186652</v>
      </c>
      <c r="F881" s="2">
        <f t="array" ref="F881">MMULT(C881:E881,L$21:L$23)</f>
        <v>0.053225386</v>
      </c>
      <c r="G881" s="2">
        <f t="array" ref="G881">MMULT(C881:E881,L$29:L$31)</f>
        <v>0.05308065933</v>
      </c>
      <c r="H881" s="2">
        <f t="shared" ref="H881:I881" si="883">$B881-F881</f>
        <v>-0.005791532775</v>
      </c>
      <c r="I881" s="2">
        <f t="shared" si="883"/>
        <v>-0.005646806098</v>
      </c>
    </row>
    <row r="882" ht="15.75" customHeight="1">
      <c r="A882" s="10">
        <v>43893.0</v>
      </c>
      <c r="B882" s="8">
        <v>-0.047884198098320674</v>
      </c>
      <c r="C882" s="5">
        <v>1.0</v>
      </c>
      <c r="D882" s="8">
        <v>-0.02867283367105511</v>
      </c>
      <c r="E882" s="8">
        <v>-0.012926028202115192</v>
      </c>
      <c r="F882" s="2">
        <f t="array" ref="F882">MMULT(C882:E882,L$21:L$23)</f>
        <v>-0.02784151838</v>
      </c>
      <c r="G882" s="2">
        <f t="array" ref="G882">MMULT(C882:E882,L$29:L$31)</f>
        <v>-0.02774554507</v>
      </c>
      <c r="H882" s="2">
        <f t="shared" ref="H882:I882" si="884">$B882-F882</f>
        <v>-0.02004267972</v>
      </c>
      <c r="I882" s="2">
        <f t="shared" si="884"/>
        <v>-0.02013865303</v>
      </c>
    </row>
    <row r="883" ht="15.75" customHeight="1">
      <c r="A883" s="10">
        <v>43894.0</v>
      </c>
      <c r="B883" s="8">
        <v>0.021832337158808057</v>
      </c>
      <c r="C883" s="5">
        <v>1.0</v>
      </c>
      <c r="D883" s="8">
        <v>0.04394697270306036</v>
      </c>
      <c r="E883" s="8">
        <v>-0.008928512436221059</v>
      </c>
      <c r="F883" s="2">
        <f t="array" ref="F883">MMULT(C883:E883,L$21:L$23)</f>
        <v>0.0334448472</v>
      </c>
      <c r="G883" s="2">
        <f t="array" ref="G883">MMULT(C883:E883,L$29:L$31)</f>
        <v>0.03329110627</v>
      </c>
      <c r="H883" s="2">
        <f t="shared" ref="H883:I883" si="885">$B883-F883</f>
        <v>-0.01161251005</v>
      </c>
      <c r="I883" s="2">
        <f t="shared" si="885"/>
        <v>-0.01145876911</v>
      </c>
    </row>
    <row r="884" ht="15.75" customHeight="1">
      <c r="A884" s="10">
        <v>43895.0</v>
      </c>
      <c r="B884" s="8">
        <v>-0.04406704229854497</v>
      </c>
      <c r="C884" s="5">
        <v>1.0</v>
      </c>
      <c r="D884" s="8">
        <v>-0.034916442332112774</v>
      </c>
      <c r="E884" s="8">
        <v>-0.029429429429429388</v>
      </c>
      <c r="F884" s="2">
        <f t="array" ref="F884">MMULT(C884:E884,L$21:L$23)</f>
        <v>-0.03725775237</v>
      </c>
      <c r="G884" s="2">
        <f t="array" ref="G884">MMULT(C884:E884,L$29:L$31)</f>
        <v>-0.03714732059</v>
      </c>
      <c r="H884" s="2">
        <f t="shared" ref="H884:I884" si="886">$B884-F884</f>
        <v>-0.00680928993</v>
      </c>
      <c r="I884" s="2">
        <f t="shared" si="886"/>
        <v>-0.006919721709</v>
      </c>
    </row>
    <row r="885" ht="15.75" customHeight="1">
      <c r="A885" s="10">
        <v>43896.0</v>
      </c>
      <c r="B885" s="8">
        <v>-0.048293863452778196</v>
      </c>
      <c r="C885" s="5">
        <v>1.0</v>
      </c>
      <c r="D885" s="8">
        <v>-0.01665798313679623</v>
      </c>
      <c r="E885" s="8">
        <v>-0.08787128712871284</v>
      </c>
      <c r="F885" s="2">
        <f t="array" ref="F885">MMULT(C885:E885,L$21:L$23)</f>
        <v>-0.03710456689</v>
      </c>
      <c r="G885" s="2">
        <f t="array" ref="G885">MMULT(C885:E885,L$29:L$31)</f>
        <v>-0.03708271153</v>
      </c>
      <c r="H885" s="2">
        <f t="shared" ref="H885:I885" si="887">$B885-F885</f>
        <v>-0.01118929656</v>
      </c>
      <c r="I885" s="2">
        <f t="shared" si="887"/>
        <v>-0.01121115192</v>
      </c>
    </row>
    <row r="886" ht="15.75" customHeight="1">
      <c r="A886" s="10">
        <v>43899.0</v>
      </c>
      <c r="B886" s="8">
        <v>-0.12224779179070555</v>
      </c>
      <c r="C886" s="5">
        <v>1.0</v>
      </c>
      <c r="D886" s="8">
        <v>-0.08001335215902128</v>
      </c>
      <c r="E886" s="8">
        <v>-0.21913161465400277</v>
      </c>
      <c r="F886" s="2">
        <f t="array" ref="F886">MMULT(C886:E886,L$21:L$23)</f>
        <v>-0.1233624548</v>
      </c>
      <c r="G886" s="2">
        <f t="array" ref="G886">MMULT(C886:E886,L$29:L$31)</f>
        <v>-0.1231781785</v>
      </c>
      <c r="H886" s="2">
        <f t="shared" ref="H886:I886" si="888">$B886-F886</f>
        <v>0.001114663052</v>
      </c>
      <c r="I886" s="2">
        <f t="shared" si="888"/>
        <v>0.0009303867442</v>
      </c>
    </row>
    <row r="887" ht="15.75" customHeight="1">
      <c r="A887" s="10">
        <v>43900.0</v>
      </c>
      <c r="B887" s="8">
        <v>0.03702816370979756</v>
      </c>
      <c r="C887" s="5">
        <v>1.0</v>
      </c>
      <c r="D887" s="8">
        <v>0.053675316502633574</v>
      </c>
      <c r="E887" s="8">
        <v>0.06342311033883585</v>
      </c>
      <c r="F887" s="2">
        <f t="array" ref="F887">MMULT(C887:E887,L$21:L$23)</f>
        <v>0.06008497037</v>
      </c>
      <c r="G887" s="2">
        <f t="array" ref="G887">MMULT(C887:E887,L$29:L$31)</f>
        <v>0.05992893552</v>
      </c>
      <c r="H887" s="2">
        <f t="shared" ref="H887:I887" si="889">$B887-F887</f>
        <v>-0.02305680666</v>
      </c>
      <c r="I887" s="2">
        <f t="shared" si="889"/>
        <v>-0.02290077182</v>
      </c>
    </row>
    <row r="888" ht="15.75" customHeight="1">
      <c r="A888" s="10">
        <v>43901.0</v>
      </c>
      <c r="B888" s="8">
        <v>-0.03294164160980462</v>
      </c>
      <c r="C888" s="5">
        <v>1.0</v>
      </c>
      <c r="D888" s="8">
        <v>-0.048627246001104796</v>
      </c>
      <c r="E888" s="8">
        <v>-0.04656862745098045</v>
      </c>
      <c r="F888" s="2">
        <f t="array" ref="F888">MMULT(C888:E888,L$21:L$23)</f>
        <v>-0.05303348729</v>
      </c>
      <c r="G888" s="2">
        <f t="array" ref="G888">MMULT(C888:E888,L$29:L$31)</f>
        <v>-0.05288301746</v>
      </c>
      <c r="H888" s="2">
        <f t="shared" ref="H888:I888" si="890">$B888-F888</f>
        <v>0.02009184568</v>
      </c>
      <c r="I888" s="2">
        <f t="shared" si="890"/>
        <v>0.01994137585</v>
      </c>
    </row>
    <row r="889" ht="15.75" customHeight="1">
      <c r="A889" s="10">
        <v>43902.0</v>
      </c>
      <c r="B889" s="8">
        <v>-0.11434017466160928</v>
      </c>
      <c r="C889" s="5">
        <v>1.0</v>
      </c>
      <c r="D889" s="8">
        <v>-0.09623540330189695</v>
      </c>
      <c r="E889" s="8">
        <v>-0.09083119108826054</v>
      </c>
      <c r="F889" s="2">
        <f t="array" ref="F889">MMULT(C889:E889,L$21:L$23)</f>
        <v>-0.103898135</v>
      </c>
      <c r="G889" s="2">
        <f t="array" ref="G889">MMULT(C889:E889,L$29:L$31)</f>
        <v>-0.1036020243</v>
      </c>
      <c r="H889" s="2">
        <f t="shared" ref="H889:I889" si="891">$B889-F889</f>
        <v>-0.01044203962</v>
      </c>
      <c r="I889" s="2">
        <f t="shared" si="891"/>
        <v>-0.01073815039</v>
      </c>
    </row>
    <row r="890" ht="15.75" customHeight="1">
      <c r="A890" s="10">
        <v>43903.0</v>
      </c>
      <c r="B890" s="8">
        <v>0.025282164890055192</v>
      </c>
      <c r="C890" s="5">
        <v>1.0</v>
      </c>
      <c r="D890" s="8">
        <v>0.09073727502014028</v>
      </c>
      <c r="E890" s="8">
        <v>0.061262959472196066</v>
      </c>
      <c r="F890" s="2">
        <f t="array" ref="F890">MMULT(C890:E890,L$21:L$23)</f>
        <v>0.09028492138</v>
      </c>
      <c r="G890" s="2">
        <f t="array" ref="G890">MMULT(C890:E890,L$29:L$31)</f>
        <v>0.08999962099</v>
      </c>
      <c r="H890" s="2">
        <f t="shared" ref="H890:I890" si="892">$B890-F890</f>
        <v>-0.06500275649</v>
      </c>
      <c r="I890" s="2">
        <f t="shared" si="892"/>
        <v>-0.0647174561</v>
      </c>
    </row>
    <row r="891" ht="15.75" customHeight="1">
      <c r="A891" s="10">
        <v>43906.0</v>
      </c>
      <c r="B891" s="8">
        <v>-0.095225375141616</v>
      </c>
      <c r="C891" s="5">
        <v>1.0</v>
      </c>
      <c r="D891" s="8">
        <v>-0.11574279620409655</v>
      </c>
      <c r="E891" s="8">
        <v>-0.13854351687388988</v>
      </c>
      <c r="F891" s="2">
        <f t="array" ref="F891">MMULT(C891:E891,L$21:L$23)</f>
        <v>-0.1323298522</v>
      </c>
      <c r="G891" s="2">
        <f t="array" ref="G891">MMULT(C891:E891,L$29:L$31)</f>
        <v>-0.1319868971</v>
      </c>
      <c r="H891" s="2">
        <f t="shared" ref="H891:I891" si="893">$B891-F891</f>
        <v>0.03710447709</v>
      </c>
      <c r="I891" s="2">
        <f t="shared" si="893"/>
        <v>0.03676152199</v>
      </c>
    </row>
    <row r="892" ht="15.75" customHeight="1">
      <c r="A892" s="10">
        <v>43907.0</v>
      </c>
      <c r="B892" s="8">
        <v>0.06726576207594226</v>
      </c>
      <c r="C892" s="5">
        <v>1.0</v>
      </c>
      <c r="D892" s="8">
        <v>0.06359321532848772</v>
      </c>
      <c r="E892" s="8">
        <v>-0.039175257731958624</v>
      </c>
      <c r="F892" s="2">
        <f t="array" ref="F892">MMULT(C892:E892,L$21:L$23)</f>
        <v>0.0419852872</v>
      </c>
      <c r="G892" s="2">
        <f t="array" ref="G892">MMULT(C892:E892,L$29:L$31)</f>
        <v>0.04175039746</v>
      </c>
      <c r="H892" s="2">
        <f t="shared" ref="H892:I892" si="894">$B892-F892</f>
        <v>0.02528047488</v>
      </c>
      <c r="I892" s="2">
        <f t="shared" si="894"/>
        <v>0.02551536461</v>
      </c>
    </row>
    <row r="893" ht="15.75" customHeight="1">
      <c r="A893" s="10">
        <v>43908.0</v>
      </c>
      <c r="B893" s="8">
        <v>-0.1002445216633</v>
      </c>
      <c r="C893" s="5">
        <v>1.0</v>
      </c>
      <c r="D893" s="8">
        <v>-0.05567959298140601</v>
      </c>
      <c r="E893" s="8">
        <v>-0.04399141630901293</v>
      </c>
      <c r="F893" s="2">
        <f t="array" ref="F893">MMULT(C893:E893,L$21:L$23)</f>
        <v>-0.0582241956</v>
      </c>
      <c r="G893" s="2">
        <f t="array" ref="G893">MMULT(C893:E893,L$29:L$31)</f>
        <v>-0.05804818862</v>
      </c>
      <c r="H893" s="2">
        <f t="shared" ref="H893:I893" si="895">$B893-F893</f>
        <v>-0.04202032606</v>
      </c>
      <c r="I893" s="2">
        <f t="shared" si="895"/>
        <v>-0.04219633304</v>
      </c>
    </row>
    <row r="894" ht="15.75" customHeight="1">
      <c r="A894" s="10">
        <v>43909.0</v>
      </c>
      <c r="B894" s="8">
        <v>0.039553173672278064</v>
      </c>
      <c r="C894" s="5">
        <v>1.0</v>
      </c>
      <c r="D894" s="8">
        <v>0.0036903781499380006</v>
      </c>
      <c r="E894" s="8">
        <v>-0.007856341189674598</v>
      </c>
      <c r="F894" s="2">
        <f t="array" ref="F894">MMULT(C894:E894,L$21:L$23)</f>
        <v>0.000314755673</v>
      </c>
      <c r="G894" s="2">
        <f t="array" ref="G894">MMULT(C894:E894,L$29:L$31)</f>
        <v>0.0003008697853</v>
      </c>
      <c r="H894" s="2">
        <f t="shared" ref="H894:I894" si="896">$B894-F894</f>
        <v>0.039238418</v>
      </c>
      <c r="I894" s="2">
        <f t="shared" si="896"/>
        <v>0.03925230389</v>
      </c>
    </row>
    <row r="895" ht="15.75" customHeight="1">
      <c r="A895" s="10">
        <v>43910.0</v>
      </c>
      <c r="B895" s="8">
        <v>-0.04908506315157535</v>
      </c>
      <c r="C895" s="5">
        <v>1.0</v>
      </c>
      <c r="D895" s="8">
        <v>-0.04503023087188529</v>
      </c>
      <c r="E895" s="8">
        <v>0.026018099547511442</v>
      </c>
      <c r="F895" s="2">
        <f t="array" ref="F895">MMULT(C895:E895,L$21:L$23)</f>
        <v>-0.03142085483</v>
      </c>
      <c r="G895" s="2">
        <f t="array" ref="G895">MMULT(C895:E895,L$29:L$31)</f>
        <v>-0.03125134697</v>
      </c>
      <c r="H895" s="2">
        <f t="shared" ref="H895:I895" si="897">$B895-F895</f>
        <v>-0.01766420833</v>
      </c>
      <c r="I895" s="2">
        <f t="shared" si="897"/>
        <v>-0.01783371618</v>
      </c>
    </row>
    <row r="896" ht="15.75" customHeight="1">
      <c r="A896" s="10">
        <v>43913.0</v>
      </c>
      <c r="B896" s="8">
        <v>-0.03940135194216399</v>
      </c>
      <c r="C896" s="5">
        <v>1.0</v>
      </c>
      <c r="D896" s="8">
        <v>-0.02816222855159578</v>
      </c>
      <c r="E896" s="8">
        <v>-0.013230429988974723</v>
      </c>
      <c r="F896" s="2">
        <f t="array" ref="F896">MMULT(C896:E896,L$21:L$23)</f>
        <v>-0.02749593229</v>
      </c>
      <c r="G896" s="2">
        <f t="array" ref="G896">MMULT(C896:E896,L$29:L$31)</f>
        <v>-0.02740185903</v>
      </c>
      <c r="H896" s="2">
        <f t="shared" ref="H896:I896" si="898">$B896-F896</f>
        <v>-0.01190541966</v>
      </c>
      <c r="I896" s="2">
        <f t="shared" si="898"/>
        <v>-0.01199949291</v>
      </c>
    </row>
    <row r="897" ht="15.75" customHeight="1">
      <c r="A897" s="10">
        <v>43914.0</v>
      </c>
      <c r="B897" s="8">
        <v>0.12686800213835436</v>
      </c>
      <c r="C897" s="5">
        <v>1.0</v>
      </c>
      <c r="D897" s="8">
        <v>0.09450260915906106</v>
      </c>
      <c r="E897" s="8">
        <v>0.010055865921787754</v>
      </c>
      <c r="F897" s="2">
        <f t="array" ref="F897">MMULT(C897:E897,L$21:L$23)</f>
        <v>0.0802682414</v>
      </c>
      <c r="G897" s="2">
        <f t="array" ref="G897">MMULT(C897:E897,L$29:L$31)</f>
        <v>0.07994768645</v>
      </c>
      <c r="H897" s="2">
        <f t="shared" ref="H897:I897" si="899">$B897-F897</f>
        <v>0.04659976074</v>
      </c>
      <c r="I897" s="2">
        <f t="shared" si="899"/>
        <v>0.04692031568</v>
      </c>
    </row>
    <row r="898" ht="15.75" customHeight="1">
      <c r="A898" s="10">
        <v>43915.0</v>
      </c>
      <c r="B898" s="8">
        <v>0.05220094376390083</v>
      </c>
      <c r="C898" s="5">
        <v>1.0</v>
      </c>
      <c r="D898" s="8">
        <v>0.012772632514610471</v>
      </c>
      <c r="E898" s="8">
        <v>0.015486725663716783</v>
      </c>
      <c r="F898" s="2">
        <f t="array" ref="F898">MMULT(C898:E898,L$21:L$23)</f>
        <v>0.0138417714</v>
      </c>
      <c r="G898" s="2">
        <f t="array" ref="G898">MMULT(C898:E898,L$29:L$31)</f>
        <v>0.01380656562</v>
      </c>
      <c r="H898" s="2">
        <f t="shared" ref="H898:I898" si="900">$B898-F898</f>
        <v>0.03835917236</v>
      </c>
      <c r="I898" s="2">
        <f t="shared" si="900"/>
        <v>0.03839437814</v>
      </c>
    </row>
    <row r="899" ht="15.75" customHeight="1">
      <c r="A899" s="10">
        <v>43916.0</v>
      </c>
      <c r="B899" s="8">
        <v>0.04102986782716189</v>
      </c>
      <c r="C899" s="5">
        <v>1.0</v>
      </c>
      <c r="D899" s="8">
        <v>0.060209289944129996</v>
      </c>
      <c r="E899" s="8">
        <v>-0.034858387799564294</v>
      </c>
      <c r="F899" s="2">
        <f t="array" ref="F899">MMULT(C899:E899,L$21:L$23)</f>
        <v>0.04028510967</v>
      </c>
      <c r="G899" s="2">
        <f t="array" ref="G899">MMULT(C899:E899,L$29:L$31)</f>
        <v>0.04006380983</v>
      </c>
      <c r="H899" s="2">
        <f t="shared" ref="H899:I899" si="901">$B899-F899</f>
        <v>0.0007447581599</v>
      </c>
      <c r="I899" s="2">
        <f t="shared" si="901"/>
        <v>0.0009660580005</v>
      </c>
    </row>
    <row r="900" ht="15.75" customHeight="1">
      <c r="A900" s="10">
        <v>43917.0</v>
      </c>
      <c r="B900" s="8">
        <v>-0.048171096078508335</v>
      </c>
      <c r="C900" s="5">
        <v>1.0</v>
      </c>
      <c r="D900" s="8">
        <v>-0.03098675787558758</v>
      </c>
      <c r="E900" s="8">
        <v>-0.04514672686230237</v>
      </c>
      <c r="F900" s="2">
        <f t="array" ref="F900">MMULT(C900:E900,L$21:L$23)</f>
        <v>-0.03803037078</v>
      </c>
      <c r="G900" s="2">
        <f t="array" ref="G900">MMULT(C900:E900,L$29:L$31)</f>
        <v>-0.03794036486</v>
      </c>
      <c r="H900" s="2">
        <f t="shared" ref="H900:I900" si="902">$B900-F900</f>
        <v>-0.0101407253</v>
      </c>
      <c r="I900" s="2">
        <f t="shared" si="902"/>
        <v>-0.01023073122</v>
      </c>
    </row>
    <row r="901" ht="15.75" customHeight="1">
      <c r="A901" s="10">
        <v>43920.0</v>
      </c>
      <c r="B901" s="8">
        <v>0.01488507411393969</v>
      </c>
      <c r="C901" s="5">
        <v>1.0</v>
      </c>
      <c r="D901" s="8">
        <v>0.03193823464797063</v>
      </c>
      <c r="E901" s="8">
        <v>-0.05319148936170226</v>
      </c>
      <c r="F901" s="2">
        <f t="array" ref="F901">MMULT(C901:E901,L$21:L$23)</f>
        <v>0.01212077335</v>
      </c>
      <c r="G901" s="2">
        <f t="array" ref="G901">MMULT(C901:E901,L$29:L$31)</f>
        <v>0.01198940894</v>
      </c>
      <c r="H901" s="2">
        <f t="shared" ref="H901:I901" si="903">$B901-F901</f>
        <v>0.002764300763</v>
      </c>
      <c r="I901" s="2">
        <f t="shared" si="903"/>
        <v>0.00289566517</v>
      </c>
    </row>
    <row r="902" ht="15.75" customHeight="1">
      <c r="A902" s="10">
        <v>43921.0</v>
      </c>
      <c r="B902" s="8">
        <v>0.012533374359452454</v>
      </c>
      <c r="C902" s="5">
        <v>1.0</v>
      </c>
      <c r="D902" s="8">
        <v>-0.015093611032844234</v>
      </c>
      <c r="E902" s="8">
        <v>-0.014981273408239737</v>
      </c>
      <c r="F902" s="2">
        <f t="array" ref="F902">MMULT(C902:E902,L$21:L$23)</f>
        <v>-0.01710080578</v>
      </c>
      <c r="G902" s="2">
        <f t="array" ref="G902">MMULT(C902:E902,L$29:L$31)</f>
        <v>-0.01705274271</v>
      </c>
      <c r="H902" s="2">
        <f t="shared" ref="H902:I902" si="904">$B902-F902</f>
        <v>0.02963418014</v>
      </c>
      <c r="I902" s="2">
        <f t="shared" si="904"/>
        <v>0.02958611707</v>
      </c>
    </row>
    <row r="903" ht="15.75" customHeight="1">
      <c r="A903" s="10">
        <v>43922.0</v>
      </c>
      <c r="B903" s="8">
        <v>-0.011588355765176694</v>
      </c>
      <c r="C903" s="5">
        <v>1.0</v>
      </c>
      <c r="D903" s="8">
        <v>-0.04489164868454454</v>
      </c>
      <c r="E903" s="8">
        <v>-0.034220532319391594</v>
      </c>
      <c r="F903" s="2">
        <f t="array" ref="F903">MMULT(C903:E903,L$21:L$23)</f>
        <v>-0.04676478967</v>
      </c>
      <c r="G903" s="2">
        <f t="array" ref="G903">MMULT(C903:E903,L$29:L$31)</f>
        <v>-0.04662189708</v>
      </c>
      <c r="H903" s="2">
        <f t="shared" ref="H903:I903" si="905">$B903-F903</f>
        <v>0.03517643391</v>
      </c>
      <c r="I903" s="2">
        <f t="shared" si="905"/>
        <v>0.03503354132</v>
      </c>
    </row>
    <row r="904" ht="15.75" customHeight="1">
      <c r="A904" s="10">
        <v>43923.0</v>
      </c>
      <c r="B904" s="8">
        <v>0.07647233507058826</v>
      </c>
      <c r="C904" s="5">
        <v>1.0</v>
      </c>
      <c r="D904" s="8">
        <v>0.023460284085458305</v>
      </c>
      <c r="E904" s="8">
        <v>0.18897637795275601</v>
      </c>
      <c r="F904" s="2">
        <f t="array" ref="F904">MMULT(C904:E904,L$21:L$23)</f>
        <v>0.06723280584</v>
      </c>
      <c r="G904" s="2">
        <f t="array" ref="G904">MMULT(C904:E904,L$29:L$31)</f>
        <v>0.06723586475</v>
      </c>
      <c r="H904" s="2">
        <f t="shared" ref="H904:I904" si="906">$B904-F904</f>
        <v>0.009239529229</v>
      </c>
      <c r="I904" s="2">
        <f t="shared" si="906"/>
        <v>0.009236470318</v>
      </c>
    </row>
    <row r="905" ht="15.75" customHeight="1">
      <c r="A905" s="10">
        <v>43924.0</v>
      </c>
      <c r="B905" s="8">
        <v>-0.029455549476416376</v>
      </c>
      <c r="C905" s="5">
        <v>1.0</v>
      </c>
      <c r="D905" s="8">
        <v>-0.014133595719754699</v>
      </c>
      <c r="E905" s="8">
        <v>0.15011037527593807</v>
      </c>
      <c r="F905" s="2">
        <f t="array" ref="F905">MMULT(C905:E905,L$21:L$23)</f>
        <v>0.02606299455</v>
      </c>
      <c r="G905" s="2">
        <f t="array" ref="G905">MMULT(C905:E905,L$29:L$31)</f>
        <v>0.026179361</v>
      </c>
      <c r="H905" s="2">
        <f t="shared" ref="H905:I905" si="907">$B905-F905</f>
        <v>-0.05551854403</v>
      </c>
      <c r="I905" s="2">
        <f t="shared" si="907"/>
        <v>-0.05563491048</v>
      </c>
    </row>
    <row r="906" ht="15.75" customHeight="1">
      <c r="A906" s="10">
        <v>43927.0</v>
      </c>
      <c r="B906" s="8">
        <v>0.032134681001035226</v>
      </c>
      <c r="C906" s="5">
        <v>1.0</v>
      </c>
      <c r="D906" s="8">
        <v>0.06738407605707919</v>
      </c>
      <c r="E906" s="8">
        <v>-0.03838771593090218</v>
      </c>
      <c r="F906" s="2">
        <f t="array" ref="F906">MMULT(C906:E906,L$21:L$23)</f>
        <v>0.04533307888</v>
      </c>
      <c r="G906" s="2">
        <f t="array" ref="G906">MMULT(C906:E906,L$29:L$31)</f>
        <v>0.04508540484</v>
      </c>
      <c r="H906" s="2">
        <f t="shared" ref="H906:I906" si="908">$B906-F906</f>
        <v>-0.01319839788</v>
      </c>
      <c r="I906" s="2">
        <f t="shared" si="908"/>
        <v>-0.01295072384</v>
      </c>
    </row>
    <row r="907" ht="15.75" customHeight="1">
      <c r="A907" s="10">
        <v>43928.0</v>
      </c>
      <c r="B907" s="8">
        <v>0.019026538907223722</v>
      </c>
      <c r="C907" s="5">
        <v>1.0</v>
      </c>
      <c r="D907" s="8">
        <v>4.139036332921897E-4</v>
      </c>
      <c r="E907" s="8">
        <v>-0.017964071856287345</v>
      </c>
      <c r="F907" s="2">
        <f t="array" ref="F907">MMULT(C907:E907,L$21:L$23)</f>
        <v>-0.004998017513</v>
      </c>
      <c r="G907" s="2">
        <f t="array" ref="G907">MMULT(C907:E907,L$29:L$31)</f>
        <v>-0.005004943882</v>
      </c>
      <c r="H907" s="2">
        <f t="shared" ref="H907:I907" si="909">$B907-F907</f>
        <v>0.02402455642</v>
      </c>
      <c r="I907" s="2">
        <f t="shared" si="909"/>
        <v>0.02403148279</v>
      </c>
    </row>
    <row r="908" ht="15.75" customHeight="1">
      <c r="A908" s="10">
        <v>43929.0</v>
      </c>
      <c r="B908" s="8">
        <v>0.06328787480465903</v>
      </c>
      <c r="C908" s="5">
        <v>1.0</v>
      </c>
      <c r="D908" s="8">
        <v>0.0341844554787567</v>
      </c>
      <c r="E908" s="8">
        <v>0.03658536585365857</v>
      </c>
      <c r="F908" s="2">
        <f t="array" ref="F908">MMULT(C908:E908,L$21:L$23)</f>
        <v>0.03702397761</v>
      </c>
      <c r="G908" s="2">
        <f t="array" ref="G908">MMULT(C908:E908,L$29:L$31)</f>
        <v>0.0369237866</v>
      </c>
      <c r="H908" s="2">
        <f t="shared" ref="H908:I908" si="910">$B908-F908</f>
        <v>0.0262638972</v>
      </c>
      <c r="I908" s="2">
        <f t="shared" si="910"/>
        <v>0.02636408821</v>
      </c>
    </row>
    <row r="909" ht="15.75" customHeight="1">
      <c r="A909" s="10">
        <v>43930.0</v>
      </c>
      <c r="B909" s="8">
        <v>-0.01641957349581491</v>
      </c>
      <c r="C909" s="5">
        <v>1.0</v>
      </c>
      <c r="D909" s="8">
        <v>0.014981894238185411</v>
      </c>
      <c r="E909" s="8">
        <v>-0.045098039215686225</v>
      </c>
      <c r="F909" s="2">
        <f t="array" ref="F909">MMULT(C909:E909,L$21:L$23)</f>
        <v>0.000127275335</v>
      </c>
      <c r="G909" s="2">
        <f t="array" ref="G909">MMULT(C909:E909,L$29:L$31)</f>
        <v>0.00005813431421</v>
      </c>
      <c r="H909" s="2">
        <f t="shared" ref="H909:I909" si="911">$B909-F909</f>
        <v>-0.01654684883</v>
      </c>
      <c r="I909" s="2">
        <f t="shared" si="911"/>
        <v>-0.01647770781</v>
      </c>
    </row>
    <row r="910" ht="15.75" customHeight="1">
      <c r="A910" s="10">
        <v>43934.0</v>
      </c>
      <c r="B910" s="8">
        <v>-0.008578691300309749</v>
      </c>
      <c r="C910" s="5">
        <v>1.0</v>
      </c>
      <c r="D910" s="8">
        <v>-0.009601551043806777</v>
      </c>
      <c r="E910" s="8">
        <v>-0.002053388090349051</v>
      </c>
      <c r="F910" s="2">
        <f t="array" ref="F910">MMULT(C910:E910,L$21:L$23)</f>
        <v>-0.009225791028</v>
      </c>
      <c r="G910" s="2">
        <f t="array" ref="G910">MMULT(C910:E910,L$29:L$31)</f>
        <v>-0.009191135447</v>
      </c>
      <c r="H910" s="2">
        <f t="shared" ref="H910:I910" si="912">$B910-F910</f>
        <v>0.0006470997274</v>
      </c>
      <c r="I910" s="2">
        <f t="shared" si="912"/>
        <v>0.0006124441467</v>
      </c>
    </row>
    <row r="911" ht="15.75" customHeight="1">
      <c r="A911" s="10">
        <v>43935.0</v>
      </c>
      <c r="B911" s="8">
        <v>-0.007717459033888652</v>
      </c>
      <c r="C911" s="5">
        <v>1.0</v>
      </c>
      <c r="D911" s="8">
        <v>0.030349966544809925</v>
      </c>
      <c r="E911" s="8">
        <v>-0.06172839506172856</v>
      </c>
      <c r="F911" s="2">
        <f t="array" ref="F911">MMULT(C911:E911,L$21:L$23)</f>
        <v>0.008612005192</v>
      </c>
      <c r="G911" s="2">
        <f t="array" ref="G911">MMULT(C911:E911,L$29:L$31)</f>
        <v>0.008482436355</v>
      </c>
      <c r="H911" s="2">
        <f t="shared" ref="H911:I911" si="913">$B911-F911</f>
        <v>-0.01632946423</v>
      </c>
      <c r="I911" s="2">
        <f t="shared" si="913"/>
        <v>-0.01619989539</v>
      </c>
    </row>
    <row r="912" ht="15.75" customHeight="1">
      <c r="A912" s="10">
        <v>43936.0</v>
      </c>
      <c r="B912" s="8">
        <v>-0.04595814343811999</v>
      </c>
      <c r="C912" s="5">
        <v>1.0</v>
      </c>
      <c r="D912" s="8">
        <v>-0.0219779442545196</v>
      </c>
      <c r="E912" s="8">
        <v>-0.06798245614035081</v>
      </c>
      <c r="F912" s="2">
        <f t="array" ref="F912">MMULT(C912:E912,L$21:L$23)</f>
        <v>-0.03641507793</v>
      </c>
      <c r="G912" s="2">
        <f t="array" ref="G912">MMULT(C912:E912,L$29:L$31)</f>
        <v>-0.03636617295</v>
      </c>
      <c r="H912" s="2">
        <f t="shared" ref="H912:I912" si="914">$B912-F912</f>
        <v>-0.009543065512</v>
      </c>
      <c r="I912" s="2">
        <f t="shared" si="914"/>
        <v>-0.009591970485</v>
      </c>
    </row>
    <row r="913" ht="15.75" customHeight="1">
      <c r="A913" s="10">
        <v>43937.0</v>
      </c>
      <c r="B913" s="8">
        <v>-0.03285558549360723</v>
      </c>
      <c r="C913" s="5">
        <v>1.0</v>
      </c>
      <c r="D913" s="8">
        <v>0.005312908654032</v>
      </c>
      <c r="E913" s="8">
        <v>0.007058823529411784</v>
      </c>
      <c r="F913" s="2">
        <f t="array" ref="F913">MMULT(C913:E913,L$21:L$23)</f>
        <v>0.005488796152</v>
      </c>
      <c r="G913" s="2">
        <f t="array" ref="G913">MMULT(C913:E913,L$29:L$31)</f>
        <v>0.005475763361</v>
      </c>
      <c r="H913" s="2">
        <f t="shared" ref="H913:I913" si="915">$B913-F913</f>
        <v>-0.03834438165</v>
      </c>
      <c r="I913" s="2">
        <f t="shared" si="915"/>
        <v>-0.03833134885</v>
      </c>
    </row>
    <row r="914" ht="15.75" customHeight="1">
      <c r="A914" s="10">
        <v>43938.0</v>
      </c>
      <c r="B914" s="8">
        <v>0.10395905458310417</v>
      </c>
      <c r="C914" s="5">
        <v>1.0</v>
      </c>
      <c r="D914" s="8">
        <v>0.02688798220671562</v>
      </c>
      <c r="E914" s="8">
        <v>0.002336448598130758</v>
      </c>
      <c r="F914" s="2">
        <f t="array" ref="F914">MMULT(C914:E914,L$21:L$23)</f>
        <v>0.02218006845</v>
      </c>
      <c r="G914" s="2">
        <f t="array" ref="G914">MMULT(C914:E914,L$29:L$31)</f>
        <v>0.02209028234</v>
      </c>
      <c r="H914" s="2">
        <f t="shared" ref="H914:I914" si="916">$B914-F914</f>
        <v>0.08177898613</v>
      </c>
      <c r="I914" s="2">
        <f t="shared" si="916"/>
        <v>0.08186877224</v>
      </c>
    </row>
    <row r="915" ht="15.75" customHeight="1">
      <c r="A915" s="10">
        <v>43941.0</v>
      </c>
      <c r="B915" s="8">
        <v>-0.047200297850452544</v>
      </c>
      <c r="C915" s="5">
        <v>1.0</v>
      </c>
      <c r="D915" s="8">
        <v>-0.017803721910865433</v>
      </c>
      <c r="E915" s="8">
        <v>-0.06876456876456871</v>
      </c>
      <c r="F915" s="2">
        <f t="array" ref="F915">MMULT(C915:E915,L$21:L$23)</f>
        <v>-0.03315198733</v>
      </c>
      <c r="G915" s="2">
        <f t="array" ref="G915">MMULT(C915:E915,L$29:L$31)</f>
        <v>-0.03311787508</v>
      </c>
      <c r="H915" s="2">
        <f t="shared" ref="H915:I915" si="917">$B915-F915</f>
        <v>-0.01404831052</v>
      </c>
      <c r="I915" s="2">
        <f t="shared" si="917"/>
        <v>-0.01408242277</v>
      </c>
    </row>
    <row r="916" ht="15.75" customHeight="1">
      <c r="A916" s="10">
        <v>43942.0</v>
      </c>
      <c r="B916" s="8">
        <v>-0.005342411334858466</v>
      </c>
      <c r="C916" s="5">
        <v>1.0</v>
      </c>
      <c r="D916" s="8">
        <v>-0.030446860586204272</v>
      </c>
      <c r="E916" s="8">
        <v>-0.19649561952440553</v>
      </c>
      <c r="F916" s="2">
        <f t="array" ref="F916">MMULT(C916:E916,L$21:L$23)</f>
        <v>-0.07642275308</v>
      </c>
      <c r="G916" s="2">
        <f t="array" ref="G916">MMULT(C916:E916,L$29:L$31)</f>
        <v>-0.07640028152</v>
      </c>
      <c r="H916" s="2">
        <f t="shared" ref="H916:I916" si="918">$B916-F916</f>
        <v>0.07108034174</v>
      </c>
      <c r="I916" s="2">
        <f t="shared" si="918"/>
        <v>0.07105787019</v>
      </c>
    </row>
    <row r="917" ht="15.75" customHeight="1">
      <c r="A917" s="10">
        <v>43943.0</v>
      </c>
      <c r="B917" s="8">
        <v>0.028564347469559825</v>
      </c>
      <c r="C917" s="5">
        <v>1.0</v>
      </c>
      <c r="D917" s="8">
        <v>0.022639501522811578</v>
      </c>
      <c r="E917" s="8">
        <v>0.0015576323987538387</v>
      </c>
      <c r="F917" s="2">
        <f t="array" ref="F917">MMULT(C917:E917,L$21:L$23)</f>
        <v>0.01845477935</v>
      </c>
      <c r="G917" s="2">
        <f t="array" ref="G917">MMULT(C917:E917,L$29:L$31)</f>
        <v>0.01837936585</v>
      </c>
      <c r="H917" s="2">
        <f t="shared" ref="H917:I917" si="919">$B917-F917</f>
        <v>0.01010956812</v>
      </c>
      <c r="I917" s="2">
        <f t="shared" si="919"/>
        <v>0.01018498162</v>
      </c>
    </row>
    <row r="918" ht="15.75" customHeight="1">
      <c r="A918" s="10">
        <v>43944.0</v>
      </c>
      <c r="B918" s="8">
        <v>0.031331667322166634</v>
      </c>
      <c r="C918" s="5">
        <v>1.0</v>
      </c>
      <c r="D918" s="8">
        <v>-2.857371865425673E-4</v>
      </c>
      <c r="E918" s="8">
        <v>0.02799377916018675</v>
      </c>
      <c r="F918" s="2">
        <f t="array" ref="F918">MMULT(C918:E918,L$21:L$23)</f>
        <v>0.006215495408</v>
      </c>
      <c r="G918" s="2">
        <f t="array" ref="G918">MMULT(C918:E918,L$29:L$31)</f>
        <v>0.006230931065</v>
      </c>
      <c r="H918" s="2">
        <f t="shared" ref="H918:I918" si="920">$B918-F918</f>
        <v>0.02511617191</v>
      </c>
      <c r="I918" s="2">
        <f t="shared" si="920"/>
        <v>0.02510073626</v>
      </c>
    </row>
    <row r="919" ht="15.75" customHeight="1">
      <c r="A919" s="10">
        <v>43945.0</v>
      </c>
      <c r="B919" s="8">
        <v>0.006444226936565878</v>
      </c>
      <c r="C919" s="5">
        <v>1.0</v>
      </c>
      <c r="D919" s="8">
        <v>0.01400098368121161</v>
      </c>
      <c r="E919" s="8">
        <v>0.00302571860816947</v>
      </c>
      <c r="F919" s="2">
        <f t="array" ref="F919">MMULT(C919:E919,L$21:L$23)</f>
        <v>0.01166322116</v>
      </c>
      <c r="G919" s="2">
        <f t="array" ref="G919">MMULT(C919:E919,L$29:L$31)</f>
        <v>0.01161835578</v>
      </c>
      <c r="H919" s="2">
        <f t="shared" ref="H919:I919" si="921">$B919-F919</f>
        <v>-0.005218994222</v>
      </c>
      <c r="I919" s="2">
        <f t="shared" si="921"/>
        <v>-0.005174128844</v>
      </c>
    </row>
    <row r="920" ht="15.75" customHeight="1">
      <c r="A920" s="10">
        <v>43948.0</v>
      </c>
      <c r="B920" s="8">
        <v>0.004802083341301611</v>
      </c>
      <c r="C920" s="5">
        <v>1.0</v>
      </c>
      <c r="D920" s="8">
        <v>0.015110814368413328</v>
      </c>
      <c r="E920" s="8">
        <v>-0.08295625942684759</v>
      </c>
      <c r="F920" s="2">
        <f t="array" ref="F920">MMULT(C920:E920,L$21:L$23)</f>
        <v>-0.009481232489</v>
      </c>
      <c r="G920" s="2">
        <f t="array" ref="G920">MMULT(C920:E920,L$29:L$31)</f>
        <v>-0.00956724525</v>
      </c>
      <c r="H920" s="2">
        <f t="shared" ref="H920:I920" si="922">$B920-F920</f>
        <v>0.01428331583</v>
      </c>
      <c r="I920" s="2">
        <f t="shared" si="922"/>
        <v>0.01436932859</v>
      </c>
    </row>
    <row r="921" ht="15.75" customHeight="1">
      <c r="A921" s="10">
        <v>43949.0</v>
      </c>
      <c r="B921" s="8">
        <v>0.02344119489935781</v>
      </c>
      <c r="C921" s="5">
        <v>1.0</v>
      </c>
      <c r="D921" s="8">
        <v>-0.005378253042274905</v>
      </c>
      <c r="E921" s="8">
        <v>-0.011513157894736836</v>
      </c>
      <c r="F921" s="2">
        <f t="array" ref="F921">MMULT(C921:E921,L$21:L$23)</f>
        <v>-0.008148908569</v>
      </c>
      <c r="G921" s="2">
        <f t="array" ref="G921">MMULT(C921:E921,L$29:L$31)</f>
        <v>-0.008132980567</v>
      </c>
      <c r="H921" s="2">
        <f t="shared" ref="H921:I921" si="923">$B921-F921</f>
        <v>0.03159010347</v>
      </c>
      <c r="I921" s="2">
        <f t="shared" si="923"/>
        <v>0.03157417547</v>
      </c>
    </row>
    <row r="922" ht="15.75" customHeight="1">
      <c r="A922" s="10">
        <v>43950.0</v>
      </c>
      <c r="B922" s="8">
        <v>0.055370190937857666</v>
      </c>
      <c r="C922" s="5">
        <v>1.0</v>
      </c>
      <c r="D922" s="8">
        <v>0.026130335777305724</v>
      </c>
      <c r="E922" s="8">
        <v>0.06322795341098164</v>
      </c>
      <c r="F922" s="2">
        <f t="array" ref="F922">MMULT(C922:E922,L$21:L$23)</f>
        <v>0.0371778445</v>
      </c>
      <c r="G922" s="2">
        <f t="array" ref="G922">MMULT(C922:E922,L$29:L$31)</f>
        <v>0.03711710044</v>
      </c>
      <c r="H922" s="2">
        <f t="shared" ref="H922:I922" si="924">$B922-F922</f>
        <v>0.01819234644</v>
      </c>
      <c r="I922" s="2">
        <f t="shared" si="924"/>
        <v>0.01825309049</v>
      </c>
    </row>
    <row r="923" ht="15.75" customHeight="1">
      <c r="A923" s="10">
        <v>43951.0</v>
      </c>
      <c r="B923" s="8">
        <v>-0.02085976627575581</v>
      </c>
      <c r="C923" s="5">
        <v>1.0</v>
      </c>
      <c r="D923" s="8">
        <v>-0.010097539773139874</v>
      </c>
      <c r="E923" s="8">
        <v>0.09859154929577474</v>
      </c>
      <c r="F923" s="2">
        <f t="array" ref="F923">MMULT(C923:E923,L$21:L$23)</f>
        <v>0.01619096235</v>
      </c>
      <c r="G923" s="2">
        <f t="array" ref="G923">MMULT(C923:E923,L$29:L$31)</f>
        <v>0.0162710016</v>
      </c>
      <c r="H923" s="2">
        <f t="shared" ref="H923:I923" si="925">$B923-F923</f>
        <v>-0.03705072862</v>
      </c>
      <c r="I923" s="2">
        <f t="shared" si="925"/>
        <v>-0.03713076788</v>
      </c>
    </row>
    <row r="924" ht="15.75" customHeight="1">
      <c r="A924" s="10">
        <v>43952.0</v>
      </c>
      <c r="B924" s="8">
        <v>-0.07165902968157845</v>
      </c>
      <c r="C924" s="5">
        <v>1.0</v>
      </c>
      <c r="D924" s="8">
        <v>-0.026205654557935</v>
      </c>
      <c r="E924" s="8">
        <v>-0.002849002849002802</v>
      </c>
      <c r="F924" s="2">
        <f t="array" ref="F924">MMULT(C924:E924,L$21:L$23)</f>
        <v>-0.02320818477</v>
      </c>
      <c r="G924" s="2">
        <f t="array" ref="G924">MMULT(C924:E924,L$29:L$31)</f>
        <v>-0.02311638209</v>
      </c>
      <c r="H924" s="2">
        <f t="shared" ref="H924:I924" si="926">$B924-F924</f>
        <v>-0.04845084491</v>
      </c>
      <c r="I924" s="2">
        <f t="shared" si="926"/>
        <v>-0.04854264759</v>
      </c>
    </row>
    <row r="925" ht="15.75" customHeight="1">
      <c r="A925" s="10">
        <v>43955.0</v>
      </c>
      <c r="B925" s="8">
        <v>0.04033369168134282</v>
      </c>
      <c r="C925" s="5">
        <v>1.0</v>
      </c>
      <c r="D925" s="8">
        <v>0.0038796668791485356</v>
      </c>
      <c r="E925" s="8">
        <v>0.052857142857142936</v>
      </c>
      <c r="F925" s="2">
        <f t="array" ref="F925">MMULT(C925:E925,L$21:L$23)</f>
        <v>0.01605262086</v>
      </c>
      <c r="G925" s="2">
        <f t="array" ref="G925">MMULT(C925:E925,L$29:L$31)</f>
        <v>0.016064421</v>
      </c>
      <c r="H925" s="2">
        <f t="shared" ref="H925:I925" si="927">$B925-F925</f>
        <v>0.02428107082</v>
      </c>
      <c r="I925" s="2">
        <f t="shared" si="927"/>
        <v>0.02426927068</v>
      </c>
    </row>
    <row r="926" ht="15.75" customHeight="1">
      <c r="A926" s="10">
        <v>43956.0</v>
      </c>
      <c r="B926" s="8">
        <v>-0.0011140123765240872</v>
      </c>
      <c r="C926" s="5">
        <v>1.0</v>
      </c>
      <c r="D926" s="8">
        <v>0.008818623332951914</v>
      </c>
      <c r="E926" s="8">
        <v>0.11397557666214397</v>
      </c>
      <c r="F926" s="2">
        <f t="array" ref="F926">MMULT(C926:E926,L$21:L$23)</f>
        <v>0.03583571946</v>
      </c>
      <c r="G926" s="2">
        <f t="array" ref="G926">MMULT(C926:E926,L$29:L$31)</f>
        <v>0.03585693543</v>
      </c>
      <c r="H926" s="2">
        <f t="shared" ref="H926:I926" si="928">$B926-F926</f>
        <v>-0.03694973184</v>
      </c>
      <c r="I926" s="2">
        <f t="shared" si="928"/>
        <v>-0.0369709478</v>
      </c>
    </row>
    <row r="927" ht="15.75" customHeight="1">
      <c r="A927" s="10">
        <v>43957.0</v>
      </c>
      <c r="B927" s="8">
        <v>-0.018737489200772894</v>
      </c>
      <c r="C927" s="5">
        <v>1.0</v>
      </c>
      <c r="D927" s="8">
        <v>-0.006582238238158955</v>
      </c>
      <c r="E927" s="8">
        <v>-0.040194884287454435</v>
      </c>
      <c r="F927" s="2">
        <f t="array" ref="F927">MMULT(C927:E927,L$21:L$23)</f>
        <v>-0.01650852473</v>
      </c>
      <c r="G927" s="2">
        <f t="array" ref="G927">MMULT(C927:E927,L$29:L$31)</f>
        <v>-0.01650087188</v>
      </c>
      <c r="H927" s="2">
        <f t="shared" ref="H927:I927" si="929">$B927-F927</f>
        <v>-0.002228964472</v>
      </c>
      <c r="I927" s="2">
        <f t="shared" si="929"/>
        <v>-0.002236617323</v>
      </c>
    </row>
    <row r="928" ht="15.75" customHeight="1">
      <c r="A928" s="10">
        <v>43958.0</v>
      </c>
      <c r="B928" s="8">
        <v>0.005683134690406266</v>
      </c>
      <c r="C928" s="5">
        <v>1.0</v>
      </c>
      <c r="D928" s="8">
        <v>0.011849246453827789</v>
      </c>
      <c r="E928" s="8">
        <v>-0.025380710659898553</v>
      </c>
      <c r="F928" s="2">
        <f t="array" ref="F928">MMULT(C928:E928,L$21:L$23)</f>
        <v>0.002587801863</v>
      </c>
      <c r="G928" s="2">
        <f t="array" ref="G928">MMULT(C928:E928,L$29:L$31)</f>
        <v>0.0025380624</v>
      </c>
      <c r="H928" s="2">
        <f t="shared" ref="H928:I928" si="930">$B928-F928</f>
        <v>0.003095332827</v>
      </c>
      <c r="I928" s="2">
        <f t="shared" si="930"/>
        <v>0.00314507229</v>
      </c>
    </row>
    <row r="929" ht="15.75" customHeight="1">
      <c r="A929" s="10">
        <v>43959.0</v>
      </c>
      <c r="B929" s="8">
        <v>0.04385178791033484</v>
      </c>
      <c r="C929" s="5">
        <v>1.0</v>
      </c>
      <c r="D929" s="8">
        <v>0.016734188684082163</v>
      </c>
      <c r="E929" s="8">
        <v>0.05598958333333326</v>
      </c>
      <c r="F929" s="2">
        <f t="array" ref="F929">MMULT(C929:E929,L$21:L$23)</f>
        <v>0.02752327739</v>
      </c>
      <c r="G929" s="2">
        <f t="array" ref="G929">MMULT(C929:E929,L$29:L$31)</f>
        <v>0.02749192735</v>
      </c>
      <c r="H929" s="2">
        <f t="shared" ref="H929:I929" si="931">$B929-F929</f>
        <v>0.01632851053</v>
      </c>
      <c r="I929" s="2">
        <f t="shared" si="931"/>
        <v>0.01635986056</v>
      </c>
    </row>
    <row r="930" ht="15.75" customHeight="1">
      <c r="A930" s="10">
        <v>43962.0</v>
      </c>
      <c r="B930" s="8">
        <v>-0.009528124733640841</v>
      </c>
      <c r="C930" s="5">
        <v>1.0</v>
      </c>
      <c r="D930" s="8">
        <v>-3.403238513566276E-5</v>
      </c>
      <c r="E930" s="8">
        <v>-0.020961775585696563</v>
      </c>
      <c r="F930" s="2">
        <f t="array" ref="F930">MMULT(C930:E930,L$21:L$23)</f>
        <v>-0.006139013669</v>
      </c>
      <c r="G930" s="2">
        <f t="array" ref="G930">MMULT(C930:E930,L$29:L$31)</f>
        <v>-0.006145689642</v>
      </c>
      <c r="H930" s="2">
        <f t="shared" ref="H930:I930" si="932">$B930-F930</f>
        <v>-0.003389111065</v>
      </c>
      <c r="I930" s="2">
        <f t="shared" si="932"/>
        <v>-0.003382435092</v>
      </c>
    </row>
    <row r="931" ht="15.75" customHeight="1">
      <c r="A931" s="10">
        <v>43963.0</v>
      </c>
      <c r="B931" s="8">
        <v>-0.01671486914925646</v>
      </c>
      <c r="C931" s="5">
        <v>1.0</v>
      </c>
      <c r="D931" s="8">
        <v>-0.020378223355856928</v>
      </c>
      <c r="E931" s="8">
        <v>-0.008816120906801062</v>
      </c>
      <c r="F931" s="2">
        <f t="array" ref="F931">MMULT(C931:E931,L$21:L$23)</f>
        <v>-0.01990386696</v>
      </c>
      <c r="G931" s="2">
        <f t="array" ref="G931">MMULT(C931:E931,L$29:L$31)</f>
        <v>-0.01983483089</v>
      </c>
      <c r="H931" s="2">
        <f t="shared" ref="H931:I931" si="933">$B931-F931</f>
        <v>0.003188997815</v>
      </c>
      <c r="I931" s="2">
        <f t="shared" si="933"/>
        <v>0.003119961741</v>
      </c>
    </row>
    <row r="932" ht="15.75" customHeight="1">
      <c r="A932" s="10">
        <v>43964.0</v>
      </c>
      <c r="B932" s="8">
        <v>-0.04963739298206982</v>
      </c>
      <c r="C932" s="5">
        <v>1.0</v>
      </c>
      <c r="D932" s="8">
        <v>-0.01714957228855729</v>
      </c>
      <c r="E932" s="8">
        <v>-0.020330368487928907</v>
      </c>
      <c r="F932" s="2">
        <f t="array" ref="F932">MMULT(C932:E932,L$21:L$23)</f>
        <v>-0.02017958733</v>
      </c>
      <c r="G932" s="2">
        <f t="array" ref="G932">MMULT(C932:E932,L$29:L$31)</f>
        <v>-0.0201267262</v>
      </c>
      <c r="H932" s="2">
        <f t="shared" ref="H932:I932" si="934">$B932-F932</f>
        <v>-0.02945780565</v>
      </c>
      <c r="I932" s="2">
        <f t="shared" si="934"/>
        <v>-0.02951066678</v>
      </c>
    </row>
    <row r="933" ht="15.75" customHeight="1">
      <c r="A933" s="10">
        <v>43965.0</v>
      </c>
      <c r="B933" s="8">
        <v>0.00882426377358203</v>
      </c>
      <c r="C933" s="5">
        <v>1.0</v>
      </c>
      <c r="D933" s="8">
        <v>0.011962786451464646</v>
      </c>
      <c r="E933" s="8">
        <v>0.06485084306096</v>
      </c>
      <c r="F933" s="2">
        <f t="array" ref="F933">MMULT(C933:E933,L$21:L$23)</f>
        <v>0.02583797913</v>
      </c>
      <c r="G933" s="2">
        <f t="array" ref="G933">MMULT(C933:E933,L$29:L$31)</f>
        <v>0.02582699483</v>
      </c>
      <c r="H933" s="2">
        <f t="shared" ref="H933:I933" si="935">$B933-F933</f>
        <v>-0.01701371536</v>
      </c>
      <c r="I933" s="2">
        <f t="shared" si="935"/>
        <v>-0.01700273106</v>
      </c>
    </row>
    <row r="934" ht="15.75" customHeight="1">
      <c r="A934" s="10">
        <v>43966.0</v>
      </c>
      <c r="B934" s="8">
        <v>-0.007092084323958581</v>
      </c>
      <c r="C934" s="5">
        <v>1.0</v>
      </c>
      <c r="D934" s="8">
        <v>0.004336917848493327</v>
      </c>
      <c r="E934" s="8">
        <v>0.05115712545675999</v>
      </c>
      <c r="F934" s="2">
        <f t="array" ref="F934">MMULT(C934:E934,L$21:L$23)</f>
        <v>0.01599577894</v>
      </c>
      <c r="G934" s="2">
        <f t="array" ref="G934">MMULT(C934:E934,L$29:L$31)</f>
        <v>0.01600525825</v>
      </c>
      <c r="H934" s="2">
        <f t="shared" ref="H934:I934" si="936">$B934-F934</f>
        <v>-0.02308786326</v>
      </c>
      <c r="I934" s="2">
        <f t="shared" si="936"/>
        <v>-0.02309734257</v>
      </c>
    </row>
    <row r="935" ht="15.75" customHeight="1">
      <c r="A935" s="10">
        <v>43969.0</v>
      </c>
      <c r="B935" s="8">
        <v>0.07952370161495792</v>
      </c>
      <c r="C935" s="5">
        <v>1.0</v>
      </c>
      <c r="D935" s="8">
        <v>0.03092354738914649</v>
      </c>
      <c r="E935" s="8">
        <v>0.07531865585168007</v>
      </c>
      <c r="F935" s="2">
        <f t="array" ref="F935">MMULT(C935:E935,L$21:L$23)</f>
        <v>0.0442581046</v>
      </c>
      <c r="G935" s="2">
        <f t="array" ref="G935">MMULT(C935:E935,L$29:L$31)</f>
        <v>0.04418600962</v>
      </c>
      <c r="H935" s="2">
        <f t="shared" ref="H935:I935" si="937">$B935-F935</f>
        <v>0.03526559701</v>
      </c>
      <c r="I935" s="2">
        <f t="shared" si="937"/>
        <v>0.035337692</v>
      </c>
    </row>
    <row r="936" ht="15.75" customHeight="1">
      <c r="A936" s="10">
        <v>43970.0</v>
      </c>
      <c r="B936" s="8">
        <v>-0.030877772551406002</v>
      </c>
      <c r="C936" s="5">
        <v>1.0</v>
      </c>
      <c r="D936" s="8">
        <v>-0.010302702084860504</v>
      </c>
      <c r="E936" s="8">
        <v>-0.015086206896551602</v>
      </c>
      <c r="F936" s="2">
        <f t="array" ref="F936">MMULT(C936:E936,L$21:L$23)</f>
        <v>-0.0131522005</v>
      </c>
      <c r="G936" s="2">
        <f t="array" ref="G936">MMULT(C936:E936,L$29:L$31)</f>
        <v>-0.01312077164</v>
      </c>
      <c r="H936" s="2">
        <f t="shared" ref="H936:I936" si="938">$B936-F936</f>
        <v>-0.01772557206</v>
      </c>
      <c r="I936" s="2">
        <f t="shared" si="938"/>
        <v>-0.01775700091</v>
      </c>
    </row>
    <row r="937" ht="15.75" customHeight="1">
      <c r="A937" s="10">
        <v>43971.0</v>
      </c>
      <c r="B937" s="8">
        <v>0.03254435792858956</v>
      </c>
      <c r="C937" s="5">
        <v>1.0</v>
      </c>
      <c r="D937" s="8">
        <v>0.017065400267950226</v>
      </c>
      <c r="E937" s="8">
        <v>0.03610503282275701</v>
      </c>
      <c r="F937" s="2">
        <f t="array" ref="F937">MMULT(C937:E937,L$21:L$23)</f>
        <v>0.02269518305</v>
      </c>
      <c r="G937" s="2">
        <f t="array" ref="G937">MMULT(C937:E937,L$29:L$31)</f>
        <v>0.02265405897</v>
      </c>
      <c r="H937" s="2">
        <f t="shared" ref="H937:I937" si="939">$B937-F937</f>
        <v>0.009849174881</v>
      </c>
      <c r="I937" s="2">
        <f t="shared" si="939"/>
        <v>0.009890298958</v>
      </c>
    </row>
    <row r="938" ht="15.75" customHeight="1">
      <c r="A938" s="10">
        <v>43972.0</v>
      </c>
      <c r="B938" s="8">
        <v>-0.01785318632018773</v>
      </c>
      <c r="C938" s="5">
        <v>1.0</v>
      </c>
      <c r="D938" s="8">
        <v>-0.007315572205809029</v>
      </c>
      <c r="E938" s="8">
        <v>0.007391763463568957</v>
      </c>
      <c r="F938" s="2">
        <f t="array" ref="F938">MMULT(C938:E938,L$21:L$23)</f>
        <v>-0.004904975481</v>
      </c>
      <c r="G938" s="2">
        <f t="array" ref="G938">MMULT(C938:E938,L$29:L$31)</f>
        <v>-0.004874137263</v>
      </c>
      <c r="H938" s="2">
        <f t="shared" ref="H938:I938" si="940">$B938-F938</f>
        <v>-0.01294821084</v>
      </c>
      <c r="I938" s="2">
        <f t="shared" si="940"/>
        <v>-0.01297904906</v>
      </c>
    </row>
    <row r="939" ht="15.75" customHeight="1">
      <c r="A939" s="10">
        <v>43973.0</v>
      </c>
      <c r="B939" s="8">
        <v>8.97661374626324E-4</v>
      </c>
      <c r="C939" s="5">
        <v>1.0</v>
      </c>
      <c r="D939" s="8">
        <v>0.002028381815438962</v>
      </c>
      <c r="E939" s="8">
        <v>-0.023060796645702153</v>
      </c>
      <c r="F939" s="2">
        <f t="array" ref="F939">MMULT(C939:E939,L$21:L$23)</f>
        <v>-0.004966274024</v>
      </c>
      <c r="G939" s="2">
        <f t="array" ref="G939">MMULT(C939:E939,L$29:L$31)</f>
        <v>-0.00498100187</v>
      </c>
      <c r="H939" s="2">
        <f t="shared" ref="H939:I939" si="941">$B939-F939</f>
        <v>0.005863935399</v>
      </c>
      <c r="I939" s="2">
        <f t="shared" si="941"/>
        <v>0.005878663244</v>
      </c>
    </row>
    <row r="940" ht="15.75" customHeight="1">
      <c r="A940" s="10">
        <v>43977.0</v>
      </c>
      <c r="B940" s="8">
        <v>0.029372215549729352</v>
      </c>
      <c r="C940" s="5">
        <v>1.0</v>
      </c>
      <c r="D940" s="8">
        <v>0.012685063222813486</v>
      </c>
      <c r="E940" s="8">
        <v>0.025751072961373467</v>
      </c>
      <c r="F940" s="2">
        <f t="array" ref="F940">MMULT(C940:E940,L$21:L$23)</f>
        <v>0.01640322664</v>
      </c>
      <c r="G940" s="2">
        <f t="array" ref="G940">MMULT(C940:E940,L$29:L$31)</f>
        <v>0.01637277742</v>
      </c>
      <c r="H940" s="2">
        <f t="shared" ref="H940:I940" si="942">$B940-F940</f>
        <v>0.01296898891</v>
      </c>
      <c r="I940" s="2">
        <f t="shared" si="942"/>
        <v>0.01299943813</v>
      </c>
    </row>
    <row r="941" ht="15.75" customHeight="1">
      <c r="A941" s="10">
        <v>43978.0</v>
      </c>
      <c r="B941" s="8">
        <v>0.007188010276203416</v>
      </c>
      <c r="C941" s="5">
        <v>1.0</v>
      </c>
      <c r="D941" s="8">
        <v>0.014591634023133127</v>
      </c>
      <c r="E941" s="8">
        <v>-0.030334728033472924</v>
      </c>
      <c r="F941" s="2">
        <f t="array" ref="F941">MMULT(C941:E941,L$21:L$23)</f>
        <v>0.003592116239</v>
      </c>
      <c r="G941" s="2">
        <f t="array" ref="G941">MMULT(C941:E941,L$29:L$31)</f>
        <v>0.003530731789</v>
      </c>
      <c r="H941" s="2">
        <f t="shared" ref="H941:I941" si="943">$B941-F941</f>
        <v>0.003595894037</v>
      </c>
      <c r="I941" s="2">
        <f t="shared" si="943"/>
        <v>0.003657278487</v>
      </c>
    </row>
    <row r="942" ht="15.75" customHeight="1">
      <c r="A942" s="10">
        <v>43979.0</v>
      </c>
      <c r="B942" s="8">
        <v>-0.025951562127457195</v>
      </c>
      <c r="C942" s="5">
        <v>1.0</v>
      </c>
      <c r="D942" s="8">
        <v>-0.0019699671689211717</v>
      </c>
      <c r="E942" s="8">
        <v>0.010787486515641875</v>
      </c>
      <c r="F942" s="2">
        <f t="array" ref="F942">MMULT(C942:E942,L$21:L$23)</f>
        <v>0.0004022881863</v>
      </c>
      <c r="G942" s="2">
        <f t="array" ref="G942">MMULT(C942:E942,L$29:L$31)</f>
        <v>0.0004160903438</v>
      </c>
      <c r="H942" s="2">
        <f t="shared" ref="H942:I942" si="944">$B942-F942</f>
        <v>-0.02635385031</v>
      </c>
      <c r="I942" s="2">
        <f t="shared" si="944"/>
        <v>-0.02636765247</v>
      </c>
    </row>
    <row r="943" ht="15.75" customHeight="1">
      <c r="A943" s="10">
        <v>43980.0</v>
      </c>
      <c r="B943" s="8">
        <v>0.009546897527272336</v>
      </c>
      <c r="C943" s="5">
        <v>1.0</v>
      </c>
      <c r="D943" s="8">
        <v>0.004046589970251313</v>
      </c>
      <c r="E943" s="8">
        <v>0.04375667022411944</v>
      </c>
      <c r="F943" s="2">
        <f t="array" ref="F943">MMULT(C943:E943,L$21:L$23)</f>
        <v>0.01385569709</v>
      </c>
      <c r="G943" s="2">
        <f t="array" ref="G943">MMULT(C943:E943,L$29:L$31)</f>
        <v>0.01386297087</v>
      </c>
      <c r="H943" s="2">
        <f t="shared" ref="H943:I943" si="945">$B943-F943</f>
        <v>-0.00430879956</v>
      </c>
      <c r="I943" s="2">
        <f t="shared" si="945"/>
        <v>-0.004316073346</v>
      </c>
    </row>
    <row r="944" ht="15.75" customHeight="1">
      <c r="A944" s="10">
        <v>43983.0</v>
      </c>
      <c r="B944" s="8">
        <v>0.017813924578108598</v>
      </c>
      <c r="C944" s="5">
        <v>1.0</v>
      </c>
      <c r="D944" s="8">
        <v>0.004915103459963932</v>
      </c>
      <c r="E944" s="8">
        <v>0.030674846625766916</v>
      </c>
      <c r="F944" s="2">
        <f t="array" ref="F944">MMULT(C944:E944,L$21:L$23)</f>
        <v>0.01121923166</v>
      </c>
      <c r="G944" s="2">
        <f t="array" ref="G944">MMULT(C944:E944,L$29:L$31)</f>
        <v>0.01121782245</v>
      </c>
      <c r="H944" s="2">
        <f t="shared" ref="H944:I944" si="946">$B944-F944</f>
        <v>0.006594692915</v>
      </c>
      <c r="I944" s="2">
        <f t="shared" si="946"/>
        <v>0.00659610213</v>
      </c>
    </row>
    <row r="945" ht="15.75" customHeight="1">
      <c r="A945" s="10">
        <v>43984.0</v>
      </c>
      <c r="B945" s="8">
        <v>0.0222559336767576</v>
      </c>
      <c r="C945" s="5">
        <v>1.0</v>
      </c>
      <c r="D945" s="8">
        <v>0.008315043438234193</v>
      </c>
      <c r="E945" s="8">
        <v>0.028769841269841168</v>
      </c>
      <c r="F945" s="2">
        <f t="array" ref="F945">MMULT(C945:E945,L$21:L$23)</f>
        <v>0.01355165069</v>
      </c>
      <c r="G945" s="2">
        <f t="array" ref="G945">MMULT(C945:E945,L$29:L$31)</f>
        <v>0.01353764255</v>
      </c>
      <c r="H945" s="2">
        <f t="shared" ref="H945:I945" si="947">$B945-F945</f>
        <v>0.008704282988</v>
      </c>
      <c r="I945" s="2">
        <f t="shared" si="947"/>
        <v>0.008718291129</v>
      </c>
    </row>
    <row r="946" ht="15.75" customHeight="1">
      <c r="A946" s="10">
        <v>43985.0</v>
      </c>
      <c r="B946" s="8">
        <v>0.04079477790885222</v>
      </c>
      <c r="C946" s="5">
        <v>1.0</v>
      </c>
      <c r="D946" s="8">
        <v>0.013452669006277507</v>
      </c>
      <c r="E946" s="8">
        <v>-0.005785920925747257</v>
      </c>
      <c r="F946" s="2">
        <f t="array" ref="F946">MMULT(C946:E946,L$21:L$23)</f>
        <v>0.008946910139</v>
      </c>
      <c r="G946" s="2">
        <f t="array" ref="G946">MMULT(C946:E946,L$29:L$31)</f>
        <v>0.00890012026</v>
      </c>
      <c r="H946" s="2">
        <f t="shared" ref="H946:I946" si="948">$B946-F946</f>
        <v>0.03184786777</v>
      </c>
      <c r="I946" s="2">
        <f t="shared" si="948"/>
        <v>0.03189465765</v>
      </c>
    </row>
    <row r="947" ht="15.75" customHeight="1">
      <c r="A947" s="10">
        <v>43986.0</v>
      </c>
      <c r="B947" s="8">
        <v>-0.0028432687609731833</v>
      </c>
      <c r="C947" s="5">
        <v>1.0</v>
      </c>
      <c r="D947" s="8">
        <v>-0.0033503663150907803</v>
      </c>
      <c r="E947" s="8">
        <v>0.007759456838021261</v>
      </c>
      <c r="F947" s="2">
        <f t="array" ref="F947">MMULT(C947:E947,L$21:L$23)</f>
        <v>-0.001520255749</v>
      </c>
      <c r="G947" s="2">
        <f t="array" ref="G947">MMULT(C947:E947,L$29:L$31)</f>
        <v>-0.001502987667</v>
      </c>
      <c r="H947" s="2">
        <f t="shared" ref="H947:I947" si="949">$B947-F947</f>
        <v>-0.001323013012</v>
      </c>
      <c r="I947" s="2">
        <f t="shared" si="949"/>
        <v>-0.001340281094</v>
      </c>
    </row>
    <row r="948" ht="15.75" customHeight="1">
      <c r="A948" s="10">
        <v>43987.0</v>
      </c>
      <c r="B948" s="8">
        <v>0.0810591583825957</v>
      </c>
      <c r="C948" s="5">
        <v>1.0</v>
      </c>
      <c r="D948" s="8">
        <v>0.026061284463428702</v>
      </c>
      <c r="E948" s="8">
        <v>0.059672762271414825</v>
      </c>
      <c r="F948" s="2">
        <f t="array" ref="F948">MMULT(C948:E948,L$21:L$23)</f>
        <v>0.03620818288</v>
      </c>
      <c r="G948" s="2">
        <f t="array" ref="G948">MMULT(C948:E948,L$29:L$31)</f>
        <v>0.03614613545</v>
      </c>
      <c r="H948" s="2">
        <f t="shared" ref="H948:I948" si="950">$B948-F948</f>
        <v>0.0448509755</v>
      </c>
      <c r="I948" s="2">
        <f t="shared" si="950"/>
        <v>0.04491302294</v>
      </c>
    </row>
    <row r="949" ht="15.75" customHeight="1">
      <c r="A949" s="10">
        <v>43990.0</v>
      </c>
      <c r="B949" s="8">
        <v>0.03127357113167606</v>
      </c>
      <c r="C949" s="5">
        <v>1.0</v>
      </c>
      <c r="D949" s="8">
        <v>0.012231733227399122</v>
      </c>
      <c r="E949" s="8">
        <v>-0.030881017257039067</v>
      </c>
      <c r="F949" s="2">
        <f t="array" ref="F949">MMULT(C949:E949,L$21:L$23)</f>
        <v>0.001493658655</v>
      </c>
      <c r="G949" s="2">
        <f t="array" ref="G949">MMULT(C949:E949,L$29:L$31)</f>
        <v>0.001440208429</v>
      </c>
      <c r="H949" s="2">
        <f t="shared" ref="H949:I949" si="951">$B949-F949</f>
        <v>0.02977991248</v>
      </c>
      <c r="I949" s="2">
        <f t="shared" si="951"/>
        <v>0.0298333627</v>
      </c>
    </row>
    <row r="950" ht="15.75" customHeight="1">
      <c r="A950" s="10">
        <v>43991.0</v>
      </c>
      <c r="B950" s="8">
        <v>-0.02228715852431884</v>
      </c>
      <c r="C950" s="5">
        <v>1.0</v>
      </c>
      <c r="D950" s="8">
        <v>-0.007367578686356291</v>
      </c>
      <c r="E950" s="8">
        <v>0.0037488284910967007</v>
      </c>
      <c r="F950" s="2">
        <f t="array" ref="F950">MMULT(C950:E950,L$21:L$23)</f>
        <v>-0.005883010701</v>
      </c>
      <c r="G950" s="2">
        <f t="array" ref="G950">MMULT(C950:E950,L$29:L$31)</f>
        <v>-0.005853572951</v>
      </c>
      <c r="H950" s="2">
        <f t="shared" ref="H950:I950" si="952">$B950-F950</f>
        <v>-0.01640414782</v>
      </c>
      <c r="I950" s="2">
        <f t="shared" si="952"/>
        <v>-0.01643358557</v>
      </c>
    </row>
    <row r="951" ht="15.75" customHeight="1">
      <c r="A951" s="10">
        <v>43992.0</v>
      </c>
      <c r="B951" s="8">
        <v>-0.053624816522122254</v>
      </c>
      <c r="C951" s="5">
        <v>1.0</v>
      </c>
      <c r="D951" s="8">
        <v>-0.005900472543871271</v>
      </c>
      <c r="E951" s="8">
        <v>0.0037348272642390157</v>
      </c>
      <c r="F951" s="2">
        <f t="array" ref="F951">MMULT(C951:E951,L$21:L$23)</f>
        <v>-0.004669187518</v>
      </c>
      <c r="G951" s="2">
        <f t="array" ref="G951">MMULT(C951:E951,L$29:L$31)</f>
        <v>-0.004644835748</v>
      </c>
      <c r="H951" s="2">
        <f t="shared" ref="H951:I951" si="953">$B951-F951</f>
        <v>-0.048955629</v>
      </c>
      <c r="I951" s="2">
        <f t="shared" si="953"/>
        <v>-0.04897998077</v>
      </c>
    </row>
    <row r="952" ht="15.75" customHeight="1">
      <c r="A952" s="10">
        <v>43993.0</v>
      </c>
      <c r="B952" s="8">
        <v>-0.08825270318371392</v>
      </c>
      <c r="C952" s="5">
        <v>1.0</v>
      </c>
      <c r="D952" s="8">
        <v>-0.05785505005106495</v>
      </c>
      <c r="E952" s="8">
        <v>-0.07069767441860464</v>
      </c>
      <c r="F952" s="2">
        <f t="array" ref="F952">MMULT(C952:E952,L$21:L$23)</f>
        <v>-0.06688298595</v>
      </c>
      <c r="G952" s="2">
        <f t="array" ref="G952">MMULT(C952:E952,L$29:L$31)</f>
        <v>-0.06671103328</v>
      </c>
      <c r="H952" s="2">
        <f t="shared" ref="H952:I952" si="954">$B952-F952</f>
        <v>-0.02136971723</v>
      </c>
      <c r="I952" s="2">
        <f t="shared" si="954"/>
        <v>-0.0215416699</v>
      </c>
    </row>
    <row r="953" ht="15.75" customHeight="1">
      <c r="A953" s="10">
        <v>43994.0</v>
      </c>
      <c r="B953" s="8">
        <v>0.021437786020027216</v>
      </c>
      <c r="C953" s="5">
        <v>1.0</v>
      </c>
      <c r="D953" s="8">
        <v>0.012500308382282999</v>
      </c>
      <c r="E953" s="8">
        <v>0.0160160160160161</v>
      </c>
      <c r="F953" s="2">
        <f t="array" ref="F953">MMULT(C953:E953,L$21:L$23)</f>
        <v>0.01375162551</v>
      </c>
      <c r="G953" s="2">
        <f t="array" ref="G953">MMULT(C953:E953,L$29:L$31)</f>
        <v>0.0137175923</v>
      </c>
      <c r="H953" s="2">
        <f t="shared" ref="H953:I953" si="955">$B953-F953</f>
        <v>0.007686160513</v>
      </c>
      <c r="I953" s="2">
        <f t="shared" si="955"/>
        <v>0.007720193718</v>
      </c>
    </row>
    <row r="954" ht="15.75" customHeight="1">
      <c r="A954" s="10">
        <v>43997.0</v>
      </c>
      <c r="B954" s="8">
        <v>-6.360173270718583E-4</v>
      </c>
      <c r="C954" s="5">
        <v>1.0</v>
      </c>
      <c r="D954" s="8">
        <v>0.009178022534289898</v>
      </c>
      <c r="E954" s="8">
        <v>0.021674876847290525</v>
      </c>
      <c r="F954" s="2">
        <f t="array" ref="F954">MMULT(C954:E954,L$21:L$23)</f>
        <v>0.01244698965</v>
      </c>
      <c r="G954" s="2">
        <f t="array" ref="G954">MMULT(C954:E954,L$29:L$31)</f>
        <v>0.01242691516</v>
      </c>
      <c r="H954" s="2">
        <f t="shared" ref="H954:I954" si="956">$B954-F954</f>
        <v>-0.01308300698</v>
      </c>
      <c r="I954" s="2">
        <f t="shared" si="956"/>
        <v>-0.01306293249</v>
      </c>
    </row>
    <row r="955" ht="15.75" customHeight="1">
      <c r="A955" s="10">
        <v>43998.0</v>
      </c>
      <c r="B955" s="8">
        <v>0.022486256837470853</v>
      </c>
      <c r="C955" s="5">
        <v>1.0</v>
      </c>
      <c r="D955" s="8">
        <v>0.019225091132794914</v>
      </c>
      <c r="E955" s="8">
        <v>0.028929604628736838</v>
      </c>
      <c r="F955" s="2">
        <f t="array" ref="F955">MMULT(C955:E955,L$21:L$23)</f>
        <v>0.02264589443</v>
      </c>
      <c r="G955" s="2">
        <f t="array" ref="G955">MMULT(C955:E955,L$29:L$31)</f>
        <v>0.02259417918</v>
      </c>
      <c r="H955" s="2">
        <f t="shared" ref="H955:I955" si="957">$B955-F955</f>
        <v>-0.0001596375947</v>
      </c>
      <c r="I955" s="2">
        <f t="shared" si="957"/>
        <v>-0.0001079223459</v>
      </c>
    </row>
    <row r="956" ht="15.75" customHeight="1">
      <c r="A956" s="10">
        <v>43999.0</v>
      </c>
      <c r="B956" s="8">
        <v>-0.0325726475978908</v>
      </c>
      <c r="C956" s="5">
        <v>1.0</v>
      </c>
      <c r="D956" s="8">
        <v>-0.004507764803100667</v>
      </c>
      <c r="E956" s="8">
        <v>-0.009372071227741308</v>
      </c>
      <c r="F956" s="2">
        <f t="array" ref="F956">MMULT(C956:E956,L$21:L$23)</f>
        <v>-0.006877107326</v>
      </c>
      <c r="G956" s="2">
        <f t="array" ref="G956">MMULT(C956:E956,L$29:L$31)</f>
        <v>-0.006863264479</v>
      </c>
      <c r="H956" s="2">
        <f t="shared" ref="H956:I956" si="958">$B956-F956</f>
        <v>-0.02569554027</v>
      </c>
      <c r="I956" s="2">
        <f t="shared" si="958"/>
        <v>-0.02570938312</v>
      </c>
    </row>
    <row r="957" ht="15.75" customHeight="1">
      <c r="A957" s="10">
        <v>44000.0</v>
      </c>
      <c r="B957" s="8">
        <v>0.006219116361284138</v>
      </c>
      <c r="C957" s="5">
        <v>1.0</v>
      </c>
      <c r="D957" s="8">
        <v>7.706814790056082E-4</v>
      </c>
      <c r="E957" s="8">
        <v>0.022705771050141932</v>
      </c>
      <c r="F957" s="2">
        <f t="array" ref="F957">MMULT(C957:E957,L$21:L$23)</f>
        <v>0.005735067998</v>
      </c>
      <c r="G957" s="2">
        <f t="array" ref="G957">MMULT(C957:E957,L$29:L$31)</f>
        <v>0.005744551487</v>
      </c>
      <c r="H957" s="2">
        <f t="shared" ref="H957:I957" si="959">$B957-F957</f>
        <v>0.0004840483637</v>
      </c>
      <c r="I957" s="2">
        <f t="shared" si="959"/>
        <v>0.0004745648741</v>
      </c>
    </row>
    <row r="958" ht="15.75" customHeight="1">
      <c r="A958" s="10">
        <v>44001.0</v>
      </c>
      <c r="B958" s="8">
        <v>-0.02003399737751843</v>
      </c>
      <c r="C958" s="5">
        <v>1.0</v>
      </c>
      <c r="D958" s="8">
        <v>-0.006097085406041147</v>
      </c>
      <c r="E958" s="8">
        <v>0.014801110083256352</v>
      </c>
      <c r="F958" s="2">
        <f t="array" ref="F958">MMULT(C958:E958,L$21:L$23)</f>
        <v>-0.001992418228</v>
      </c>
      <c r="G958" s="2">
        <f t="array" ref="G958">MMULT(C958:E958,L$29:L$31)</f>
        <v>-0.001962584409</v>
      </c>
      <c r="H958" s="2">
        <f t="shared" ref="H958:I958" si="960">$B958-F958</f>
        <v>-0.01804157915</v>
      </c>
      <c r="I958" s="2">
        <f t="shared" si="960"/>
        <v>-0.01807141297</v>
      </c>
    </row>
    <row r="959" ht="15.75" customHeight="1">
      <c r="A959" s="10">
        <v>44004.0</v>
      </c>
      <c r="B959" s="8">
        <v>0.00956925631050054</v>
      </c>
      <c r="C959" s="5">
        <v>1.0</v>
      </c>
      <c r="D959" s="8">
        <v>0.007167606737987553</v>
      </c>
      <c r="E959" s="8">
        <v>0.02370100273473108</v>
      </c>
      <c r="F959" s="2">
        <f t="array" ref="F959">MMULT(C959:E959,L$21:L$23)</f>
        <v>0.01129869174</v>
      </c>
      <c r="G959" s="2">
        <f t="array" ref="G959">MMULT(C959:E959,L$29:L$31)</f>
        <v>0.01128645745</v>
      </c>
      <c r="H959" s="2">
        <f t="shared" ref="H959:I959" si="961">$B959-F959</f>
        <v>-0.001729435429</v>
      </c>
      <c r="I959" s="2">
        <f t="shared" si="961"/>
        <v>-0.001717201136</v>
      </c>
    </row>
    <row r="960" ht="15.75" customHeight="1">
      <c r="A960" s="10">
        <v>44005.0</v>
      </c>
      <c r="B960" s="8">
        <v>0.006031969644121782</v>
      </c>
      <c r="C960" s="5">
        <v>1.0</v>
      </c>
      <c r="D960" s="8">
        <v>0.004071380696805571</v>
      </c>
      <c r="E960" s="8">
        <v>-0.01068566340160293</v>
      </c>
      <c r="F960" s="2">
        <f t="array" ref="F960">MMULT(C960:E960,L$21:L$23)</f>
        <v>-0.00009516925292</v>
      </c>
      <c r="G960" s="2">
        <f t="array" ref="G960">MMULT(C960:E960,L$29:L$31)</f>
        <v>-0.0001116019187</v>
      </c>
      <c r="H960" s="2">
        <f t="shared" ref="H960:I960" si="962">$B960-F960</f>
        <v>0.006127138897</v>
      </c>
      <c r="I960" s="2">
        <f t="shared" si="962"/>
        <v>0.006143571563</v>
      </c>
    </row>
    <row r="961" ht="15.75" customHeight="1">
      <c r="A961" s="10">
        <v>44006.0</v>
      </c>
      <c r="B961" s="8">
        <v>-0.04710917244912283</v>
      </c>
      <c r="C961" s="5">
        <v>1.0</v>
      </c>
      <c r="D961" s="8">
        <v>-0.025254682162347275</v>
      </c>
      <c r="E961" s="8">
        <v>-0.05040504050405026</v>
      </c>
      <c r="F961" s="2">
        <f t="array" ref="F961">MMULT(C961:E961,L$21:L$23)</f>
        <v>-0.03462328052</v>
      </c>
      <c r="G961" s="2">
        <f t="array" ref="G961">MMULT(C961:E961,L$29:L$31)</f>
        <v>-0.0345554035</v>
      </c>
      <c r="H961" s="2">
        <f t="shared" ref="H961:I961" si="963">$B961-F961</f>
        <v>-0.01248589193</v>
      </c>
      <c r="I961" s="2">
        <f t="shared" si="963"/>
        <v>-0.01255376895</v>
      </c>
    </row>
    <row r="962" ht="15.75" customHeight="1">
      <c r="A962" s="10">
        <v>44007.0</v>
      </c>
      <c r="B962" s="8">
        <v>0.015056100575304487</v>
      </c>
      <c r="C962" s="5">
        <v>1.0</v>
      </c>
      <c r="D962" s="8">
        <v>0.010481574959602336</v>
      </c>
      <c r="E962" s="8">
        <v>0.024644549763033208</v>
      </c>
      <c r="F962" s="2">
        <f t="array" ref="F962">MMULT(C962:E962,L$21:L$23)</f>
        <v>0.01429078958</v>
      </c>
      <c r="G962" s="2">
        <f t="array" ref="G962">MMULT(C962:E962,L$29:L$31)</f>
        <v>0.01426748993</v>
      </c>
      <c r="H962" s="2">
        <f t="shared" ref="H962:I962" si="964">$B962-F962</f>
        <v>0.0007653109944</v>
      </c>
      <c r="I962" s="2">
        <f t="shared" si="964"/>
        <v>0.0007886106463</v>
      </c>
    </row>
    <row r="963" ht="15.75" customHeight="1">
      <c r="A963" s="10">
        <v>44008.0</v>
      </c>
      <c r="B963" s="8">
        <v>-0.03431475396751382</v>
      </c>
      <c r="C963" s="5">
        <v>1.0</v>
      </c>
      <c r="D963" s="8">
        <v>-0.023857312442004508</v>
      </c>
      <c r="E963" s="8">
        <v>-0.020351526364477346</v>
      </c>
      <c r="F963" s="2">
        <f t="array" ref="F963">MMULT(C963:E963,L$21:L$23)</f>
        <v>-0.02575115293</v>
      </c>
      <c r="G963" s="2">
        <f t="array" ref="G963">MMULT(C963:E963,L$29:L$31)</f>
        <v>-0.0256750752</v>
      </c>
      <c r="H963" s="2">
        <f t="shared" ref="H963:I963" si="965">$B963-F963</f>
        <v>-0.008563601036</v>
      </c>
      <c r="I963" s="2">
        <f t="shared" si="965"/>
        <v>-0.008639678772</v>
      </c>
    </row>
    <row r="964" ht="15.75" customHeight="1">
      <c r="A964" s="10">
        <v>44011.0</v>
      </c>
      <c r="B964" s="8">
        <v>0.016047550288428747</v>
      </c>
      <c r="C964" s="5">
        <v>1.0</v>
      </c>
      <c r="D964" s="8">
        <v>0.015009517033585773</v>
      </c>
      <c r="E964" s="8">
        <v>0.029272898961284266</v>
      </c>
      <c r="F964" s="2">
        <f t="array" ref="F964">MMULT(C964:E964,L$21:L$23)</f>
        <v>0.01923587667</v>
      </c>
      <c r="G964" s="2">
        <f t="array" ref="G964">MMULT(C964:E964,L$29:L$31)</f>
        <v>0.01919890694</v>
      </c>
      <c r="H964" s="2">
        <f t="shared" ref="H964:I964" si="966">$B964-F964</f>
        <v>-0.003188326383</v>
      </c>
      <c r="I964" s="2">
        <f t="shared" si="966"/>
        <v>-0.003151356651</v>
      </c>
    </row>
    <row r="965" ht="15.75" customHeight="1">
      <c r="A965" s="10">
        <v>44012.0</v>
      </c>
      <c r="B965" s="8">
        <v>0.009025348052255078</v>
      </c>
      <c r="C965" s="5">
        <v>1.0</v>
      </c>
      <c r="D965" s="8">
        <v>0.01318461024655071</v>
      </c>
      <c r="E965" s="8">
        <v>-0.010091743119266194</v>
      </c>
      <c r="F965" s="2">
        <f t="array" ref="F965">MMULT(C965:E965,L$21:L$23)</f>
        <v>0.007619477475</v>
      </c>
      <c r="G965" s="2">
        <f t="array" ref="G965">MMULT(C965:E965,L$29:L$31)</f>
        <v>0.007571747613</v>
      </c>
      <c r="H965" s="2">
        <f t="shared" ref="H965:I965" si="967">$B965-F965</f>
        <v>0.001405870577</v>
      </c>
      <c r="I965" s="2">
        <f t="shared" si="967"/>
        <v>0.001453600439</v>
      </c>
    </row>
    <row r="966" ht="15.75" customHeight="1">
      <c r="A966" s="10">
        <v>44013.0</v>
      </c>
      <c r="B966" s="8">
        <v>-0.022585002811421173</v>
      </c>
      <c r="C966" s="5">
        <v>1.0</v>
      </c>
      <c r="D966" s="8">
        <v>0.006845640131400099</v>
      </c>
      <c r="E966" s="8">
        <v>0.013901760889712733</v>
      </c>
      <c r="F966" s="2">
        <f t="array" ref="F966">MMULT(C966:E966,L$21:L$23)</f>
        <v>0.00851675954</v>
      </c>
      <c r="G966" s="2">
        <f t="array" ref="G966">MMULT(C966:E966,L$29:L$31)</f>
        <v>0.008501388522</v>
      </c>
      <c r="H966" s="2">
        <f t="shared" ref="H966:I966" si="968">$B966-F966</f>
        <v>-0.03110176235</v>
      </c>
      <c r="I966" s="2">
        <f t="shared" si="968"/>
        <v>-0.03108639133</v>
      </c>
    </row>
    <row r="967" ht="15.75" customHeight="1">
      <c r="A967" s="10">
        <v>44014.0</v>
      </c>
      <c r="B967" s="8">
        <v>0.008465013715754255</v>
      </c>
      <c r="C967" s="5">
        <v>1.0</v>
      </c>
      <c r="D967" s="8">
        <v>0.0052595558143258</v>
      </c>
      <c r="E967" s="8">
        <v>0.02010968921389411</v>
      </c>
      <c r="F967" s="2">
        <f t="array" ref="F967">MMULT(C967:E967,L$21:L$23)</f>
        <v>0.008793743664</v>
      </c>
      <c r="G967" s="2">
        <f t="array" ref="G967">MMULT(C967:E967,L$29:L$31)</f>
        <v>0.00878655792</v>
      </c>
      <c r="H967" s="2">
        <f t="shared" ref="H967:I967" si="969">$B967-F967</f>
        <v>-0.0003287299482</v>
      </c>
      <c r="I967" s="2">
        <f t="shared" si="969"/>
        <v>-0.0003215442044</v>
      </c>
    </row>
    <row r="968" ht="15.75" customHeight="1">
      <c r="A968" s="10">
        <v>44018.0</v>
      </c>
      <c r="B968" s="8">
        <v>0.007032630704700393</v>
      </c>
      <c r="C968" s="5">
        <v>1.0</v>
      </c>
      <c r="D968" s="8">
        <v>0.015345390634666778</v>
      </c>
      <c r="E968" s="8">
        <v>0.005376344086021501</v>
      </c>
      <c r="F968" s="2">
        <f t="array" ref="F968">MMULT(C968:E968,L$21:L$23)</f>
        <v>0.01338205747</v>
      </c>
      <c r="G968" s="2">
        <f t="array" ref="G968">MMULT(C968:E968,L$29:L$31)</f>
        <v>0.01333355689</v>
      </c>
      <c r="H968" s="2">
        <f t="shared" ref="H968:I968" si="970">$B968-F968</f>
        <v>-0.006349426765</v>
      </c>
      <c r="I968" s="2">
        <f t="shared" si="970"/>
        <v>-0.006300926184</v>
      </c>
    </row>
    <row r="969" ht="15.75" customHeight="1">
      <c r="A969" s="10">
        <v>44019.0</v>
      </c>
      <c r="B969" s="8">
        <v>-0.025906821550511938</v>
      </c>
      <c r="C969" s="5">
        <v>1.0</v>
      </c>
      <c r="D969" s="8">
        <v>-0.010306121368880539</v>
      </c>
      <c r="E969" s="8">
        <v>-0.004456327985739805</v>
      </c>
      <c r="F969" s="2">
        <f t="array" ref="F969">MMULT(C969:E969,L$21:L$23)</f>
        <v>-0.01042711119</v>
      </c>
      <c r="G969" s="2">
        <f t="array" ref="G969">MMULT(C969:E969,L$29:L$31)</f>
        <v>-0.01039105856</v>
      </c>
      <c r="H969" s="2">
        <f t="shared" ref="H969:I969" si="971">$B969-F969</f>
        <v>-0.01547971036</v>
      </c>
      <c r="I969" s="2">
        <f t="shared" si="971"/>
        <v>-0.01551576299</v>
      </c>
    </row>
    <row r="970" ht="15.75" customHeight="1">
      <c r="A970" s="10">
        <v>44020.0</v>
      </c>
      <c r="B970" s="8">
        <v>-0.0023126362185965643</v>
      </c>
      <c r="C970" s="5">
        <v>1.0</v>
      </c>
      <c r="D970" s="8">
        <v>0.007460769927087663</v>
      </c>
      <c r="E970" s="8">
        <v>0.009847806624887934</v>
      </c>
      <c r="F970" s="2">
        <f t="array" ref="F970">MMULT(C970:E970,L$21:L$23)</f>
        <v>0.007986840144</v>
      </c>
      <c r="G970" s="2">
        <f t="array" ref="G970">MMULT(C970:E970,L$29:L$31)</f>
        <v>0.007967580349</v>
      </c>
      <c r="H970" s="2">
        <f t="shared" ref="H970:I970" si="972">$B970-F970</f>
        <v>-0.01029947636</v>
      </c>
      <c r="I970" s="2">
        <f t="shared" si="972"/>
        <v>-0.01028021657</v>
      </c>
    </row>
    <row r="971" ht="15.75" customHeight="1">
      <c r="A971" s="10">
        <v>44021.0</v>
      </c>
      <c r="B971" s="8">
        <v>-0.04126102439291168</v>
      </c>
      <c r="C971" s="5">
        <v>1.0</v>
      </c>
      <c r="D971" s="8">
        <v>-0.0050735488351776326</v>
      </c>
      <c r="E971" s="8">
        <v>-0.023049645390070927</v>
      </c>
      <c r="F971" s="2">
        <f t="array" ref="F971">MMULT(C971:E971,L$21:L$23)</f>
        <v>-0.01085665058</v>
      </c>
      <c r="G971" s="2">
        <f t="array" ref="G971">MMULT(C971:E971,L$29:L$31)</f>
        <v>-0.01084678291</v>
      </c>
      <c r="H971" s="2">
        <f t="shared" ref="H971:I971" si="973">$B971-F971</f>
        <v>-0.03040437381</v>
      </c>
      <c r="I971" s="2">
        <f t="shared" si="973"/>
        <v>-0.03041424149</v>
      </c>
    </row>
    <row r="972" ht="15.75" customHeight="1">
      <c r="A972" s="10">
        <v>44022.0</v>
      </c>
      <c r="B972" s="8">
        <v>0.031189578580150812</v>
      </c>
      <c r="C972" s="5">
        <v>1.0</v>
      </c>
      <c r="D972" s="8">
        <v>0.010072241143566751</v>
      </c>
      <c r="E972" s="8">
        <v>0.020871143375680523</v>
      </c>
      <c r="F972" s="2">
        <f t="array" ref="F972">MMULT(C972:E972,L$21:L$23)</f>
        <v>0.01298275866</v>
      </c>
      <c r="G972" s="2">
        <f t="array" ref="G972">MMULT(C972:E972,L$29:L$31)</f>
        <v>0.0129592392</v>
      </c>
      <c r="H972" s="2">
        <f t="shared" ref="H972:I972" si="974">$B972-F972</f>
        <v>0.01820681992</v>
      </c>
      <c r="I972" s="2">
        <f t="shared" si="974"/>
        <v>0.01823033938</v>
      </c>
    </row>
    <row r="973" ht="15.75" customHeight="1">
      <c r="A973" s="10">
        <v>44025.0</v>
      </c>
      <c r="B973" s="8">
        <v>2.3451666190354992E-4</v>
      </c>
      <c r="C973" s="5">
        <v>1.0</v>
      </c>
      <c r="D973" s="8">
        <v>-0.0088742734181535</v>
      </c>
      <c r="E973" s="8">
        <v>-0.01866666666666672</v>
      </c>
      <c r="F973" s="2">
        <f t="array" ref="F973">MMULT(C973:E973,L$21:L$23)</f>
        <v>-0.01288572601</v>
      </c>
      <c r="G973" s="2">
        <f t="array" ref="G973">MMULT(C973:E973,L$29:L$31)</f>
        <v>-0.01286079657</v>
      </c>
      <c r="H973" s="2">
        <f t="shared" ref="H973:I973" si="975">$B973-F973</f>
        <v>0.01312024267</v>
      </c>
      <c r="I973" s="2">
        <f t="shared" si="975"/>
        <v>0.01309531323</v>
      </c>
    </row>
    <row r="974" ht="15.75" customHeight="1">
      <c r="A974" s="10">
        <v>44026.0</v>
      </c>
      <c r="B974" s="8">
        <v>0.03305201949221659</v>
      </c>
      <c r="C974" s="5">
        <v>1.0</v>
      </c>
      <c r="D974" s="8">
        <v>0.012971815652753849</v>
      </c>
      <c r="E974" s="8">
        <v>0.0126811594202898</v>
      </c>
      <c r="F974" s="2">
        <f t="array" ref="F974">MMULT(C974:E974,L$21:L$23)</f>
        <v>0.01328706774</v>
      </c>
      <c r="G974" s="2">
        <f t="array" ref="G974">MMULT(C974:E974,L$29:L$31)</f>
        <v>0.01324995505</v>
      </c>
      <c r="H974" s="2">
        <f t="shared" ref="H974:I974" si="976">$B974-F974</f>
        <v>0.01976495175</v>
      </c>
      <c r="I974" s="2">
        <f t="shared" si="976"/>
        <v>0.01980206444</v>
      </c>
    </row>
    <row r="975" ht="15.75" customHeight="1">
      <c r="A975" s="10">
        <v>44027.0</v>
      </c>
      <c r="B975" s="8">
        <v>0.012706990405943142</v>
      </c>
      <c r="C975" s="5">
        <v>1.0</v>
      </c>
      <c r="D975" s="8">
        <v>0.009338821126086971</v>
      </c>
      <c r="E975" s="8">
        <v>0.017889087656529634</v>
      </c>
      <c r="F975" s="2">
        <f t="array" ref="F975">MMULT(C975:E975,L$21:L$23)</f>
        <v>0.01160888135</v>
      </c>
      <c r="G975" s="2">
        <f t="array" ref="G975">MMULT(C975:E975,L$29:L$31)</f>
        <v>0.01158660756</v>
      </c>
      <c r="H975" s="2">
        <f t="shared" ref="H975:I975" si="977">$B975-F975</f>
        <v>0.00109810906</v>
      </c>
      <c r="I975" s="2">
        <f t="shared" si="977"/>
        <v>0.001120382844</v>
      </c>
    </row>
    <row r="976" ht="15.75" customHeight="1">
      <c r="A976" s="10">
        <v>44028.0</v>
      </c>
      <c r="B976" s="8">
        <v>-0.007842193505411932</v>
      </c>
      <c r="C976" s="5">
        <v>1.0</v>
      </c>
      <c r="D976" s="8">
        <v>-0.0034657729585698682</v>
      </c>
      <c r="E976" s="8">
        <v>-0.00702987697715296</v>
      </c>
      <c r="F976" s="2">
        <f t="array" ref="F976">MMULT(C976:E976,L$21:L$23)</f>
        <v>-0.005411381158</v>
      </c>
      <c r="G976" s="2">
        <f t="array" ref="G976">MMULT(C976:E976,L$29:L$31)</f>
        <v>-0.005400130047</v>
      </c>
      <c r="H976" s="2">
        <f t="shared" ref="H976:I976" si="978">$B976-F976</f>
        <v>-0.002430812348</v>
      </c>
      <c r="I976" s="2">
        <f t="shared" si="978"/>
        <v>-0.002442063458</v>
      </c>
    </row>
    <row r="977" ht="15.75" customHeight="1">
      <c r="A977" s="10">
        <v>44029.0</v>
      </c>
      <c r="B977" s="8">
        <v>-0.017163563300382045</v>
      </c>
      <c r="C977" s="5">
        <v>1.0</v>
      </c>
      <c r="D977" s="8">
        <v>0.0029499032020106064</v>
      </c>
      <c r="E977" s="8">
        <v>-0.004424778761062065</v>
      </c>
      <c r="F977" s="2">
        <f t="array" ref="F977">MMULT(C977:E977,L$21:L$23)</f>
        <v>0.0005809393749</v>
      </c>
      <c r="G977" s="2">
        <f t="array" ref="G977">MMULT(C977:E977,L$29:L$31)</f>
        <v>0.0005711062419</v>
      </c>
      <c r="H977" s="2">
        <f t="shared" ref="H977:I977" si="979">$B977-F977</f>
        <v>-0.01774450268</v>
      </c>
      <c r="I977" s="2">
        <f t="shared" si="979"/>
        <v>-0.01773466954</v>
      </c>
    </row>
    <row r="978" ht="15.75" customHeight="1">
      <c r="A978" s="10">
        <v>44032.0</v>
      </c>
      <c r="B978" s="8">
        <v>-0.023437454051267403</v>
      </c>
      <c r="C978" s="5">
        <v>1.0</v>
      </c>
      <c r="D978" s="8">
        <v>0.008266517014231534</v>
      </c>
      <c r="E978" s="8">
        <v>8.88888888888939E-4</v>
      </c>
      <c r="F978" s="2">
        <f t="array" ref="F978">MMULT(C978:E978,L$21:L$23)</f>
        <v>0.006356344557</v>
      </c>
      <c r="G978" s="2">
        <f t="array" ref="G978">MMULT(C978:E978,L$29:L$31)</f>
        <v>0.006330407876</v>
      </c>
      <c r="H978" s="2">
        <f t="shared" ref="H978:I978" si="980">$B978-F978</f>
        <v>-0.02979379861</v>
      </c>
      <c r="I978" s="2">
        <f t="shared" si="980"/>
        <v>-0.02976786193</v>
      </c>
    </row>
    <row r="979" ht="15.75" customHeight="1">
      <c r="A979" s="10">
        <v>44033.0</v>
      </c>
      <c r="B979" s="8">
        <v>0.05058817688496764</v>
      </c>
      <c r="C979" s="5">
        <v>1.0</v>
      </c>
      <c r="D979" s="8">
        <v>0.001811731233782199</v>
      </c>
      <c r="E979" s="8">
        <v>0.023978685612788597</v>
      </c>
      <c r="F979" s="2">
        <f t="array" ref="F979">MMULT(C979:E979,L$21:L$23)</f>
        <v>0.006925605095</v>
      </c>
      <c r="G979" s="2">
        <f t="array" ref="G979">MMULT(C979:E979,L$29:L$31)</f>
        <v>0.006932036186</v>
      </c>
      <c r="H979" s="2">
        <f t="shared" ref="H979:I979" si="981">$B979-F979</f>
        <v>0.04366257179</v>
      </c>
      <c r="I979" s="2">
        <f t="shared" si="981"/>
        <v>0.0436561407</v>
      </c>
    </row>
    <row r="980" ht="15.75" customHeight="1">
      <c r="A980" s="10">
        <v>44034.0</v>
      </c>
      <c r="B980" s="8">
        <v>-0.023292152835472812</v>
      </c>
      <c r="C980" s="5">
        <v>1.0</v>
      </c>
      <c r="D980" s="8">
        <v>0.0058851212633119765</v>
      </c>
      <c r="E980" s="8">
        <v>0.002601908065915204</v>
      </c>
      <c r="F980" s="2">
        <f t="array" ref="F980">MMULT(C980:E980,L$21:L$23)</f>
        <v>0.004819852529</v>
      </c>
      <c r="G980" s="2">
        <f t="array" ref="G980">MMULT(C980:E980,L$29:L$31)</f>
        <v>0.004802904733</v>
      </c>
      <c r="H980" s="2">
        <f t="shared" ref="H980:I980" si="982">$B980-F980</f>
        <v>-0.02811200536</v>
      </c>
      <c r="I980" s="2">
        <f t="shared" si="982"/>
        <v>-0.02809505757</v>
      </c>
    </row>
    <row r="981" ht="15.75" customHeight="1">
      <c r="A981" s="10">
        <v>44035.0</v>
      </c>
      <c r="B981" s="8">
        <v>0.0020636606774480093</v>
      </c>
      <c r="C981" s="5">
        <v>1.0</v>
      </c>
      <c r="D981" s="8">
        <v>-0.012097453700904204</v>
      </c>
      <c r="E981" s="8">
        <v>-0.014705882352941124</v>
      </c>
      <c r="F981" s="2">
        <f t="array" ref="F981">MMULT(C981:E981,L$21:L$23)</f>
        <v>-0.0145438976</v>
      </c>
      <c r="G981" s="2">
        <f t="array" ref="G981">MMULT(C981:E981,L$29:L$31)</f>
        <v>-0.01450608934</v>
      </c>
      <c r="H981" s="2">
        <f t="shared" ref="H981:I981" si="983">$B981-F981</f>
        <v>0.01660755827</v>
      </c>
      <c r="I981" s="2">
        <f t="shared" si="983"/>
        <v>0.01656975001</v>
      </c>
    </row>
    <row r="982" ht="15.75" customHeight="1">
      <c r="A982" s="10">
        <v>44036.0</v>
      </c>
      <c r="B982" s="8">
        <v>-0.006178432503942011</v>
      </c>
      <c r="C982" s="5">
        <v>1.0</v>
      </c>
      <c r="D982" s="8">
        <v>-0.006384904488713872</v>
      </c>
      <c r="E982" s="8">
        <v>-0.00351185250219499</v>
      </c>
      <c r="F982" s="2">
        <f t="array" ref="F982">MMULT(C982:E982,L$21:L$23)</f>
        <v>-0.006930875339</v>
      </c>
      <c r="G982" s="2">
        <f t="array" ref="G982">MMULT(C982:E982,L$29:L$31)</f>
        <v>-0.006907990286</v>
      </c>
      <c r="H982" s="2">
        <f t="shared" ref="H982:I982" si="984">$B982-F982</f>
        <v>0.0007524428349</v>
      </c>
      <c r="I982" s="2">
        <f t="shared" si="984"/>
        <v>0.0007295577822</v>
      </c>
    </row>
    <row r="983" ht="15.75" customHeight="1">
      <c r="A983" s="10">
        <v>44039.0</v>
      </c>
      <c r="B983" s="8">
        <v>0.014736330157869793</v>
      </c>
      <c r="C983" s="5">
        <v>1.0</v>
      </c>
      <c r="D983" s="8">
        <v>0.007357210760833066</v>
      </c>
      <c r="E983" s="8">
        <v>0.004405286343612369</v>
      </c>
      <c r="F983" s="2">
        <f t="array" ref="F983">MMULT(C983:E983,L$21:L$23)</f>
        <v>0.006504201765</v>
      </c>
      <c r="G983" s="2">
        <f t="array" ref="G983">MMULT(C983:E983,L$29:L$31)</f>
        <v>0.006482939229</v>
      </c>
      <c r="H983" s="2">
        <f t="shared" ref="H983:I983" si="985">$B983-F983</f>
        <v>0.008232128393</v>
      </c>
      <c r="I983" s="2">
        <f t="shared" si="985"/>
        <v>0.008253390929</v>
      </c>
    </row>
    <row r="984" ht="15.75" customHeight="1">
      <c r="A984" s="10">
        <v>44040.0</v>
      </c>
      <c r="B984" s="8">
        <v>-0.011799323413422602</v>
      </c>
      <c r="C984" s="5">
        <v>1.0</v>
      </c>
      <c r="D984" s="8">
        <v>-0.006163304039260797</v>
      </c>
      <c r="E984" s="8">
        <v>-0.007894736842105288</v>
      </c>
      <c r="F984" s="2">
        <f t="array" ref="F984">MMULT(C984:E984,L$21:L$23)</f>
        <v>-0.007871761234</v>
      </c>
      <c r="G984" s="2">
        <f t="array" ref="G984">MMULT(C984:E984,L$29:L$31)</f>
        <v>-0.00785154506</v>
      </c>
      <c r="H984" s="2">
        <f t="shared" ref="H984:I984" si="986">$B984-F984</f>
        <v>-0.003927562179</v>
      </c>
      <c r="I984" s="2">
        <f t="shared" si="986"/>
        <v>-0.003947778353</v>
      </c>
    </row>
    <row r="985" ht="15.75" customHeight="1">
      <c r="A985" s="10">
        <v>44041.0</v>
      </c>
      <c r="B985" s="8">
        <v>0.01102165484968931</v>
      </c>
      <c r="C985" s="5">
        <v>1.0</v>
      </c>
      <c r="D985" s="8">
        <v>0.012031045115548755</v>
      </c>
      <c r="E985" s="8">
        <v>0.012378426171529622</v>
      </c>
      <c r="F985" s="2">
        <f t="array" ref="F985">MMULT(C985:E985,L$21:L$23)</f>
        <v>0.01242871901</v>
      </c>
      <c r="G985" s="2">
        <f t="array" ref="G985">MMULT(C985:E985,L$29:L$31)</f>
        <v>0.01239473243</v>
      </c>
      <c r="H985" s="2">
        <f t="shared" ref="H985:I985" si="987">$B985-F985</f>
        <v>-0.001407064162</v>
      </c>
      <c r="I985" s="2">
        <f t="shared" si="987"/>
        <v>-0.001373077576</v>
      </c>
    </row>
    <row r="986" ht="15.75" customHeight="1">
      <c r="A986" s="10">
        <v>44042.0</v>
      </c>
      <c r="B986" s="8">
        <v>-0.04905745575534637</v>
      </c>
      <c r="C986" s="5">
        <v>1.0</v>
      </c>
      <c r="D986" s="8">
        <v>-0.0034314869074388854</v>
      </c>
      <c r="E986" s="8">
        <v>-0.015720524017467263</v>
      </c>
      <c r="F986" s="2">
        <f t="array" ref="F986">MMULT(C986:E986,L$21:L$23)</f>
        <v>-0.007613195396</v>
      </c>
      <c r="G986" s="2">
        <f t="array" ref="G986">MMULT(C986:E986,L$29:L$31)</f>
        <v>-0.007605833568</v>
      </c>
      <c r="H986" s="2">
        <f t="shared" ref="H986:I986" si="988">$B986-F986</f>
        <v>-0.04144426036</v>
      </c>
      <c r="I986" s="2">
        <f t="shared" si="988"/>
        <v>-0.04145162219</v>
      </c>
    </row>
    <row r="987" ht="15.75" customHeight="1">
      <c r="A987" s="10">
        <v>44043.0</v>
      </c>
      <c r="B987" s="8">
        <v>0.005015707296499361</v>
      </c>
      <c r="C987" s="5">
        <v>1.0</v>
      </c>
      <c r="D987" s="8">
        <v>0.00787055165924766</v>
      </c>
      <c r="E987" s="8">
        <v>0.004436557231588312</v>
      </c>
      <c r="F987" s="2">
        <f t="array" ref="F987">MMULT(C987:E987,L$21:L$23)</f>
        <v>0.006938201098</v>
      </c>
      <c r="G987" s="2">
        <f t="array" ref="G987">MMULT(C987:E987,L$29:L$31)</f>
        <v>0.006915174669</v>
      </c>
      <c r="H987" s="2">
        <f t="shared" ref="H987:I987" si="989">$B987-F987</f>
        <v>-0.001922493802</v>
      </c>
      <c r="I987" s="2">
        <f t="shared" si="989"/>
        <v>-0.001899467373</v>
      </c>
    </row>
    <row r="988" ht="15.75" customHeight="1">
      <c r="A988" s="10">
        <v>44046.0</v>
      </c>
      <c r="B988" s="8">
        <v>0.004039720359965138</v>
      </c>
      <c r="C988" s="5">
        <v>1.0</v>
      </c>
      <c r="D988" s="8">
        <v>0.006985469199038974</v>
      </c>
      <c r="E988" s="8">
        <v>0.006183745583038913</v>
      </c>
      <c r="F988" s="2">
        <f t="array" ref="F988">MMULT(C988:E988,L$21:L$23)</f>
        <v>0.00665213046</v>
      </c>
      <c r="G988" s="2">
        <f t="array" ref="G988">MMULT(C988:E988,L$29:L$31)</f>
        <v>0.006632926704</v>
      </c>
      <c r="H988" s="2">
        <f t="shared" ref="H988:I988" si="990">$B988-F988</f>
        <v>-0.0026124101</v>
      </c>
      <c r="I988" s="2">
        <f t="shared" si="990"/>
        <v>-0.002593206344</v>
      </c>
    </row>
    <row r="989" ht="15.75" customHeight="1">
      <c r="A989" s="10">
        <v>44047.0</v>
      </c>
      <c r="B989" s="8">
        <v>0.028875823883553142</v>
      </c>
      <c r="C989" s="5">
        <v>1.0</v>
      </c>
      <c r="D989" s="8">
        <v>0.0036047428403560566</v>
      </c>
      <c r="E989" s="8">
        <v>0.009657594381035972</v>
      </c>
      <c r="F989" s="2">
        <f t="array" ref="F989">MMULT(C989:E989,L$21:L$23)</f>
        <v>0.004738264511</v>
      </c>
      <c r="G989" s="2">
        <f t="array" ref="G989">MMULT(C989:E989,L$29:L$31)</f>
        <v>0.004732273819</v>
      </c>
      <c r="H989" s="2">
        <f t="shared" ref="H989:I989" si="991">$B989-F989</f>
        <v>0.02413755937</v>
      </c>
      <c r="I989" s="2">
        <f t="shared" si="991"/>
        <v>0.02414355006</v>
      </c>
    </row>
    <row r="990" ht="15.75" customHeight="1">
      <c r="A990" s="10">
        <v>44048.0</v>
      </c>
      <c r="B990" s="8">
        <v>0.008741539672316945</v>
      </c>
      <c r="C990" s="5">
        <v>1.0</v>
      </c>
      <c r="D990" s="8">
        <v>0.006489645454204052</v>
      </c>
      <c r="E990" s="8">
        <v>0.018260869565217552</v>
      </c>
      <c r="F990" s="2">
        <f t="array" ref="F990">MMULT(C990:E990,L$21:L$23)</f>
        <v>0.009340022535</v>
      </c>
      <c r="G990" s="2">
        <f t="array" ref="G990">MMULT(C990:E990,L$29:L$31)</f>
        <v>0.009327775425</v>
      </c>
      <c r="H990" s="2">
        <f t="shared" ref="H990:I990" si="992">$B990-F990</f>
        <v>-0.0005984828626</v>
      </c>
      <c r="I990" s="2">
        <f t="shared" si="992"/>
        <v>-0.0005862357525</v>
      </c>
    </row>
    <row r="991" ht="15.75" customHeight="1">
      <c r="A991" s="10">
        <v>44049.0</v>
      </c>
      <c r="B991" s="8">
        <v>-0.004789029101692099</v>
      </c>
      <c r="C991" s="5">
        <v>1.0</v>
      </c>
      <c r="D991" s="8">
        <v>0.006777670475203834</v>
      </c>
      <c r="E991" s="8">
        <v>8.539709649870719E-4</v>
      </c>
      <c r="F991" s="2">
        <f t="array" ref="F991">MMULT(C991:E991,L$21:L$23)</f>
        <v>0.005111926987</v>
      </c>
      <c r="G991" s="2">
        <f t="array" ref="G991">MMULT(C991:E991,L$29:L$31)</f>
        <v>0.005091130339</v>
      </c>
      <c r="H991" s="2">
        <f t="shared" ref="H991:I991" si="993">$B991-F991</f>
        <v>-0.009900956088</v>
      </c>
      <c r="I991" s="2">
        <f t="shared" si="993"/>
        <v>-0.009880159441</v>
      </c>
    </row>
    <row r="992" ht="15.75" customHeight="1">
      <c r="A992" s="10">
        <v>44050.0</v>
      </c>
      <c r="B992" s="8">
        <v>-0.004582978002272031</v>
      </c>
      <c r="C992" s="5">
        <v>1.0</v>
      </c>
      <c r="D992" s="8">
        <v>7.149214766020151E-4</v>
      </c>
      <c r="E992" s="8">
        <v>-0.011092150170648574</v>
      </c>
      <c r="F992" s="2">
        <f t="array" ref="F992">MMULT(C992:E992,L$21:L$23)</f>
        <v>-0.002984701656</v>
      </c>
      <c r="G992" s="2">
        <f t="array" ref="G992">MMULT(C992:E992,L$29:L$31)</f>
        <v>-0.002989688824</v>
      </c>
      <c r="H992" s="2">
        <f t="shared" ref="H992:I992" si="994">$B992-F992</f>
        <v>-0.001598276346</v>
      </c>
      <c r="I992" s="2">
        <f t="shared" si="994"/>
        <v>-0.001593289178</v>
      </c>
    </row>
    <row r="993" ht="15.75" customHeight="1">
      <c r="A993" s="10">
        <v>44053.0</v>
      </c>
      <c r="B993" s="8">
        <v>0.024631852133446097</v>
      </c>
      <c r="C993" s="5">
        <v>1.0</v>
      </c>
      <c r="D993" s="8">
        <v>0.0030064128781148725</v>
      </c>
      <c r="E993" s="8">
        <v>0.00690250215703192</v>
      </c>
      <c r="F993" s="2">
        <f t="array" ref="F993">MMULT(C993:E993,L$21:L$23)</f>
        <v>0.003534731223</v>
      </c>
      <c r="G993" s="2">
        <f t="array" ref="G993">MMULT(C993:E993,L$29:L$31)</f>
        <v>0.003529616932</v>
      </c>
      <c r="H993" s="2">
        <f t="shared" ref="H993:I993" si="995">$B993-F993</f>
        <v>0.02109712091</v>
      </c>
      <c r="I993" s="2">
        <f t="shared" si="995"/>
        <v>0.0211022352</v>
      </c>
    </row>
    <row r="994" ht="15.75" customHeight="1">
      <c r="A994" s="10">
        <v>44054.0</v>
      </c>
      <c r="B994" s="8">
        <v>0.01033472620420639</v>
      </c>
      <c r="C994" s="5">
        <v>1.0</v>
      </c>
      <c r="D994" s="8">
        <v>-0.008368942683060876</v>
      </c>
      <c r="E994" s="8">
        <v>-0.011996572407883543</v>
      </c>
      <c r="F994" s="2">
        <f t="array" ref="F994">MMULT(C994:E994,L$21:L$23)</f>
        <v>-0.01075466431</v>
      </c>
      <c r="G994" s="2">
        <f t="array" ref="G994">MMULT(C994:E994,L$29:L$31)</f>
        <v>-0.01072859067</v>
      </c>
      <c r="H994" s="2">
        <f t="shared" ref="H994:I994" si="996">$B994-F994</f>
        <v>0.02108939051</v>
      </c>
      <c r="I994" s="2">
        <f t="shared" si="996"/>
        <v>0.02106331688</v>
      </c>
    </row>
    <row r="995" ht="15.75" customHeight="1">
      <c r="A995" s="10">
        <v>44055.0</v>
      </c>
      <c r="B995" s="8">
        <v>-2.2677193087439207E-4</v>
      </c>
      <c r="C995" s="5">
        <v>1.0</v>
      </c>
      <c r="D995" s="8">
        <v>0.013946300794126287</v>
      </c>
      <c r="E995" s="8">
        <v>0.019080659150043422</v>
      </c>
      <c r="F995" s="2">
        <f t="array" ref="F995">MMULT(C995:E995,L$21:L$23)</f>
        <v>0.0157379953</v>
      </c>
      <c r="G995" s="2">
        <f t="array" ref="G995">MMULT(C995:E995,L$29:L$31)</f>
        <v>0.01570028494</v>
      </c>
      <c r="H995" s="2">
        <f t="shared" ref="H995:I995" si="997">$B995-F995</f>
        <v>-0.01596476723</v>
      </c>
      <c r="I995" s="2">
        <f t="shared" si="997"/>
        <v>-0.01592705687</v>
      </c>
    </row>
    <row r="996" ht="15.75" customHeight="1">
      <c r="A996" s="10">
        <v>44056.0</v>
      </c>
      <c r="B996" s="8">
        <v>-0.02449539099441389</v>
      </c>
      <c r="C996" s="5">
        <v>1.0</v>
      </c>
      <c r="D996" s="8">
        <v>-0.0017119229524930057</v>
      </c>
      <c r="E996" s="8">
        <v>-0.004255319148936176</v>
      </c>
      <c r="F996" s="2">
        <f t="array" ref="F996">MMULT(C996:E996,L$21:L$23)</f>
        <v>-0.003243992765</v>
      </c>
      <c r="G996" s="2">
        <f t="array" ref="G996">MMULT(C996:E996,L$29:L$31)</f>
        <v>-0.003237610639</v>
      </c>
      <c r="H996" s="2">
        <f t="shared" ref="H996:I996" si="998">$B996-F996</f>
        <v>-0.02125139823</v>
      </c>
      <c r="I996" s="2">
        <f t="shared" si="998"/>
        <v>-0.02125778036</v>
      </c>
    </row>
    <row r="997" ht="15.75" customHeight="1">
      <c r="A997" s="10">
        <v>44057.0</v>
      </c>
      <c r="B997" s="8">
        <v>0.00441763676784257</v>
      </c>
      <c r="C997" s="5">
        <v>1.0</v>
      </c>
      <c r="D997" s="8">
        <v>-8.877214891689356E-5</v>
      </c>
      <c r="E997" s="8">
        <v>-0.005128205128204999</v>
      </c>
      <c r="F997" s="2">
        <f t="array" ref="F997">MMULT(C997:E997,L$21:L$23)</f>
        <v>-0.002121096531</v>
      </c>
      <c r="G997" s="2">
        <f t="array" ref="G997">MMULT(C997:E997,L$29:L$31)</f>
        <v>-0.002120713336</v>
      </c>
      <c r="H997" s="2">
        <f t="shared" ref="H997:I997" si="999">$B997-F997</f>
        <v>0.006538733299</v>
      </c>
      <c r="I997" s="2">
        <f t="shared" si="999"/>
        <v>0.006538350104</v>
      </c>
    </row>
    <row r="998" ht="15.75" customHeight="1">
      <c r="A998" s="10">
        <v>44060.0</v>
      </c>
      <c r="B998" s="8">
        <v>-0.012963124914116886</v>
      </c>
      <c r="C998" s="5">
        <v>1.0</v>
      </c>
      <c r="D998" s="8">
        <v>0.0032230585407269086</v>
      </c>
      <c r="E998" s="8">
        <v>0.009450171821305808</v>
      </c>
      <c r="F998" s="2">
        <f t="array" ref="F998">MMULT(C998:E998,L$21:L$23)</f>
        <v>0.00436830938</v>
      </c>
      <c r="G998" s="2">
        <f t="array" ref="G998">MMULT(C998:E998,L$29:L$31)</f>
        <v>0.00436355029</v>
      </c>
      <c r="H998" s="2">
        <f t="shared" ref="H998:I998" si="1000">$B998-F998</f>
        <v>-0.01733143429</v>
      </c>
      <c r="I998" s="2">
        <f t="shared" si="1000"/>
        <v>-0.0173266752</v>
      </c>
    </row>
    <row r="999" ht="15.75" customHeight="1">
      <c r="A999" s="10">
        <v>44061.0</v>
      </c>
      <c r="B999" s="8">
        <v>-0.004924741853057912</v>
      </c>
      <c r="C999" s="5">
        <v>1.0</v>
      </c>
      <c r="D999" s="8">
        <v>0.00212219654427126</v>
      </c>
      <c r="E999" s="8">
        <v>-0.0034042553191488967</v>
      </c>
      <c r="F999" s="2">
        <f t="array" ref="F999">MMULT(C999:E999,L$21:L$23)</f>
        <v>0.0001559969269</v>
      </c>
      <c r="G999" s="2">
        <f t="array" ref="G999">MMULT(C999:E999,L$29:L$31)</f>
        <v>0.0001494725264</v>
      </c>
      <c r="H999" s="2">
        <f t="shared" ref="H999:I999" si="1001">$B999-F999</f>
        <v>-0.00508073878</v>
      </c>
      <c r="I999" s="2">
        <f t="shared" si="1001"/>
        <v>-0.005074214379</v>
      </c>
    </row>
    <row r="1000" ht="15.75" customHeight="1">
      <c r="A1000" s="10">
        <v>44062.0</v>
      </c>
      <c r="B1000" s="8">
        <v>-0.011077146827966011</v>
      </c>
      <c r="C1000" s="5">
        <v>1.0</v>
      </c>
      <c r="D1000" s="8">
        <v>-0.004058978055769269</v>
      </c>
      <c r="E1000" s="8">
        <v>0.0017079419299743659</v>
      </c>
      <c r="F1000" s="2">
        <f t="array" ref="F1000">MMULT(C1000:E1000,L$21:L$23)</f>
        <v>-0.003661256738</v>
      </c>
      <c r="G1000" s="2">
        <f t="array" ref="G1000">MMULT(C1000:E1000,L$29:L$31)</f>
        <v>-0.003644160602</v>
      </c>
      <c r="H1000" s="2">
        <f t="shared" ref="H1000:I1000" si="1002">$B1000-F1000</f>
        <v>-0.00741589009</v>
      </c>
      <c r="I1000" s="2">
        <f t="shared" si="1002"/>
        <v>-0.007432986226</v>
      </c>
    </row>
    <row r="1001" ht="15.75" customHeight="1">
      <c r="A1001" s="10">
        <v>44063.0</v>
      </c>
      <c r="B1001" s="8">
        <v>-0.015252629976459042</v>
      </c>
      <c r="C1001" s="5">
        <v>1.0</v>
      </c>
      <c r="D1001" s="8">
        <v>0.003071372036623554</v>
      </c>
      <c r="E1001" s="8">
        <v>-0.005115089514066584</v>
      </c>
      <c r="F1001" s="2">
        <f t="array" ref="F1001">MMULT(C1001:E1001,L$21:L$23)</f>
        <v>0.0005045819722</v>
      </c>
      <c r="G1001" s="2">
        <f t="array" ref="G1001">MMULT(C1001:E1001,L$29:L$31)</f>
        <v>0.0004940287475</v>
      </c>
      <c r="H1001" s="2">
        <f t="shared" ref="H1001:I1001" si="1003">$B1001-F1001</f>
        <v>-0.01575721195</v>
      </c>
      <c r="I1001" s="2">
        <f t="shared" si="1003"/>
        <v>-0.01574665872</v>
      </c>
    </row>
    <row r="1002" ht="15.75" customHeight="1">
      <c r="A1002" s="10">
        <v>44064.0</v>
      </c>
      <c r="B1002" s="8">
        <v>-0.007502408933337645</v>
      </c>
      <c r="C1002" s="5">
        <v>1.0</v>
      </c>
      <c r="D1002" s="8">
        <v>0.0035034862761167407</v>
      </c>
      <c r="E1002" s="8">
        <v>-0.014567266495287057</v>
      </c>
      <c r="F1002" s="2">
        <f t="array" ref="F1002">MMULT(C1002:E1002,L$21:L$23)</f>
        <v>-0.00156254134</v>
      </c>
      <c r="G1002" s="2">
        <f t="array" ref="G1002">MMULT(C1002:E1002,L$29:L$31)</f>
        <v>-0.001578691743</v>
      </c>
      <c r="H1002" s="2">
        <f t="shared" ref="H1002:I1002" si="1004">$B1002-F1002</f>
        <v>-0.005939867593</v>
      </c>
      <c r="I1002" s="2">
        <f t="shared" si="1004"/>
        <v>-0.005923717191</v>
      </c>
    </row>
    <row r="1003" ht="15.75" customHeight="1">
      <c r="A1003" s="10">
        <v>44067.0</v>
      </c>
      <c r="B1003" s="8">
        <v>0.029504984768055964</v>
      </c>
      <c r="C1003" s="5">
        <v>1.0</v>
      </c>
      <c r="D1003" s="8">
        <v>0.010268493462105788</v>
      </c>
      <c r="E1003" s="8">
        <v>0.014782608695652177</v>
      </c>
      <c r="F1003" s="2">
        <f t="array" ref="F1003">MMULT(C1003:E1003,L$21:L$23)</f>
        <v>0.01158312072</v>
      </c>
      <c r="G1003" s="2">
        <f t="array" ref="G1003">MMULT(C1003:E1003,L$29:L$31)</f>
        <v>0.01155628012</v>
      </c>
      <c r="H1003" s="2">
        <f t="shared" ref="H1003:I1003" si="1005">$B1003-F1003</f>
        <v>0.01792186405</v>
      </c>
      <c r="I1003" s="2">
        <f t="shared" si="1005"/>
        <v>0.01794870465</v>
      </c>
    </row>
    <row r="1004" ht="15.75" customHeight="1">
      <c r="A1004" s="10">
        <v>44068.0</v>
      </c>
      <c r="B1004" s="8">
        <v>-0.031738544736339414</v>
      </c>
      <c r="C1004" s="5">
        <v>1.0</v>
      </c>
      <c r="D1004" s="8">
        <v>0.0033105398204349434</v>
      </c>
      <c r="E1004" s="8">
        <v>0.01799485861182526</v>
      </c>
      <c r="F1004" s="2">
        <f t="array" ref="F1004">MMULT(C1004:E1004,L$21:L$23)</f>
        <v>0.006633709597</v>
      </c>
      <c r="G1004" s="2">
        <f t="array" ref="G1004">MMULT(C1004:E1004,L$29:L$31)</f>
        <v>0.006632354839</v>
      </c>
      <c r="H1004" s="2">
        <f t="shared" ref="H1004:I1004" si="1006">$B1004-F1004</f>
        <v>-0.03837225433</v>
      </c>
      <c r="I1004" s="2">
        <f t="shared" si="1006"/>
        <v>-0.03837089958</v>
      </c>
    </row>
    <row r="1005" ht="15.75" customHeight="1">
      <c r="A1005" s="10">
        <v>44069.0</v>
      </c>
      <c r="B1005" s="8">
        <v>-0.021281856555451784</v>
      </c>
      <c r="C1005" s="5">
        <v>1.0</v>
      </c>
      <c r="D1005" s="8">
        <v>0.010159555535465215</v>
      </c>
      <c r="E1005" s="8">
        <v>-0.004208754208754217</v>
      </c>
      <c r="F1005" s="2">
        <f t="array" ref="F1005">MMULT(C1005:E1005,L$21:L$23)</f>
        <v>0.006619003957</v>
      </c>
      <c r="G1005" s="2">
        <f t="array" ref="G1005">MMULT(C1005:E1005,L$29:L$31)</f>
        <v>0.006584300875</v>
      </c>
      <c r="H1005" s="2">
        <f t="shared" ref="H1005:I1005" si="1007">$B1005-F1005</f>
        <v>-0.02790086051</v>
      </c>
      <c r="I1005" s="2">
        <f t="shared" si="1007"/>
        <v>-0.02786615743</v>
      </c>
    </row>
    <row r="1006" ht="15.75" customHeight="1">
      <c r="A1006" s="10">
        <v>44070.0</v>
      </c>
      <c r="B1006" s="8">
        <v>-0.006748210933597343</v>
      </c>
      <c r="C1006" s="5">
        <v>1.0</v>
      </c>
      <c r="D1006" s="8">
        <v>0.0021776195795368825</v>
      </c>
      <c r="E1006" s="8">
        <v>-0.012679628064243498</v>
      </c>
      <c r="F1006" s="2">
        <f t="array" ref="F1006">MMULT(C1006:E1006,L$21:L$23)</f>
        <v>-0.002178334777</v>
      </c>
      <c r="G1006" s="2">
        <f t="array" ref="G1006">MMULT(C1006:E1006,L$29:L$31)</f>
        <v>-0.00218907534</v>
      </c>
      <c r="H1006" s="2">
        <f t="shared" ref="H1006:I1006" si="1008">$B1006-F1006</f>
        <v>-0.004569876156</v>
      </c>
      <c r="I1006" s="2">
        <f t="shared" si="1008"/>
        <v>-0.004559135594</v>
      </c>
    </row>
    <row r="1007" ht="15.75" customHeight="1">
      <c r="A1007" s="10">
        <v>44071.0</v>
      </c>
      <c r="B1007" s="8">
        <v>0.02390527419302857</v>
      </c>
      <c r="C1007" s="5">
        <v>1.0</v>
      </c>
      <c r="D1007" s="8">
        <v>0.006404386913799298</v>
      </c>
      <c r="E1007" s="8">
        <v>0.006849315068493178</v>
      </c>
      <c r="F1007" s="2">
        <f t="array" ref="F1007">MMULT(C1007:E1007,L$21:L$23)</f>
        <v>0.006340747675</v>
      </c>
      <c r="G1007" s="2">
        <f t="array" ref="G1007">MMULT(C1007:E1007,L$29:L$31)</f>
        <v>0.006323844704</v>
      </c>
      <c r="H1007" s="2">
        <f t="shared" ref="H1007:I1007" si="1009">$B1007-F1007</f>
        <v>0.01756452652</v>
      </c>
      <c r="I1007" s="2">
        <f t="shared" si="1009"/>
        <v>0.01758142949</v>
      </c>
    </row>
    <row r="1008" ht="15.75" customHeight="1">
      <c r="A1008" s="10">
        <v>44074.0</v>
      </c>
      <c r="B1008" s="8">
        <v>-0.01843196790454371</v>
      </c>
      <c r="C1008" s="5">
        <v>1.0</v>
      </c>
      <c r="D1008" s="8">
        <v>-0.0034943039842704193</v>
      </c>
      <c r="E1008" s="8">
        <v>-0.007653061224489832</v>
      </c>
      <c r="F1008" s="2">
        <f t="array" ref="F1008">MMULT(C1008:E1008,L$21:L$23)</f>
        <v>-0.005594983078</v>
      </c>
      <c r="G1008" s="2">
        <f t="array" ref="G1008">MMULT(C1008:E1008,L$29:L$31)</f>
        <v>-0.005583903556</v>
      </c>
      <c r="H1008" s="2">
        <f t="shared" ref="H1008:I1008" si="1010">$B1008-F1008</f>
        <v>-0.01283698483</v>
      </c>
      <c r="I1008" s="2">
        <f t="shared" si="1010"/>
        <v>-0.01284806435</v>
      </c>
    </row>
    <row r="1009" ht="15.75" customHeight="1">
      <c r="A1009" s="10">
        <v>44075.0</v>
      </c>
      <c r="B1009" s="8">
        <v>-0.012769114964200745</v>
      </c>
      <c r="C1009" s="5">
        <v>1.0</v>
      </c>
      <c r="D1009" s="8">
        <v>0.009379375654230193</v>
      </c>
      <c r="E1009" s="8">
        <v>0.003427592116538314</v>
      </c>
      <c r="F1009" s="2">
        <f t="array" ref="F1009">MMULT(C1009:E1009,L$21:L$23)</f>
        <v>0.007931306298</v>
      </c>
      <c r="G1009" s="2">
        <f t="array" ref="G1009">MMULT(C1009:E1009,L$29:L$31)</f>
        <v>0.007902617759</v>
      </c>
      <c r="H1009" s="2">
        <f t="shared" ref="H1009:I1009" si="1011">$B1009-F1009</f>
        <v>-0.02070042126</v>
      </c>
      <c r="I1009" s="2">
        <f t="shared" si="1011"/>
        <v>-0.02067173272</v>
      </c>
    </row>
    <row r="1010" ht="15.75" customHeight="1">
      <c r="A1010" s="10">
        <v>44076.0</v>
      </c>
      <c r="B1010" s="8">
        <v>-0.006086773279713076</v>
      </c>
      <c r="C1010" s="5">
        <v>1.0</v>
      </c>
      <c r="D1010" s="8">
        <v>0.014630199195922344</v>
      </c>
      <c r="E1010" s="8">
        <v>-0.02818104184457726</v>
      </c>
      <c r="F1010" s="2">
        <f t="array" ref="F1010">MMULT(C1010:E1010,L$21:L$23)</f>
        <v>0.004176814527</v>
      </c>
      <c r="G1010" s="2">
        <f t="array" ref="G1010">MMULT(C1010:E1010,L$29:L$31)</f>
        <v>0.004116230952</v>
      </c>
      <c r="H1010" s="2">
        <f t="shared" ref="H1010:I1010" si="1012">$B1010-F1010</f>
        <v>-0.01026358781</v>
      </c>
      <c r="I1010" s="2">
        <f t="shared" si="1012"/>
        <v>-0.01020300423</v>
      </c>
    </row>
    <row r="1011" ht="15.75" customHeight="1">
      <c r="A1011" s="10">
        <v>44077.0</v>
      </c>
      <c r="B1011" s="8">
        <v>-0.0020413861543266965</v>
      </c>
      <c r="C1011" s="5">
        <v>1.0</v>
      </c>
      <c r="D1011" s="8">
        <v>-0.03457283805253086</v>
      </c>
      <c r="E1011" s="8">
        <v>-0.008787346221441283</v>
      </c>
      <c r="F1011" s="2">
        <f t="array" ref="F1011">MMULT(C1011:E1011,L$21:L$23)</f>
        <v>-0.03167528623</v>
      </c>
      <c r="G1011" s="2">
        <f t="array" ref="G1011">MMULT(C1011:E1011,L$29:L$31)</f>
        <v>-0.03155708832</v>
      </c>
      <c r="H1011" s="2">
        <f t="shared" ref="H1011:I1011" si="1013">$B1011-F1011</f>
        <v>0.02963390008</v>
      </c>
      <c r="I1011" s="2">
        <f t="shared" si="1013"/>
        <v>0.02951570217</v>
      </c>
    </row>
    <row r="1012" ht="15.75" customHeight="1">
      <c r="A1012" s="10">
        <v>44078.0</v>
      </c>
      <c r="B1012" s="8">
        <v>-7.670342997025958E-4</v>
      </c>
      <c r="C1012" s="5">
        <v>1.0</v>
      </c>
      <c r="D1012" s="8">
        <v>-0.00818872708640872</v>
      </c>
      <c r="E1012" s="8">
        <v>-0.03634751773049649</v>
      </c>
      <c r="F1012" s="2">
        <f t="array" ref="F1012">MMULT(C1012:E1012,L$21:L$23)</f>
        <v>-0.01685425916</v>
      </c>
      <c r="G1012" s="2">
        <f t="array" ref="G1012">MMULT(C1012:E1012,L$29:L$31)</f>
        <v>-0.01683937454</v>
      </c>
      <c r="H1012" s="2">
        <f t="shared" ref="H1012:I1012" si="1014">$B1012-F1012</f>
        <v>0.01608722486</v>
      </c>
      <c r="I1012" s="2">
        <f t="shared" si="1014"/>
        <v>0.01607234024</v>
      </c>
    </row>
    <row r="1013" ht="15.75" customHeight="1">
      <c r="A1013" s="10">
        <v>44082.0</v>
      </c>
      <c r="B1013" s="8">
        <v>-0.0230296809321886</v>
      </c>
      <c r="C1013" s="5">
        <v>1.0</v>
      </c>
      <c r="D1013" s="8">
        <v>-0.027181889875604548</v>
      </c>
      <c r="E1013" s="8">
        <v>-0.06071757129714794</v>
      </c>
      <c r="F1013" s="2">
        <f t="array" ref="F1013">MMULT(C1013:E1013,L$21:L$23)</f>
        <v>-0.03886897891</v>
      </c>
      <c r="G1013" s="2">
        <f t="array" ref="G1013">MMULT(C1013:E1013,L$29:L$31)</f>
        <v>-0.03879890312</v>
      </c>
      <c r="H1013" s="2">
        <f t="shared" ref="H1013:I1013" si="1015">$B1013-F1013</f>
        <v>0.01583929798</v>
      </c>
      <c r="I1013" s="2">
        <f t="shared" si="1015"/>
        <v>0.01576922218</v>
      </c>
    </row>
    <row r="1014" ht="15.75" customHeight="1">
      <c r="A1014" s="10">
        <v>44083.0</v>
      </c>
      <c r="B1014" s="8">
        <v>-0.006023921719725878</v>
      </c>
      <c r="C1014" s="5">
        <v>1.0</v>
      </c>
      <c r="D1014" s="8">
        <v>0.01957389781813279</v>
      </c>
      <c r="E1014" s="8">
        <v>0.021547502448579614</v>
      </c>
      <c r="F1014" s="2">
        <f t="array" ref="F1014">MMULT(C1014:E1014,L$21:L$23)</f>
        <v>0.02104088141</v>
      </c>
      <c r="G1014" s="2">
        <f t="array" ref="G1014">MMULT(C1014:E1014,L$29:L$31)</f>
        <v>0.02098475558</v>
      </c>
      <c r="H1014" s="2">
        <f t="shared" ref="H1014:I1014" si="1016">$B1014-F1014</f>
        <v>-0.02706480313</v>
      </c>
      <c r="I1014" s="2">
        <f t="shared" si="1016"/>
        <v>-0.0270086773</v>
      </c>
    </row>
    <row r="1015" ht="15.75" customHeight="1">
      <c r="A1015" s="10">
        <v>44084.0</v>
      </c>
      <c r="B1015" s="8">
        <v>-0.025033129568432733</v>
      </c>
      <c r="C1015" s="5">
        <v>1.0</v>
      </c>
      <c r="D1015" s="8">
        <v>-0.01746879887395547</v>
      </c>
      <c r="E1015" s="8">
        <v>-0.02205177372962608</v>
      </c>
      <c r="F1015" s="2">
        <f t="array" ref="F1015">MMULT(C1015:E1015,L$21:L$23)</f>
        <v>-0.0208862452</v>
      </c>
      <c r="G1015" s="2">
        <f t="array" ref="G1015">MMULT(C1015:E1015,L$29:L$31)</f>
        <v>-0.0208330256</v>
      </c>
      <c r="H1015" s="2">
        <f t="shared" ref="H1015:I1015" si="1017">$B1015-F1015</f>
        <v>-0.004146884364</v>
      </c>
      <c r="I1015" s="2">
        <f t="shared" si="1017"/>
        <v>-0.00420010397</v>
      </c>
    </row>
    <row r="1016" ht="15.75" customHeight="1">
      <c r="A1016" s="10">
        <v>44085.0</v>
      </c>
      <c r="B1016" s="8">
        <v>-0.0027025865800370807</v>
      </c>
      <c r="C1016" s="5">
        <v>1.0</v>
      </c>
      <c r="D1016" s="8">
        <v>4.7731199285672155E-4</v>
      </c>
      <c r="E1016" s="8">
        <v>0.0039215686274509665</v>
      </c>
      <c r="F1016" s="2">
        <f t="array" ref="F1016">MMULT(C1016:E1016,L$21:L$23)</f>
        <v>0.0006710716882</v>
      </c>
      <c r="G1016" s="2">
        <f t="array" ref="G1016">MMULT(C1016:E1016,L$29:L$31)</f>
        <v>0.0006734211754</v>
      </c>
      <c r="H1016" s="2">
        <f t="shared" ref="H1016:I1016" si="1018">$B1016-F1016</f>
        <v>-0.003373658268</v>
      </c>
      <c r="I1016" s="2">
        <f t="shared" si="1018"/>
        <v>-0.003376007755</v>
      </c>
    </row>
    <row r="1017" ht="15.75" customHeight="1">
      <c r="A1017" s="10">
        <v>44088.0</v>
      </c>
      <c r="B1017" s="8">
        <v>-0.006504133674336665</v>
      </c>
      <c r="C1017" s="5">
        <v>1.0</v>
      </c>
      <c r="D1017" s="8">
        <v>0.013298288604832065</v>
      </c>
      <c r="E1017" s="8">
        <v>-0.0078125</v>
      </c>
      <c r="F1017" s="2">
        <f t="array" ref="F1017">MMULT(C1017:E1017,L$21:L$23)</f>
        <v>0.008298726727</v>
      </c>
      <c r="G1017" s="2">
        <f t="array" ref="G1017">MMULT(C1017:E1017,L$29:L$31)</f>
        <v>0.008251592134</v>
      </c>
      <c r="H1017" s="2">
        <f t="shared" ref="H1017:I1017" si="1019">$B1017-F1017</f>
        <v>-0.0148028604</v>
      </c>
      <c r="I1017" s="2">
        <f t="shared" si="1019"/>
        <v>-0.01475572581</v>
      </c>
    </row>
    <row r="1018" ht="15.75" customHeight="1">
      <c r="A1018" s="10">
        <v>44089.0</v>
      </c>
      <c r="B1018" s="8">
        <v>-0.010638220674778043</v>
      </c>
      <c r="C1018" s="5">
        <v>1.0</v>
      </c>
      <c r="D1018" s="8">
        <v>0.005090609873537488</v>
      </c>
      <c r="E1018" s="8">
        <v>0.023622047244094446</v>
      </c>
      <c r="F1018" s="2">
        <f t="array" ref="F1018">MMULT(C1018:E1018,L$21:L$23)</f>
        <v>0.009554921091</v>
      </c>
      <c r="G1018" s="2">
        <f t="array" ref="G1018">MMULT(C1018:E1018,L$29:L$31)</f>
        <v>0.009549844217</v>
      </c>
      <c r="H1018" s="2">
        <f t="shared" ref="H1018:I1018" si="1020">$B1018-F1018</f>
        <v>-0.02019314177</v>
      </c>
      <c r="I1018" s="2">
        <f t="shared" si="1020"/>
        <v>-0.02018806489</v>
      </c>
    </row>
    <row r="1019" ht="15.75" customHeight="1">
      <c r="A1019" s="10">
        <v>44090.0</v>
      </c>
      <c r="B1019" s="8">
        <v>0.0424592185263899</v>
      </c>
      <c r="C1019" s="5">
        <v>1.0</v>
      </c>
      <c r="D1019" s="8">
        <v>-0.003981541431270386</v>
      </c>
      <c r="E1019" s="8">
        <v>0.04134615384615392</v>
      </c>
      <c r="F1019" s="2">
        <f t="array" ref="F1019">MMULT(C1019:E1019,L$21:L$23)</f>
        <v>0.006575283615</v>
      </c>
      <c r="G1019" s="2">
        <f t="array" ref="G1019">MMULT(C1019:E1019,L$29:L$31)</f>
        <v>0.006609309249</v>
      </c>
      <c r="H1019" s="2">
        <f t="shared" ref="H1019:I1019" si="1021">$B1019-F1019</f>
        <v>0.03588393491</v>
      </c>
      <c r="I1019" s="2">
        <f t="shared" si="1021"/>
        <v>0.03584990928</v>
      </c>
    </row>
    <row r="1020" ht="15.75" customHeight="1">
      <c r="A1020" s="10">
        <v>44091.0</v>
      </c>
      <c r="B1020" s="8">
        <v>-2.644972989527261E-4</v>
      </c>
      <c r="C1020" s="5">
        <v>1.0</v>
      </c>
      <c r="D1020" s="8">
        <v>-0.008582892554555577</v>
      </c>
      <c r="E1020" s="8">
        <v>0.023084025854108958</v>
      </c>
      <c r="F1020" s="2">
        <f t="array" ref="F1020">MMULT(C1020:E1020,L$21:L$23)</f>
        <v>-0.001929530947</v>
      </c>
      <c r="G1020" s="2">
        <f t="array" ref="G1020">MMULT(C1020:E1020,L$29:L$31)</f>
        <v>-0.001887496268</v>
      </c>
      <c r="H1020" s="2">
        <f t="shared" ref="H1020:I1020" si="1022">$B1020-F1020</f>
        <v>0.001665033648</v>
      </c>
      <c r="I1020" s="2">
        <f t="shared" si="1022"/>
        <v>0.001622998969</v>
      </c>
    </row>
    <row r="1021" ht="15.75" customHeight="1">
      <c r="A1021" s="10">
        <v>44092.0</v>
      </c>
      <c r="B1021" s="8">
        <v>-0.016137411980939098</v>
      </c>
      <c r="C1021" s="5">
        <v>1.0</v>
      </c>
      <c r="D1021" s="8">
        <v>-0.011711094934827693</v>
      </c>
      <c r="E1021" s="8">
        <v>-0.006317689530685899</v>
      </c>
      <c r="F1021" s="2">
        <f t="array" ref="F1021">MMULT(C1021:E1021,L$21:L$23)</f>
        <v>-0.01207064724</v>
      </c>
      <c r="G1021" s="2">
        <f t="array" ref="G1021">MMULT(C1021:E1021,L$29:L$31)</f>
        <v>-0.01203053742</v>
      </c>
      <c r="H1021" s="2">
        <f t="shared" ref="H1021:I1021" si="1023">$B1021-F1021</f>
        <v>-0.004066764742</v>
      </c>
      <c r="I1021" s="2">
        <f t="shared" si="1023"/>
        <v>-0.004106874562</v>
      </c>
    </row>
    <row r="1022" ht="15.75" customHeight="1">
      <c r="A1022" s="10">
        <v>44095.0</v>
      </c>
      <c r="B1022" s="8">
        <v>-0.02043572928570858</v>
      </c>
      <c r="C1022" s="5">
        <v>1.0</v>
      </c>
      <c r="D1022" s="8">
        <v>-0.01112968264934755</v>
      </c>
      <c r="E1022" s="8">
        <v>-0.02906448683015439</v>
      </c>
      <c r="F1022" s="2">
        <f t="array" ref="F1022">MMULT(C1022:E1022,L$21:L$23)</f>
        <v>-0.01742565628</v>
      </c>
      <c r="G1022" s="2">
        <f t="array" ref="G1022">MMULT(C1022:E1022,L$29:L$31)</f>
        <v>-0.01739742866</v>
      </c>
      <c r="H1022" s="2">
        <f t="shared" ref="H1022:I1022" si="1024">$B1022-F1022</f>
        <v>-0.003010073002</v>
      </c>
      <c r="I1022" s="2">
        <f t="shared" si="1024"/>
        <v>-0.003038300627</v>
      </c>
    </row>
    <row r="1023" ht="15.75" customHeight="1">
      <c r="A1023" s="10">
        <v>44096.0</v>
      </c>
      <c r="B1023" s="8">
        <v>-0.024704911495974313</v>
      </c>
      <c r="C1023" s="5">
        <v>1.0</v>
      </c>
      <c r="D1023" s="8">
        <v>0.010132514540347026</v>
      </c>
      <c r="E1023" s="8">
        <v>-0.0018709073900841089</v>
      </c>
      <c r="F1023" s="2">
        <f t="array" ref="F1023">MMULT(C1023:E1023,L$21:L$23)</f>
        <v>0.007196522538</v>
      </c>
      <c r="G1023" s="2">
        <f t="array" ref="G1023">MMULT(C1023:E1023,L$29:L$31)</f>
        <v>0.007162927396</v>
      </c>
      <c r="H1023" s="2">
        <f t="shared" ref="H1023:I1023" si="1025">$B1023-F1023</f>
        <v>-0.03190143403</v>
      </c>
      <c r="I1023" s="2">
        <f t="shared" si="1025"/>
        <v>-0.03186783889</v>
      </c>
    </row>
    <row r="1024" ht="15.75" customHeight="1">
      <c r="A1024" s="10">
        <v>44097.0</v>
      </c>
      <c r="B1024" s="8">
        <v>-0.032085631243303325</v>
      </c>
      <c r="C1024" s="5">
        <v>1.0</v>
      </c>
      <c r="D1024" s="8">
        <v>-0.02327252870018781</v>
      </c>
      <c r="E1024" s="8">
        <v>-0.005623242736644829</v>
      </c>
      <c r="F1024" s="2">
        <f t="array" ref="F1024">MMULT(C1024:E1024,L$21:L$23)</f>
        <v>-0.02148620189</v>
      </c>
      <c r="G1024" s="2">
        <f t="array" ref="G1024">MMULT(C1024:E1024,L$29:L$31)</f>
        <v>-0.0214057589</v>
      </c>
      <c r="H1024" s="2">
        <f t="shared" ref="H1024:I1024" si="1026">$B1024-F1024</f>
        <v>-0.01059942935</v>
      </c>
      <c r="I1024" s="2">
        <f t="shared" si="1026"/>
        <v>-0.01067987234</v>
      </c>
    </row>
    <row r="1025" ht="15.75" customHeight="1">
      <c r="A1025" s="10">
        <v>44098.0</v>
      </c>
      <c r="B1025" s="8">
        <v>-0.002035325682989031</v>
      </c>
      <c r="C1025" s="5">
        <v>1.0</v>
      </c>
      <c r="D1025" s="8">
        <v>0.0026255143086335586</v>
      </c>
      <c r="E1025" s="8">
        <v>0.008482563619227168</v>
      </c>
      <c r="F1025" s="2">
        <f t="array" ref="F1025">MMULT(C1025:E1025,L$21:L$23)</f>
        <v>0.003624146897</v>
      </c>
      <c r="G1025" s="2">
        <f t="array" ref="G1025">MMULT(C1025:E1025,L$29:L$31)</f>
        <v>0.003621037014</v>
      </c>
      <c r="H1025" s="2">
        <f t="shared" ref="H1025:I1025" si="1027">$B1025-F1025</f>
        <v>-0.00565947258</v>
      </c>
      <c r="I1025" s="2">
        <f t="shared" si="1027"/>
        <v>-0.005656362697</v>
      </c>
    </row>
    <row r="1026" ht="15.75" customHeight="1">
      <c r="A1026" s="10">
        <v>44099.0</v>
      </c>
      <c r="B1026" s="8">
        <v>0.009323951548895204</v>
      </c>
      <c r="C1026" s="5">
        <v>1.0</v>
      </c>
      <c r="D1026" s="8">
        <v>0.016266205273870904</v>
      </c>
      <c r="E1026" s="8">
        <v>-9.345794392523477E-4</v>
      </c>
      <c r="F1026" s="2">
        <f t="array" ref="F1026">MMULT(C1026:E1026,L$21:L$23)</f>
        <v>0.01252659583</v>
      </c>
      <c r="G1026" s="2">
        <f t="array" ref="G1026">MMULT(C1026:E1026,L$29:L$31)</f>
        <v>0.01247216881</v>
      </c>
      <c r="H1026" s="2">
        <f t="shared" ref="H1026:I1026" si="1028">$B1026-F1026</f>
        <v>-0.003202644278</v>
      </c>
      <c r="I1026" s="2">
        <f t="shared" si="1028"/>
        <v>-0.003148217256</v>
      </c>
    </row>
    <row r="1027" ht="15.75" customHeight="1">
      <c r="A1027" s="10">
        <v>44102.0</v>
      </c>
      <c r="B1027" s="8">
        <v>0.019341774575921677</v>
      </c>
      <c r="C1027" s="5">
        <v>1.0</v>
      </c>
      <c r="D1027" s="8">
        <v>0.016612025625649007</v>
      </c>
      <c r="E1027" s="8">
        <v>0.014967259120673537</v>
      </c>
      <c r="F1027" s="2">
        <f t="array" ref="F1027">MMULT(C1027:E1027,L$21:L$23)</f>
        <v>0.01689442044</v>
      </c>
      <c r="G1027" s="2">
        <f t="array" ref="G1027">MMULT(C1027:E1027,L$29:L$31)</f>
        <v>0.01684569525</v>
      </c>
      <c r="H1027" s="2">
        <f t="shared" ref="H1027:I1027" si="1029">$B1027-F1027</f>
        <v>0.002447354135</v>
      </c>
      <c r="I1027" s="2">
        <f t="shared" si="1029"/>
        <v>0.002496079324</v>
      </c>
    </row>
    <row r="1028" ht="15.75" customHeight="1">
      <c r="A1028" s="10">
        <v>44103.0</v>
      </c>
      <c r="B1028" s="8">
        <v>-0.029170198360459643</v>
      </c>
      <c r="C1028" s="5">
        <v>1.0</v>
      </c>
      <c r="D1028" s="8">
        <v>-0.005516329775590023</v>
      </c>
      <c r="E1028" s="8">
        <v>-0.03686635944700467</v>
      </c>
      <c r="F1028" s="2">
        <f t="array" ref="F1028">MMULT(C1028:E1028,L$21:L$23)</f>
        <v>-0.01476983212</v>
      </c>
      <c r="G1028" s="2">
        <f t="array" ref="G1028">MMULT(C1028:E1028,L$29:L$31)</f>
        <v>-0.01476442589</v>
      </c>
      <c r="H1028" s="2">
        <f t="shared" ref="H1028:I1028" si="1030">$B1028-F1028</f>
        <v>-0.01440036624</v>
      </c>
      <c r="I1028" s="2">
        <f t="shared" si="1030"/>
        <v>-0.01440577247</v>
      </c>
    </row>
    <row r="1029" ht="15.75" customHeight="1">
      <c r="A1029" s="10">
        <v>44104.0</v>
      </c>
      <c r="B1029" s="8">
        <v>0.0014587327609216771</v>
      </c>
      <c r="C1029" s="5">
        <v>1.0</v>
      </c>
      <c r="D1029" s="8">
        <v>0.007645857174464643</v>
      </c>
      <c r="E1029" s="8">
        <v>0.019138755980861344</v>
      </c>
      <c r="F1029" s="2">
        <f t="array" ref="F1029">MMULT(C1029:E1029,L$21:L$23)</f>
        <v>0.01052474658</v>
      </c>
      <c r="G1029" s="2">
        <f t="array" ref="G1029">MMULT(C1029:E1029,L$29:L$31)</f>
        <v>0.01050887693</v>
      </c>
      <c r="H1029" s="2">
        <f t="shared" ref="H1029:I1029" si="1031">$B1029-F1029</f>
        <v>-0.009066013822</v>
      </c>
      <c r="I1029" s="2">
        <f t="shared" si="1031"/>
        <v>-0.009050144172</v>
      </c>
    </row>
    <row r="1030" ht="15.75" customHeight="1">
      <c r="A1030" s="10">
        <v>44105.0</v>
      </c>
      <c r="B1030" s="8">
        <v>-0.03495496645133511</v>
      </c>
      <c r="C1030" s="5">
        <v>1.0</v>
      </c>
      <c r="D1030" s="8">
        <v>0.00648691166651405</v>
      </c>
      <c r="E1030" s="8">
        <v>-0.029107981220657275</v>
      </c>
      <c r="F1030" s="2">
        <f t="array" ref="F1030">MMULT(C1030:E1030,L$21:L$23)</f>
        <v>-0.002818428722</v>
      </c>
      <c r="G1030" s="2">
        <f t="array" ref="G1030">MMULT(C1030:E1030,L$29:L$31)</f>
        <v>-0.002851218044</v>
      </c>
      <c r="H1030" s="2">
        <f t="shared" ref="H1030:I1030" si="1032">$B1030-F1030</f>
        <v>-0.03213653773</v>
      </c>
      <c r="I1030" s="2">
        <f t="shared" si="1032"/>
        <v>-0.03210374841</v>
      </c>
    </row>
    <row r="1031" ht="15.75" customHeight="1">
      <c r="A1031" s="10">
        <v>44106.0</v>
      </c>
      <c r="B1031" s="8">
        <v>-0.004527617915620508</v>
      </c>
      <c r="C1031" s="5">
        <v>1.0</v>
      </c>
      <c r="D1031" s="8">
        <v>-0.009431150081514295</v>
      </c>
      <c r="E1031" s="8">
        <v>-0.0415860735009671</v>
      </c>
      <c r="F1031" s="2">
        <f t="array" ref="F1031">MMULT(C1031:E1031,L$21:L$23)</f>
        <v>-0.01922959271</v>
      </c>
      <c r="G1031" s="2">
        <f t="array" ref="G1031">MMULT(C1031:E1031,L$29:L$31)</f>
        <v>-0.01921267899</v>
      </c>
      <c r="H1031" s="2">
        <f t="shared" ref="H1031:I1031" si="1033">$B1031-F1031</f>
        <v>0.0147019748</v>
      </c>
      <c r="I1031" s="2">
        <f t="shared" si="1033"/>
        <v>0.01468506108</v>
      </c>
    </row>
    <row r="1032" ht="15.75" customHeight="1">
      <c r="A1032" s="10">
        <v>44109.0</v>
      </c>
      <c r="B1032" s="8">
        <v>0.02304438349705662</v>
      </c>
      <c r="C1032" s="5">
        <v>1.0</v>
      </c>
      <c r="D1032" s="8">
        <v>0.01746003599286361</v>
      </c>
      <c r="E1032" s="8">
        <v>0.05852674066599395</v>
      </c>
      <c r="F1032" s="2">
        <f t="array" ref="F1032">MMULT(C1032:E1032,L$21:L$23)</f>
        <v>0.02877669734</v>
      </c>
      <c r="G1032" s="2">
        <f t="array" ref="G1032">MMULT(C1032:E1032,L$29:L$31)</f>
        <v>0.02874393481</v>
      </c>
      <c r="H1032" s="2">
        <f t="shared" ref="H1032:I1032" si="1034">$B1032-F1032</f>
        <v>-0.005732313842</v>
      </c>
      <c r="I1032" s="2">
        <f t="shared" si="1034"/>
        <v>-0.005699551314</v>
      </c>
    </row>
    <row r="1033" ht="15.75" customHeight="1">
      <c r="A1033" s="10">
        <v>44110.0</v>
      </c>
      <c r="B1033" s="8">
        <v>-0.010373568713590409</v>
      </c>
      <c r="C1033" s="5">
        <v>1.0</v>
      </c>
      <c r="D1033" s="8">
        <v>-0.014197667001085601</v>
      </c>
      <c r="E1033" s="8">
        <v>0.01620591039084851</v>
      </c>
      <c r="F1033" s="2">
        <f t="array" ref="F1033">MMULT(C1033:E1033,L$21:L$23)</f>
        <v>-0.008353833605</v>
      </c>
      <c r="G1033" s="2">
        <f t="array" ref="G1033">MMULT(C1033:E1033,L$29:L$31)</f>
        <v>-0.008295341744</v>
      </c>
      <c r="H1033" s="2">
        <f t="shared" ref="H1033:I1033" si="1035">$B1033-F1033</f>
        <v>-0.002019735109</v>
      </c>
      <c r="I1033" s="2">
        <f t="shared" si="1035"/>
        <v>-0.002078226969</v>
      </c>
    </row>
    <row r="1034" ht="15.75" customHeight="1">
      <c r="A1034" s="10">
        <v>44111.0</v>
      </c>
      <c r="B1034" s="8">
        <v>0.0032943863105985294</v>
      </c>
      <c r="C1034" s="5">
        <v>1.0</v>
      </c>
      <c r="D1034" s="8">
        <v>0.017377822851811553</v>
      </c>
      <c r="E1034" s="8">
        <v>-9.380863039399889E-4</v>
      </c>
      <c r="F1034" s="2">
        <f t="array" ref="F1034">MMULT(C1034:E1034,L$21:L$23)</f>
        <v>0.01344812493</v>
      </c>
      <c r="G1034" s="2">
        <f t="array" ref="G1034">MMULT(C1034:E1034,L$29:L$31)</f>
        <v>0.01338984738</v>
      </c>
      <c r="H1034" s="2">
        <f t="shared" ref="H1034:I1034" si="1036">$B1034-F1034</f>
        <v>-0.01015373862</v>
      </c>
      <c r="I1034" s="2">
        <f t="shared" si="1036"/>
        <v>-0.01009546107</v>
      </c>
    </row>
    <row r="1035" ht="15.75" customHeight="1">
      <c r="A1035" s="10">
        <v>44112.0</v>
      </c>
      <c r="B1035" s="8">
        <v>0.05253729557785114</v>
      </c>
      <c r="C1035" s="5">
        <v>1.0</v>
      </c>
      <c r="D1035" s="8">
        <v>0.009008483958212077</v>
      </c>
      <c r="E1035" s="8">
        <v>0.030985915492957705</v>
      </c>
      <c r="F1035" s="2">
        <f t="array" ref="F1035">MMULT(C1035:E1035,L$21:L$23)</f>
        <v>0.01469578025</v>
      </c>
      <c r="G1035" s="2">
        <f t="array" ref="G1035">MMULT(C1035:E1035,L$29:L$31)</f>
        <v>0.01468033253</v>
      </c>
      <c r="H1035" s="2">
        <f t="shared" ref="H1035:I1035" si="1037">$B1035-F1035</f>
        <v>0.03784151532</v>
      </c>
      <c r="I1035" s="2">
        <f t="shared" si="1037"/>
        <v>0.03785696305</v>
      </c>
    </row>
    <row r="1036" ht="15.75" customHeight="1">
      <c r="A1036" s="10">
        <v>44113.0</v>
      </c>
      <c r="B1036" s="8">
        <v>-0.014747472565684094</v>
      </c>
      <c r="C1036" s="5">
        <v>1.0</v>
      </c>
      <c r="D1036" s="8">
        <v>0.008783126124914276</v>
      </c>
      <c r="E1036" s="8">
        <v>-0.015482695810564606</v>
      </c>
      <c r="F1036" s="2">
        <f t="array" ref="F1036">MMULT(C1036:E1036,L$21:L$23)</f>
        <v>0.002583620635</v>
      </c>
      <c r="G1036" s="2">
        <f t="array" ref="G1036">MMULT(C1036:E1036,L$29:L$31)</f>
        <v>0.002548792122</v>
      </c>
      <c r="H1036" s="2">
        <f t="shared" ref="H1036:I1036" si="1038">$B1036-F1036</f>
        <v>-0.0173310932</v>
      </c>
      <c r="I1036" s="2">
        <f t="shared" si="1038"/>
        <v>-0.01729626469</v>
      </c>
    </row>
    <row r="1037" ht="15.75" customHeight="1">
      <c r="A1037" s="10">
        <v>44116.0</v>
      </c>
      <c r="B1037" s="8">
        <v>-0.00316636583731289</v>
      </c>
      <c r="C1037" s="5">
        <v>1.0</v>
      </c>
      <c r="D1037" s="8">
        <v>0.016321372606208362</v>
      </c>
      <c r="E1037" s="8">
        <v>-0.022201665124884418</v>
      </c>
      <c r="F1037" s="2">
        <f t="array" ref="F1037">MMULT(C1037:E1037,L$21:L$23)</f>
        <v>0.007114640276</v>
      </c>
      <c r="G1037" s="2">
        <f t="array" ref="G1037">MMULT(C1037:E1037,L$29:L$31)</f>
        <v>0.007050795195</v>
      </c>
      <c r="H1037" s="2">
        <f t="shared" ref="H1037:I1037" si="1039">$B1037-F1037</f>
        <v>-0.01028100611</v>
      </c>
      <c r="I1037" s="2">
        <f t="shared" si="1039"/>
        <v>-0.01021716103</v>
      </c>
    </row>
    <row r="1038" ht="15.75" customHeight="1">
      <c r="A1038" s="10">
        <v>44117.0</v>
      </c>
      <c r="B1038" s="8">
        <v>-0.011839523610188474</v>
      </c>
      <c r="C1038" s="5">
        <v>1.0</v>
      </c>
      <c r="D1038" s="8">
        <v>-0.0065028047298729685</v>
      </c>
      <c r="E1038" s="8">
        <v>0.016083254493850507</v>
      </c>
      <c r="F1038" s="2">
        <f t="array" ref="F1038">MMULT(C1038:E1038,L$21:L$23)</f>
        <v>-0.002000052928</v>
      </c>
      <c r="G1038" s="2">
        <f t="array" ref="G1038">MMULT(C1038:E1038,L$29:L$31)</f>
        <v>-0.001968258014</v>
      </c>
      <c r="H1038" s="2">
        <f t="shared" ref="H1038:I1038" si="1040">$B1038-F1038</f>
        <v>-0.009839470683</v>
      </c>
      <c r="I1038" s="2">
        <f t="shared" si="1040"/>
        <v>-0.009871265597</v>
      </c>
    </row>
    <row r="1039" ht="15.75" customHeight="1">
      <c r="A1039" s="10">
        <v>44118.0</v>
      </c>
      <c r="B1039" s="8">
        <v>-0.0020455306823803365</v>
      </c>
      <c r="C1039" s="5">
        <v>1.0</v>
      </c>
      <c r="D1039" s="8">
        <v>-0.00626087405327691</v>
      </c>
      <c r="E1039" s="8">
        <v>0.020484171322160183</v>
      </c>
      <c r="F1039" s="2">
        <f t="array" ref="F1039">MMULT(C1039:E1039,L$21:L$23)</f>
        <v>-0.0006698975887</v>
      </c>
      <c r="G1039" s="2">
        <f t="array" ref="G1039">MMULT(C1039:E1039,L$29:L$31)</f>
        <v>-0.0006370309653</v>
      </c>
      <c r="H1039" s="2">
        <f t="shared" ref="H1039:I1039" si="1041">$B1039-F1039</f>
        <v>-0.001375633094</v>
      </c>
      <c r="I1039" s="2">
        <f t="shared" si="1041"/>
        <v>-0.001408499717</v>
      </c>
    </row>
    <row r="1040" ht="15.75" customHeight="1">
      <c r="A1040" s="10">
        <v>44119.0</v>
      </c>
      <c r="B1040" s="8">
        <v>0.008784739993419999</v>
      </c>
      <c r="C1040" s="5">
        <v>1.0</v>
      </c>
      <c r="D1040" s="8">
        <v>-0.001231515455231591</v>
      </c>
      <c r="E1040" s="8">
        <v>-0.0036496350364964014</v>
      </c>
      <c r="F1040" s="2">
        <f t="array" ref="F1040">MMULT(C1040:E1040,L$21:L$23)</f>
        <v>-0.002689911199</v>
      </c>
      <c r="G1040" s="2">
        <f t="array" ref="G1040">MMULT(C1040:E1040,L$29:L$31)</f>
        <v>-0.002684929715</v>
      </c>
      <c r="H1040" s="2">
        <f t="shared" ref="H1040:I1040" si="1042">$B1040-F1040</f>
        <v>0.01147465119</v>
      </c>
      <c r="I1040" s="2">
        <f t="shared" si="1042"/>
        <v>0.01146966971</v>
      </c>
    </row>
    <row r="1041" ht="15.75" customHeight="1">
      <c r="A1041" s="10">
        <v>44120.0</v>
      </c>
      <c r="B1041" s="8">
        <v>-0.010159774637137464</v>
      </c>
      <c r="C1041" s="5">
        <v>1.0</v>
      </c>
      <c r="D1041" s="8">
        <v>-8.887387049638651E-4</v>
      </c>
      <c r="E1041" s="8">
        <v>-0.010073260073260037</v>
      </c>
      <c r="F1041" s="2">
        <f t="array" ref="F1041">MMULT(C1041:E1041,L$21:L$23)</f>
        <v>-0.004053955644</v>
      </c>
      <c r="G1041" s="2">
        <f t="array" ref="G1041">MMULT(C1041:E1041,L$29:L$31)</f>
        <v>-0.004052948022</v>
      </c>
      <c r="H1041" s="2">
        <f t="shared" ref="H1041:I1041" si="1043">$B1041-F1041</f>
        <v>-0.006105818993</v>
      </c>
      <c r="I1041" s="2">
        <f t="shared" si="1043"/>
        <v>-0.006106826615</v>
      </c>
    </row>
    <row r="1042" ht="15.75" customHeight="1">
      <c r="A1042" s="10">
        <v>44123.0</v>
      </c>
      <c r="B1042" s="8">
        <v>-0.019941279140820112</v>
      </c>
      <c r="C1042" s="5">
        <v>1.0</v>
      </c>
      <c r="D1042" s="8">
        <v>-0.015009358937202899</v>
      </c>
      <c r="E1042" s="8">
        <v>-0.009250693802035137</v>
      </c>
      <c r="F1042" s="2">
        <f t="array" ref="F1042">MMULT(C1042:E1042,L$21:L$23)</f>
        <v>-0.01556026442</v>
      </c>
      <c r="G1042" s="2">
        <f t="array" ref="G1042">MMULT(C1042:E1042,L$29:L$31)</f>
        <v>-0.01551000677</v>
      </c>
      <c r="H1042" s="2">
        <f t="shared" ref="H1042:I1042" si="1044">$B1042-F1042</f>
        <v>-0.004381014722</v>
      </c>
      <c r="I1042" s="2">
        <f t="shared" si="1044"/>
        <v>-0.00443127237</v>
      </c>
    </row>
    <row r="1043" ht="15.75" customHeight="1">
      <c r="A1043" s="10">
        <v>44124.0</v>
      </c>
      <c r="B1043" s="8">
        <v>0.008378241453890878</v>
      </c>
      <c r="C1043" s="5">
        <v>1.0</v>
      </c>
      <c r="D1043" s="8">
        <v>0.003933335445335029</v>
      </c>
      <c r="E1043" s="8">
        <v>0.012138188608776801</v>
      </c>
      <c r="F1043" s="2">
        <f t="array" ref="F1043">MMULT(C1043:E1043,L$21:L$23)</f>
        <v>0.005647523679</v>
      </c>
      <c r="G1043" s="2">
        <f t="array" ref="G1043">MMULT(C1043:E1043,L$29:L$31)</f>
        <v>0.005641471466</v>
      </c>
      <c r="H1043" s="2">
        <f t="shared" ref="H1043:I1043" si="1045">$B1043-F1043</f>
        <v>0.002730717775</v>
      </c>
      <c r="I1043" s="2">
        <f t="shared" si="1045"/>
        <v>0.002736769988</v>
      </c>
    </row>
    <row r="1044" ht="15.75" customHeight="1">
      <c r="A1044" s="10">
        <v>44125.0</v>
      </c>
      <c r="B1044" s="8">
        <v>-0.01602374956440078</v>
      </c>
      <c r="C1044" s="5">
        <v>1.0</v>
      </c>
      <c r="D1044" s="8">
        <v>-0.0019445514070489667</v>
      </c>
      <c r="E1044" s="8">
        <v>-0.026752767527675192</v>
      </c>
      <c r="F1044" s="2">
        <f t="array" ref="F1044">MMULT(C1044:E1044,L$21:L$23)</f>
        <v>-0.009210509298</v>
      </c>
      <c r="G1044" s="2">
        <f t="array" ref="G1044">MMULT(C1044:E1044,L$29:L$31)</f>
        <v>-0.009213082539</v>
      </c>
      <c r="H1044" s="2">
        <f t="shared" ref="H1044:I1044" si="1046">$B1044-F1044</f>
        <v>-0.006813240267</v>
      </c>
      <c r="I1044" s="2">
        <f t="shared" si="1046"/>
        <v>-0.006810667026</v>
      </c>
    </row>
    <row r="1045" ht="15.75" customHeight="1">
      <c r="A1045" s="10">
        <v>44126.0</v>
      </c>
      <c r="B1045" s="8">
        <v>0.051266580278213514</v>
      </c>
      <c r="C1045" s="5">
        <v>1.0</v>
      </c>
      <c r="D1045" s="8">
        <v>0.00569926805479426</v>
      </c>
      <c r="E1045" s="8">
        <v>0.017061611374407537</v>
      </c>
      <c r="F1045" s="2">
        <f t="array" ref="F1045">MMULT(C1045:E1045,L$21:L$23)</f>
        <v>0.008376397644</v>
      </c>
      <c r="G1045" s="2">
        <f t="array" ref="G1045">MMULT(C1045:E1045,L$29:L$31)</f>
        <v>0.008366366928</v>
      </c>
      <c r="H1045" s="2">
        <f t="shared" ref="H1045:I1045" si="1047">$B1045-F1045</f>
        <v>0.04289018263</v>
      </c>
      <c r="I1045" s="2">
        <f t="shared" si="1047"/>
        <v>0.04290021335</v>
      </c>
    </row>
    <row r="1046" ht="15.75" customHeight="1">
      <c r="A1046" s="10">
        <v>44127.0</v>
      </c>
      <c r="B1046" s="8">
        <v>-0.02008031906071439</v>
      </c>
      <c r="C1046" s="5">
        <v>1.0</v>
      </c>
      <c r="D1046" s="8">
        <v>0.0031805811824718866</v>
      </c>
      <c r="E1046" s="8">
        <v>-0.018639328984156656</v>
      </c>
      <c r="F1046" s="2">
        <f t="array" ref="F1046">MMULT(C1046:E1046,L$21:L$23)</f>
        <v>-0.002875496596</v>
      </c>
      <c r="G1046" s="2">
        <f t="array" ref="G1046">MMULT(C1046:E1046,L$29:L$31)</f>
        <v>-0.002892295652</v>
      </c>
      <c r="H1046" s="2">
        <f t="shared" ref="H1046:I1046" si="1048">$B1046-F1046</f>
        <v>-0.01720482247</v>
      </c>
      <c r="I1046" s="2">
        <f t="shared" si="1048"/>
        <v>-0.01718802341</v>
      </c>
    </row>
    <row r="1047" ht="15.75" customHeight="1">
      <c r="A1047" s="10">
        <v>44130.0</v>
      </c>
      <c r="B1047" s="8">
        <v>-0.023712054159791496</v>
      </c>
      <c r="C1047" s="5">
        <v>1.0</v>
      </c>
      <c r="D1047" s="8">
        <v>-0.018359437878534668</v>
      </c>
      <c r="E1047" s="8">
        <v>-0.029439696106362656</v>
      </c>
      <c r="F1047" s="2">
        <f t="array" ref="F1047">MMULT(C1047:E1047,L$21:L$23)</f>
        <v>-0.0235212537</v>
      </c>
      <c r="G1047" s="2">
        <f t="array" ref="G1047">MMULT(C1047:E1047,L$29:L$31)</f>
        <v>-0.02346815558</v>
      </c>
      <c r="H1047" s="2">
        <f t="shared" ref="H1047:I1047" si="1049">$B1047-F1047</f>
        <v>-0.0001908004635</v>
      </c>
      <c r="I1047" s="2">
        <f t="shared" si="1049"/>
        <v>-0.0002438985791</v>
      </c>
    </row>
    <row r="1048" ht="15.75" customHeight="1">
      <c r="A1048" s="10">
        <v>44131.0</v>
      </c>
      <c r="B1048" s="8">
        <v>-0.0158919832111748</v>
      </c>
      <c r="C1048" s="5">
        <v>1.0</v>
      </c>
      <c r="D1048" s="8">
        <v>-0.003405845891038206</v>
      </c>
      <c r="E1048" s="8">
        <v>0.018590998043052753</v>
      </c>
      <c r="F1048" s="2">
        <f t="array" ref="F1048">MMULT(C1048:E1048,L$21:L$23)</f>
        <v>0.001213385742</v>
      </c>
      <c r="G1048" s="2">
        <f t="array" ref="G1048">MMULT(C1048:E1048,L$29:L$31)</f>
        <v>0.001235545349</v>
      </c>
      <c r="H1048" s="2">
        <f t="shared" ref="H1048:I1048" si="1050">$B1048-F1048</f>
        <v>-0.01710536895</v>
      </c>
      <c r="I1048" s="2">
        <f t="shared" si="1050"/>
        <v>-0.01712752856</v>
      </c>
    </row>
    <row r="1049" ht="15.75" customHeight="1">
      <c r="A1049" s="10">
        <v>44132.0</v>
      </c>
      <c r="B1049" s="8">
        <v>-0.03808649717959334</v>
      </c>
      <c r="C1049" s="5">
        <v>1.0</v>
      </c>
      <c r="D1049" s="8">
        <v>-0.03402764320576046</v>
      </c>
      <c r="E1049" s="8">
        <v>-0.04610951008645536</v>
      </c>
      <c r="F1049" s="2">
        <f t="array" ref="F1049">MMULT(C1049:E1049,L$21:L$23)</f>
        <v>-0.04080079883</v>
      </c>
      <c r="G1049" s="2">
        <f t="array" ref="G1049">MMULT(C1049:E1049,L$29:L$31)</f>
        <v>-0.04070068145</v>
      </c>
      <c r="H1049" s="2">
        <f t="shared" ref="H1049:I1049" si="1051">$B1049-F1049</f>
        <v>0.00271430165</v>
      </c>
      <c r="I1049" s="2">
        <f t="shared" si="1051"/>
        <v>0.002614184269</v>
      </c>
    </row>
    <row r="1050" ht="15.75" customHeight="1">
      <c r="A1050" s="10">
        <v>44133.0</v>
      </c>
      <c r="B1050" s="8">
        <v>0.04434582522675212</v>
      </c>
      <c r="C1050" s="5">
        <v>1.0</v>
      </c>
      <c r="D1050" s="8">
        <v>0.009973074476625987</v>
      </c>
      <c r="E1050" s="8">
        <v>-0.03121852970795569</v>
      </c>
      <c r="F1050" s="2">
        <f t="array" ref="F1050">MMULT(C1050:E1050,L$21:L$23)</f>
        <v>-0.0004672094713</v>
      </c>
      <c r="G1050" s="2">
        <f t="array" ref="G1050">MMULT(C1050:E1050,L$29:L$31)</f>
        <v>-0.0005129854471</v>
      </c>
      <c r="H1050" s="2">
        <f t="shared" ref="H1050:I1050" si="1052">$B1050-F1050</f>
        <v>0.0448130347</v>
      </c>
      <c r="I1050" s="2">
        <f t="shared" si="1052"/>
        <v>0.04485881067</v>
      </c>
    </row>
    <row r="1051" ht="15.75" customHeight="1">
      <c r="A1051" s="10">
        <v>44134.0</v>
      </c>
      <c r="B1051" s="8">
        <v>-0.010615710838193015</v>
      </c>
      <c r="C1051" s="5">
        <v>1.0</v>
      </c>
      <c r="D1051" s="8">
        <v>-0.010659700910356396</v>
      </c>
      <c r="E1051" s="8">
        <v>-0.014553014553014387</v>
      </c>
      <c r="F1051" s="2">
        <f t="array" ref="F1051">MMULT(C1051:E1051,L$21:L$23)</f>
        <v>-0.01331160876</v>
      </c>
      <c r="G1051" s="2">
        <f t="array" ref="G1051">MMULT(C1051:E1051,L$29:L$31)</f>
        <v>-0.01327871245</v>
      </c>
      <c r="H1051" s="2">
        <f t="shared" ref="H1051:I1051" si="1053">$B1051-F1051</f>
        <v>0.002695897921</v>
      </c>
      <c r="I1051" s="2">
        <f t="shared" si="1053"/>
        <v>0.002663001607</v>
      </c>
    </row>
    <row r="1052" ht="15.75" customHeight="1">
      <c r="A1052" s="10">
        <v>44137.0</v>
      </c>
      <c r="B1052" s="8">
        <v>0.041998811562243166</v>
      </c>
      <c r="C1052" s="5">
        <v>1.0</v>
      </c>
      <c r="D1052" s="8">
        <v>0.01141560043622758</v>
      </c>
      <c r="E1052" s="8">
        <v>0.03797468354430378</v>
      </c>
      <c r="F1052" s="2">
        <f t="array" ref="F1052">MMULT(C1052:E1052,L$21:L$23)</f>
        <v>0.01848673951</v>
      </c>
      <c r="G1052" s="2">
        <f t="array" ref="G1052">MMULT(C1052:E1052,L$29:L$31)</f>
        <v>0.01846598923</v>
      </c>
      <c r="H1052" s="2">
        <f t="shared" ref="H1052:I1052" si="1054">$B1052-F1052</f>
        <v>0.02351207206</v>
      </c>
      <c r="I1052" s="2">
        <f t="shared" si="1054"/>
        <v>0.02353282233</v>
      </c>
    </row>
    <row r="1053" ht="15.75" customHeight="1">
      <c r="A1053" s="10">
        <v>44138.0</v>
      </c>
      <c r="B1053" s="8">
        <v>-0.01706383470235595</v>
      </c>
      <c r="C1053" s="5">
        <v>1.0</v>
      </c>
      <c r="D1053" s="8">
        <v>0.01786586345224217</v>
      </c>
      <c r="E1053" s="8">
        <v>0.017276422764227695</v>
      </c>
      <c r="F1053" s="2">
        <f t="array" ref="F1053">MMULT(C1053:E1053,L$21:L$23)</f>
        <v>0.0185274615</v>
      </c>
      <c r="G1053" s="2">
        <f t="array" ref="G1053">MMULT(C1053:E1053,L$29:L$31)</f>
        <v>0.01847539672</v>
      </c>
      <c r="H1053" s="2">
        <f t="shared" ref="H1053:I1053" si="1055">$B1053-F1053</f>
        <v>-0.0355912962</v>
      </c>
      <c r="I1053" s="2">
        <f t="shared" si="1055"/>
        <v>-0.03553923142</v>
      </c>
    </row>
    <row r="1054" ht="15.75" customHeight="1">
      <c r="A1054" s="10">
        <v>44139.0</v>
      </c>
      <c r="B1054" s="8">
        <v>-0.005387665842776501</v>
      </c>
      <c r="C1054" s="5">
        <v>1.0</v>
      </c>
      <c r="D1054" s="8">
        <v>0.02208849446078598</v>
      </c>
      <c r="E1054" s="8">
        <v>0.02897102897102899</v>
      </c>
      <c r="F1054" s="2">
        <f t="array" ref="F1054">MMULT(C1054:E1054,L$21:L$23)</f>
        <v>0.02503259984</v>
      </c>
      <c r="G1054" s="2">
        <f t="array" ref="G1054">MMULT(C1054:E1054,L$29:L$31)</f>
        <v>0.02497098793</v>
      </c>
      <c r="H1054" s="2">
        <f t="shared" ref="H1054:I1054" si="1056">$B1054-F1054</f>
        <v>-0.03042026568</v>
      </c>
      <c r="I1054" s="2">
        <f t="shared" si="1056"/>
        <v>-0.03035865377</v>
      </c>
    </row>
    <row r="1055" ht="15.75" customHeight="1">
      <c r="A1055" s="10">
        <v>44140.0</v>
      </c>
      <c r="B1055" s="8">
        <v>-0.0018056166735359591</v>
      </c>
      <c r="C1055" s="5">
        <v>1.0</v>
      </c>
      <c r="D1055" s="8">
        <v>0.019551441127862113</v>
      </c>
      <c r="E1055" s="8">
        <v>-0.009708737864077777</v>
      </c>
      <c r="F1055" s="2">
        <f t="array" ref="F1055">MMULT(C1055:E1055,L$21:L$23)</f>
        <v>0.0130010141</v>
      </c>
      <c r="G1055" s="2">
        <f t="array" ref="G1055">MMULT(C1055:E1055,L$29:L$31)</f>
        <v>0.01293140504</v>
      </c>
      <c r="H1055" s="2">
        <f t="shared" ref="H1055:I1055" si="1057">$B1055-F1055</f>
        <v>-0.01480663077</v>
      </c>
      <c r="I1055" s="2">
        <f t="shared" si="1057"/>
        <v>-0.01473702171</v>
      </c>
    </row>
    <row r="1056" ht="15.75" customHeight="1">
      <c r="A1056" s="10">
        <v>44141.0</v>
      </c>
      <c r="B1056" s="8">
        <v>-0.011757528142785523</v>
      </c>
      <c r="C1056" s="5">
        <v>1.0</v>
      </c>
      <c r="D1056" s="8">
        <v>-8.538713235506368E-5</v>
      </c>
      <c r="E1056" s="8">
        <v>-0.02450980392156865</v>
      </c>
      <c r="F1056" s="2">
        <f t="array" ref="F1056">MMULT(C1056:E1056,L$21:L$23)</f>
        <v>-0.007092152357</v>
      </c>
      <c r="G1056" s="2">
        <f t="array" ref="G1056">MMULT(C1056:E1056,L$29:L$31)</f>
        <v>-0.007100189877</v>
      </c>
      <c r="H1056" s="2">
        <f t="shared" ref="H1056:I1056" si="1058">$B1056-F1056</f>
        <v>-0.004665375786</v>
      </c>
      <c r="I1056" s="2">
        <f t="shared" si="1058"/>
        <v>-0.004657338266</v>
      </c>
    </row>
    <row r="1057" ht="15.75" customHeight="1">
      <c r="A1057" s="10">
        <v>44144.0</v>
      </c>
      <c r="B1057" s="8">
        <v>0.1266017383518936</v>
      </c>
      <c r="C1057" s="5">
        <v>1.0</v>
      </c>
      <c r="D1057" s="8">
        <v>0.012491447328415672</v>
      </c>
      <c r="E1057" s="8">
        <v>0.062311557788944816</v>
      </c>
      <c r="F1057" s="2">
        <f t="array" ref="F1057">MMULT(C1057:E1057,L$21:L$23)</f>
        <v>0.02562501392</v>
      </c>
      <c r="G1057" s="2">
        <f t="array" ref="G1057">MMULT(C1057:E1057,L$29:L$31)</f>
        <v>0.0256110974</v>
      </c>
      <c r="H1057" s="2">
        <f t="shared" ref="H1057:I1057" si="1059">$B1057-F1057</f>
        <v>0.1009767244</v>
      </c>
      <c r="I1057" s="2">
        <f t="shared" si="1059"/>
        <v>0.100990641</v>
      </c>
    </row>
    <row r="1058" ht="15.75" customHeight="1">
      <c r="A1058" s="10">
        <v>44145.0</v>
      </c>
      <c r="B1058" s="8">
        <v>0.022185174460595425</v>
      </c>
      <c r="C1058" s="5">
        <v>1.0</v>
      </c>
      <c r="D1058" s="8">
        <v>-0.0012927023587642195</v>
      </c>
      <c r="E1058" s="8">
        <v>0.03405865657521279</v>
      </c>
      <c r="F1058" s="2">
        <f t="array" ref="F1058">MMULT(C1058:E1058,L$21:L$23)</f>
        <v>0.006936326287</v>
      </c>
      <c r="G1058" s="2">
        <f t="array" ref="G1058">MMULT(C1058:E1058,L$29:L$31)</f>
        <v>0.006957879933</v>
      </c>
      <c r="H1058" s="2">
        <f t="shared" ref="H1058:I1058" si="1060">$B1058-F1058</f>
        <v>0.01524884817</v>
      </c>
      <c r="I1058" s="2">
        <f t="shared" si="1060"/>
        <v>0.01522729453</v>
      </c>
    </row>
    <row r="1059" ht="15.75" customHeight="1">
      <c r="A1059" s="10">
        <v>44146.0</v>
      </c>
      <c r="B1059" s="8">
        <v>-0.0103093612549926</v>
      </c>
      <c r="C1059" s="5">
        <v>1.0</v>
      </c>
      <c r="D1059" s="8">
        <v>0.0072037433878895385</v>
      </c>
      <c r="E1059" s="8">
        <v>0.0054894784995425105</v>
      </c>
      <c r="F1059" s="2">
        <f t="array" ref="F1059">MMULT(C1059:E1059,L$21:L$23)</f>
        <v>0.006655087601</v>
      </c>
      <c r="G1059" s="2">
        <f t="array" ref="G1059">MMULT(C1059:E1059,L$29:L$31)</f>
        <v>0.006634826844</v>
      </c>
      <c r="H1059" s="2">
        <f t="shared" ref="H1059:I1059" si="1061">$B1059-F1059</f>
        <v>-0.01696444886</v>
      </c>
      <c r="I1059" s="2">
        <f t="shared" si="1061"/>
        <v>-0.0169441881</v>
      </c>
    </row>
    <row r="1060" ht="15.75" customHeight="1">
      <c r="A1060" s="10">
        <v>44147.0</v>
      </c>
      <c r="B1060" s="8">
        <v>-0.03426538978167171</v>
      </c>
      <c r="C1060" s="5">
        <v>1.0</v>
      </c>
      <c r="D1060" s="8">
        <v>-0.009526930563787728</v>
      </c>
      <c r="E1060" s="8">
        <v>-0.010919017288444133</v>
      </c>
      <c r="F1060" s="2">
        <f t="array" ref="F1060">MMULT(C1060:E1060,L$21:L$23)</f>
        <v>-0.01143904079</v>
      </c>
      <c r="G1060" s="2">
        <f t="array" ref="G1060">MMULT(C1060:E1060,L$29:L$31)</f>
        <v>-0.01140849007</v>
      </c>
      <c r="H1060" s="2">
        <f t="shared" ref="H1060:I1060" si="1062">$B1060-F1060</f>
        <v>-0.02282634899</v>
      </c>
      <c r="I1060" s="2">
        <f t="shared" si="1062"/>
        <v>-0.02285689971</v>
      </c>
    </row>
    <row r="1061" ht="15.75" customHeight="1">
      <c r="A1061" s="10">
        <v>44148.0</v>
      </c>
      <c r="B1061" s="8">
        <v>0.024127196281918728</v>
      </c>
      <c r="C1061" s="5">
        <v>1.0</v>
      </c>
      <c r="D1061" s="8">
        <v>0.013595749379782696</v>
      </c>
      <c r="E1061" s="8">
        <v>-0.013799448022078997</v>
      </c>
      <c r="F1061" s="2">
        <f t="array" ref="F1061">MMULT(C1061:E1061,L$21:L$23)</f>
        <v>0.007009142361</v>
      </c>
      <c r="G1061" s="2">
        <f t="array" ref="G1061">MMULT(C1061:E1061,L$29:L$31)</f>
        <v>0.006958380273</v>
      </c>
      <c r="H1061" s="2">
        <f t="shared" ref="H1061:I1061" si="1063">$B1061-F1061</f>
        <v>0.01711805392</v>
      </c>
      <c r="I1061" s="2">
        <f t="shared" si="1063"/>
        <v>0.01716881601</v>
      </c>
    </row>
    <row r="1062" ht="15.75" customHeight="1">
      <c r="A1062" s="10">
        <v>44151.0</v>
      </c>
      <c r="B1062" s="8">
        <v>0.05764961076119879</v>
      </c>
      <c r="C1062" s="5">
        <v>1.0</v>
      </c>
      <c r="D1062" s="8">
        <v>0.012411590425976504</v>
      </c>
      <c r="E1062" s="8">
        <v>0.025186567164179108</v>
      </c>
      <c r="F1062" s="2">
        <f t="array" ref="F1062">MMULT(C1062:E1062,L$21:L$23)</f>
        <v>0.01603142864</v>
      </c>
      <c r="G1062" s="2">
        <f t="array" ref="G1062">MMULT(C1062:E1062,L$29:L$31)</f>
        <v>0.01600168141</v>
      </c>
      <c r="H1062" s="2">
        <f t="shared" ref="H1062:I1062" si="1064">$B1062-F1062</f>
        <v>0.04161818212</v>
      </c>
      <c r="I1062" s="2">
        <f t="shared" si="1064"/>
        <v>0.04164792935</v>
      </c>
    </row>
    <row r="1063" ht="15.75" customHeight="1">
      <c r="A1063" s="10">
        <v>44152.0</v>
      </c>
      <c r="B1063" s="8">
        <v>0.013364858247677303</v>
      </c>
      <c r="C1063" s="5">
        <v>1.0</v>
      </c>
      <c r="D1063" s="8">
        <v>-0.0050850919644604975</v>
      </c>
      <c r="E1063" s="8">
        <v>-9.099181073702889E-4</v>
      </c>
      <c r="F1063" s="2">
        <f t="array" ref="F1063">MMULT(C1063:E1063,L$21:L$23)</f>
        <v>-0.005184550884</v>
      </c>
      <c r="G1063" s="2">
        <f t="array" ref="G1063">MMULT(C1063:E1063,L$29:L$31)</f>
        <v>-0.00516503759</v>
      </c>
      <c r="H1063" s="2">
        <f t="shared" ref="H1063:I1063" si="1065">$B1063-F1063</f>
        <v>0.01854940913</v>
      </c>
      <c r="I1063" s="2">
        <f t="shared" si="1065"/>
        <v>0.01852989584</v>
      </c>
    </row>
    <row r="1064" ht="15.75" customHeight="1">
      <c r="A1064" s="10">
        <v>44153.0</v>
      </c>
      <c r="B1064" s="8">
        <v>-0.037755411263150296</v>
      </c>
      <c r="C1064" s="5">
        <v>1.0</v>
      </c>
      <c r="D1064" s="8">
        <v>-0.012045899401192384</v>
      </c>
      <c r="E1064" s="8">
        <v>0.008196721311475308</v>
      </c>
      <c r="F1064" s="2">
        <f t="array" ref="F1064">MMULT(C1064:E1064,L$21:L$23)</f>
        <v>-0.008623663561</v>
      </c>
      <c r="G1064" s="2">
        <f t="array" ref="G1064">MMULT(C1064:E1064,L$29:L$31)</f>
        <v>-0.008576097176</v>
      </c>
      <c r="H1064" s="2">
        <f t="shared" ref="H1064:I1064" si="1066">$B1064-F1064</f>
        <v>-0.0291317477</v>
      </c>
      <c r="I1064" s="2">
        <f t="shared" si="1066"/>
        <v>-0.02917931409</v>
      </c>
    </row>
    <row r="1065" ht="15.75" customHeight="1">
      <c r="A1065" s="10">
        <v>44154.0</v>
      </c>
      <c r="B1065" s="8">
        <v>0.005106181840987434</v>
      </c>
      <c r="C1065" s="5">
        <v>1.0</v>
      </c>
      <c r="D1065" s="8">
        <v>0.004054999871947684</v>
      </c>
      <c r="E1065" s="8">
        <v>0.0027100271002709064</v>
      </c>
      <c r="F1065" s="2">
        <f t="array" ref="F1065">MMULT(C1065:E1065,L$21:L$23)</f>
        <v>0.003328949701</v>
      </c>
      <c r="G1065" s="2">
        <f t="array" ref="G1065">MMULT(C1065:E1065,L$29:L$31)</f>
        <v>0.003318385673</v>
      </c>
      <c r="H1065" s="2">
        <f t="shared" ref="H1065:I1065" si="1067">$B1065-F1065</f>
        <v>0.00177723214</v>
      </c>
      <c r="I1065" s="2">
        <f t="shared" si="1067"/>
        <v>0.001787796168</v>
      </c>
    </row>
    <row r="1066" ht="15.75" customHeight="1">
      <c r="A1066" s="10">
        <v>44155.0</v>
      </c>
      <c r="B1066" s="8">
        <v>-0.012299392785150132</v>
      </c>
      <c r="C1066" s="5">
        <v>1.0</v>
      </c>
      <c r="D1066" s="8">
        <v>-0.006712424811092688</v>
      </c>
      <c r="E1066" s="8">
        <v>0.01441441441441449</v>
      </c>
      <c r="F1066" s="2">
        <f t="array" ref="F1066">MMULT(C1066:E1066,L$21:L$23)</f>
        <v>-0.00260226875</v>
      </c>
      <c r="G1066" s="2">
        <f t="array" ref="G1066">MMULT(C1066:E1066,L$29:L$31)</f>
        <v>-0.00257047207</v>
      </c>
      <c r="H1066" s="2">
        <f t="shared" ref="H1066:I1066" si="1068">$B1066-F1066</f>
        <v>-0.009697124035</v>
      </c>
      <c r="I1066" s="2">
        <f t="shared" si="1068"/>
        <v>-0.009728920715</v>
      </c>
    </row>
    <row r="1067" ht="15.75" customHeight="1">
      <c r="A1067" s="10">
        <v>44158.0</v>
      </c>
      <c r="B1067" s="8">
        <v>0.06551152961319495</v>
      </c>
      <c r="C1067" s="5">
        <v>1.0</v>
      </c>
      <c r="D1067" s="8">
        <v>0.006000576640125654</v>
      </c>
      <c r="E1067" s="8">
        <v>0.014209591474245054</v>
      </c>
      <c r="F1067" s="2">
        <f t="array" ref="F1067">MMULT(C1067:E1067,L$21:L$23)</f>
        <v>0.007894517171</v>
      </c>
      <c r="G1067" s="2">
        <f t="array" ref="G1067">MMULT(C1067:E1067,L$29:L$31)</f>
        <v>0.007882205772</v>
      </c>
      <c r="H1067" s="2">
        <f t="shared" ref="H1067:I1067" si="1069">$B1067-F1067</f>
        <v>0.05761701244</v>
      </c>
      <c r="I1067" s="2">
        <f t="shared" si="1069"/>
        <v>0.05762932384</v>
      </c>
    </row>
    <row r="1068" ht="15.75" customHeight="1">
      <c r="A1068" s="10">
        <v>44159.0</v>
      </c>
      <c r="B1068" s="8">
        <v>0.06656522675264243</v>
      </c>
      <c r="C1068" s="5">
        <v>1.0</v>
      </c>
      <c r="D1068" s="8">
        <v>0.015999175430434498</v>
      </c>
      <c r="E1068" s="8">
        <v>0.04465849387040288</v>
      </c>
      <c r="F1068" s="2">
        <f t="array" ref="F1068">MMULT(C1068:E1068,L$21:L$23)</f>
        <v>0.02400548052</v>
      </c>
      <c r="G1068" s="2">
        <f t="array" ref="G1068">MMULT(C1068:E1068,L$29:L$31)</f>
        <v>0.02397175933</v>
      </c>
      <c r="H1068" s="2">
        <f t="shared" ref="H1068:I1068" si="1070">$B1068-F1068</f>
        <v>0.04255974624</v>
      </c>
      <c r="I1068" s="2">
        <f t="shared" si="1070"/>
        <v>0.04259346743</v>
      </c>
    </row>
    <row r="1069" ht="15.75" customHeight="1">
      <c r="A1069" s="10">
        <v>44160.0</v>
      </c>
      <c r="B1069" s="8">
        <v>-0.02787045782817965</v>
      </c>
      <c r="C1069" s="5">
        <v>1.0</v>
      </c>
      <c r="D1069" s="8">
        <v>-0.0014265871796175222</v>
      </c>
      <c r="E1069" s="8">
        <v>0.0167644593461862</v>
      </c>
      <c r="F1069" s="2">
        <f t="array" ref="F1069">MMULT(C1069:E1069,L$21:L$23)</f>
        <v>0.002387048961</v>
      </c>
      <c r="G1069" s="2">
        <f t="array" ref="G1069">MMULT(C1069:E1069,L$29:L$31)</f>
        <v>0.002401562844</v>
      </c>
      <c r="H1069" s="2">
        <f t="shared" ref="H1069:I1069" si="1071">$B1069-F1069</f>
        <v>-0.03025750679</v>
      </c>
      <c r="I1069" s="2">
        <f t="shared" si="1071"/>
        <v>-0.03027202067</v>
      </c>
    </row>
    <row r="1070" ht="15.75" customHeight="1">
      <c r="A1070" s="10">
        <v>44162.0</v>
      </c>
      <c r="B1070" s="8">
        <v>-0.015192464672216022</v>
      </c>
      <c r="C1070" s="5">
        <v>1.0</v>
      </c>
      <c r="D1070" s="8">
        <v>0.002719890087253596</v>
      </c>
      <c r="E1070" s="8">
        <v>-0.00906842539159125</v>
      </c>
      <c r="F1070" s="2">
        <f t="array" ref="F1070">MMULT(C1070:E1070,L$21:L$23)</f>
        <v>-0.000801617988</v>
      </c>
      <c r="G1070" s="2">
        <f t="array" ref="G1070">MMULT(C1070:E1070,L$29:L$31)</f>
        <v>-0.0008126694075</v>
      </c>
      <c r="H1070" s="2">
        <f t="shared" ref="H1070:I1070" si="1072">$B1070-F1070</f>
        <v>-0.01439084668</v>
      </c>
      <c r="I1070" s="2">
        <f t="shared" si="1072"/>
        <v>-0.01437979526</v>
      </c>
    </row>
    <row r="1071" ht="15.75" customHeight="1">
      <c r="A1071" s="10">
        <v>44165.0</v>
      </c>
      <c r="B1071" s="8">
        <v>-0.05125644545089614</v>
      </c>
      <c r="C1071" s="5">
        <v>1.0</v>
      </c>
      <c r="D1071" s="8">
        <v>-0.0045481538179117376</v>
      </c>
      <c r="E1071" s="8">
        <v>-0.008319467554076532</v>
      </c>
      <c r="F1071" s="2">
        <f t="array" ref="F1071">MMULT(C1071:E1071,L$21:L$23)</f>
        <v>-0.006640494669</v>
      </c>
      <c r="G1071" s="2">
        <f t="array" ref="G1071">MMULT(C1071:E1071,L$29:L$31)</f>
        <v>-0.006626055285</v>
      </c>
      <c r="H1071" s="2">
        <f t="shared" ref="H1071:I1071" si="1073">$B1071-F1071</f>
        <v>-0.04461595078</v>
      </c>
      <c r="I1071" s="2">
        <f t="shared" si="1073"/>
        <v>-0.04463039017</v>
      </c>
    </row>
    <row r="1072" ht="15.75" customHeight="1">
      <c r="A1072" s="10">
        <v>44166.0</v>
      </c>
      <c r="B1072" s="8">
        <v>0.00970359705463597</v>
      </c>
      <c r="C1072" s="5">
        <v>1.0</v>
      </c>
      <c r="D1072" s="8">
        <v>0.011009570527183543</v>
      </c>
      <c r="E1072" s="8">
        <v>-0.008389261744966459</v>
      </c>
      <c r="F1072" s="2">
        <f t="array" ref="F1072">MMULT(C1072:E1072,L$21:L$23)</f>
        <v>0.006251517019</v>
      </c>
      <c r="G1072" s="2">
        <f t="array" ref="G1072">MMULT(C1072:E1072,L$29:L$31)</f>
        <v>0.006212056955</v>
      </c>
      <c r="H1072" s="2">
        <f t="shared" ref="H1072:I1072" si="1074">$B1072-F1072</f>
        <v>0.003452080036</v>
      </c>
      <c r="I1072" s="2">
        <f t="shared" si="1074"/>
        <v>0.003491540099</v>
      </c>
    </row>
    <row r="1073" ht="15.75" customHeight="1">
      <c r="A1073" s="10">
        <v>44167.0</v>
      </c>
      <c r="B1073" s="8">
        <v>0.03740257819616821</v>
      </c>
      <c r="C1073" s="5">
        <v>1.0</v>
      </c>
      <c r="D1073" s="8">
        <v>0.0021233881108442265</v>
      </c>
      <c r="E1073" s="8">
        <v>0.015228426395939021</v>
      </c>
      <c r="F1073" s="2">
        <f t="array" ref="F1073">MMULT(C1073:E1073,L$21:L$23)</f>
        <v>0.004938657199</v>
      </c>
      <c r="G1073" s="2">
        <f t="array" ref="G1073">MMULT(C1073:E1073,L$29:L$31)</f>
        <v>0.004940212738</v>
      </c>
      <c r="H1073" s="2">
        <f t="shared" ref="H1073:I1073" si="1075">$B1073-F1073</f>
        <v>0.032463921</v>
      </c>
      <c r="I1073" s="2">
        <f t="shared" si="1075"/>
        <v>0.03246236546</v>
      </c>
    </row>
    <row r="1074" ht="15.75" customHeight="1">
      <c r="A1074" s="10">
        <v>44168.0</v>
      </c>
      <c r="B1074" s="8">
        <v>0.006760256514314555</v>
      </c>
      <c r="C1074" s="5">
        <v>1.0</v>
      </c>
      <c r="D1074" s="8">
        <v>-1.9012663259099227E-4</v>
      </c>
      <c r="E1074" s="8">
        <v>0.01333333333333342</v>
      </c>
      <c r="F1074" s="2">
        <f t="array" ref="F1074">MMULT(C1074:E1074,L$21:L$23)</f>
        <v>0.002532550033</v>
      </c>
      <c r="G1074" s="2">
        <f t="array" ref="G1074">MMULT(C1074:E1074,L$29:L$31)</f>
        <v>0.002541293983</v>
      </c>
      <c r="H1074" s="2">
        <f t="shared" ref="H1074:I1074" si="1076">$B1074-F1074</f>
        <v>0.004227706482</v>
      </c>
      <c r="I1074" s="2">
        <f t="shared" si="1076"/>
        <v>0.004218962531</v>
      </c>
    </row>
    <row r="1075" ht="15.75" customHeight="1">
      <c r="A1075" s="10">
        <v>44169.0</v>
      </c>
      <c r="B1075" s="8">
        <v>0.03655802339201486</v>
      </c>
      <c r="C1075" s="5">
        <v>1.0</v>
      </c>
      <c r="D1075" s="8">
        <v>0.008586202481400296</v>
      </c>
      <c r="E1075" s="8">
        <v>0.006578947368421018</v>
      </c>
      <c r="F1075" s="2">
        <f t="array" ref="F1075">MMULT(C1075:E1075,L$21:L$23)</f>
        <v>0.008081851533</v>
      </c>
      <c r="G1075" s="2">
        <f t="array" ref="G1075">MMULT(C1075:E1075,L$29:L$31)</f>
        <v>0.008057276646</v>
      </c>
      <c r="H1075" s="2">
        <f t="shared" ref="H1075:I1075" si="1077">$B1075-F1075</f>
        <v>0.02847617186</v>
      </c>
      <c r="I1075" s="2">
        <f t="shared" si="1077"/>
        <v>0.02850074675</v>
      </c>
    </row>
    <row r="1076" ht="15.75" customHeight="1">
      <c r="A1076" s="10">
        <v>44172.0</v>
      </c>
      <c r="B1076" s="8">
        <v>-0.018713991511267847</v>
      </c>
      <c r="C1076" s="5">
        <v>1.0</v>
      </c>
      <c r="D1076" s="8">
        <v>-0.0018588582454478475</v>
      </c>
      <c r="E1076" s="8">
        <v>-0.005718954248365993</v>
      </c>
      <c r="F1076" s="2">
        <f t="array" ref="F1076">MMULT(C1076:E1076,L$21:L$23)</f>
        <v>-0.00374153087</v>
      </c>
      <c r="G1076" s="2">
        <f t="array" ref="G1076">MMULT(C1076:E1076,L$29:L$31)</f>
        <v>-0.003735274995</v>
      </c>
      <c r="H1076" s="2">
        <f t="shared" ref="H1076:I1076" si="1078">$B1076-F1076</f>
        <v>-0.01497246064</v>
      </c>
      <c r="I1076" s="2">
        <f t="shared" si="1078"/>
        <v>-0.01497871652</v>
      </c>
    </row>
    <row r="1077" ht="15.75" customHeight="1">
      <c r="A1077" s="10">
        <v>44173.0</v>
      </c>
      <c r="B1077" s="8">
        <v>0.03276276897586761</v>
      </c>
      <c r="C1077" s="5">
        <v>1.0</v>
      </c>
      <c r="D1077" s="8">
        <v>0.002780077571470807</v>
      </c>
      <c r="E1077" s="8">
        <v>0.0032867707477404196</v>
      </c>
      <c r="F1077" s="2">
        <f t="array" ref="F1077">MMULT(C1077:E1077,L$21:L$23)</f>
        <v>0.002419017763</v>
      </c>
      <c r="G1077" s="2">
        <f t="array" ref="G1077">MMULT(C1077:E1077,L$29:L$31)</f>
        <v>0.002413118427</v>
      </c>
      <c r="H1077" s="2">
        <f t="shared" ref="H1077:I1077" si="1079">$B1077-F1077</f>
        <v>0.03034375121</v>
      </c>
      <c r="I1077" s="2">
        <f t="shared" si="1079"/>
        <v>0.03034965055</v>
      </c>
    </row>
    <row r="1078" ht="15.75" customHeight="1">
      <c r="A1078" s="10">
        <v>44174.0</v>
      </c>
      <c r="B1078" s="8">
        <v>0.013257556455561925</v>
      </c>
      <c r="C1078" s="5">
        <v>1.0</v>
      </c>
      <c r="D1078" s="8">
        <v>-0.008747651832632042</v>
      </c>
      <c r="E1078" s="8">
        <v>-8.190008190009923E-4</v>
      </c>
      <c r="F1078" s="2">
        <f t="array" ref="F1078">MMULT(C1078:E1078,L$21:L$23)</f>
        <v>-0.008200440122</v>
      </c>
      <c r="G1078" s="2">
        <f t="array" ref="G1078">MMULT(C1078:E1078,L$29:L$31)</f>
        <v>-0.00816820564</v>
      </c>
      <c r="H1078" s="2">
        <f t="shared" ref="H1078:I1078" si="1080">$B1078-F1078</f>
        <v>0.02145799658</v>
      </c>
      <c r="I1078" s="2">
        <f t="shared" si="1080"/>
        <v>0.0214257621</v>
      </c>
    </row>
    <row r="1079" ht="15.75" customHeight="1">
      <c r="A1079" s="10">
        <v>44175.0</v>
      </c>
      <c r="B1079" s="8">
        <v>0.02827099397056232</v>
      </c>
      <c r="C1079" s="5">
        <v>1.0</v>
      </c>
      <c r="D1079" s="8">
        <v>-5.430522334817223E-4</v>
      </c>
      <c r="E1079" s="8">
        <v>0.029508196721311553</v>
      </c>
      <c r="F1079" s="2">
        <f t="array" ref="F1079">MMULT(C1079:E1079,L$21:L$23)</f>
        <v>0.006390615592</v>
      </c>
      <c r="G1079" s="2">
        <f t="array" ref="G1079">MMULT(C1079:E1079,L$29:L$31)</f>
        <v>0.006407599264</v>
      </c>
      <c r="H1079" s="2">
        <f t="shared" ref="H1079:I1079" si="1081">$B1079-F1079</f>
        <v>0.02188037838</v>
      </c>
      <c r="I1079" s="2">
        <f t="shared" si="1081"/>
        <v>0.02186339471</v>
      </c>
    </row>
    <row r="1080" ht="15.75" customHeight="1">
      <c r="A1080" s="10">
        <v>44176.0</v>
      </c>
      <c r="B1080" s="8">
        <v>-0.004771627185487515</v>
      </c>
      <c r="C1080" s="5">
        <v>1.0</v>
      </c>
      <c r="D1080" s="8">
        <v>-0.0012496828625181422</v>
      </c>
      <c r="E1080" s="8">
        <v>-0.006369426751592355</v>
      </c>
      <c r="F1080" s="2">
        <f t="array" ref="F1080">MMULT(C1080:E1080,L$21:L$23)</f>
        <v>-0.003402961899</v>
      </c>
      <c r="G1080" s="2">
        <f t="array" ref="G1080">MMULT(C1080:E1080,L$29:L$31)</f>
        <v>-0.003399097533</v>
      </c>
      <c r="H1080" s="2">
        <f t="shared" ref="H1080:I1080" si="1082">$B1080-F1080</f>
        <v>-0.001368665286</v>
      </c>
      <c r="I1080" s="2">
        <f t="shared" si="1082"/>
        <v>-0.001372529653</v>
      </c>
    </row>
    <row r="1081" ht="15.75" customHeight="1">
      <c r="A1081" s="10">
        <v>44179.0</v>
      </c>
      <c r="B1081" s="8">
        <v>-0.0360730568383395</v>
      </c>
      <c r="C1081" s="5">
        <v>1.0</v>
      </c>
      <c r="D1081" s="8">
        <v>-0.004535460379933132</v>
      </c>
      <c r="E1081" s="8">
        <v>0.004807692307692291</v>
      </c>
      <c r="F1081" s="2">
        <f t="array" ref="F1081">MMULT(C1081:E1081,L$21:L$23)</f>
        <v>-0.003261162195</v>
      </c>
      <c r="G1081" s="2">
        <f t="array" ref="G1081">MMULT(C1081:E1081,L$29:L$31)</f>
        <v>-0.00324107135</v>
      </c>
      <c r="H1081" s="2">
        <f t="shared" ref="H1081:I1081" si="1083">$B1081-F1081</f>
        <v>-0.03281189464</v>
      </c>
      <c r="I1081" s="2">
        <f t="shared" si="1083"/>
        <v>-0.03283198549</v>
      </c>
    </row>
    <row r="1082" ht="15.75" customHeight="1">
      <c r="A1082" s="10">
        <v>44180.0</v>
      </c>
      <c r="B1082" s="8">
        <v>0.01942204988477325</v>
      </c>
      <c r="C1082" s="5">
        <v>1.0</v>
      </c>
      <c r="D1082" s="8">
        <v>0.01361333792137187</v>
      </c>
      <c r="E1082" s="8">
        <v>0.00877192982456143</v>
      </c>
      <c r="F1082" s="2">
        <f t="array" ref="F1082">MMULT(C1082:E1082,L$21:L$23)</f>
        <v>0.01281618946</v>
      </c>
      <c r="G1082" s="2">
        <f t="array" ref="G1082">MMULT(C1082:E1082,L$29:L$31)</f>
        <v>0.0127751594</v>
      </c>
      <c r="H1082" s="2">
        <f t="shared" ref="H1082:I1082" si="1084">$B1082-F1082</f>
        <v>0.006605860427</v>
      </c>
      <c r="I1082" s="2">
        <f t="shared" si="1084"/>
        <v>0.006646890489</v>
      </c>
    </row>
    <row r="1083" ht="15.75" customHeight="1">
      <c r="A1083" s="10">
        <v>44181.0</v>
      </c>
      <c r="B1083" s="8">
        <v>0.015334671869605021</v>
      </c>
      <c r="C1083" s="5">
        <v>1.0</v>
      </c>
      <c r="D1083" s="8">
        <v>0.0015975389862095124</v>
      </c>
      <c r="E1083" s="8">
        <v>0.007114624505928813</v>
      </c>
      <c r="F1083" s="2">
        <f t="array" ref="F1083">MMULT(C1083:E1083,L$21:L$23)</f>
        <v>0.002420073088</v>
      </c>
      <c r="G1083" s="2">
        <f t="array" ref="G1083">MMULT(C1083:E1083,L$29:L$31)</f>
        <v>0.002419929104</v>
      </c>
      <c r="H1083" s="2">
        <f t="shared" ref="H1083:I1083" si="1085">$B1083-F1083</f>
        <v>0.01291459878</v>
      </c>
      <c r="I1083" s="2">
        <f t="shared" si="1085"/>
        <v>0.01291474277</v>
      </c>
    </row>
    <row r="1084" ht="15.75" customHeight="1">
      <c r="A1084" s="10">
        <v>44182.0</v>
      </c>
      <c r="B1084" s="8">
        <v>-0.0050344209914922056</v>
      </c>
      <c r="C1084" s="5">
        <v>1.0</v>
      </c>
      <c r="D1084" s="8">
        <v>0.005569028001697562</v>
      </c>
      <c r="E1084" s="8">
        <v>0.008634222919937207</v>
      </c>
      <c r="F1084" s="2">
        <f t="array" ref="F1084">MMULT(C1084:E1084,L$21:L$23)</f>
        <v>0.006105617918</v>
      </c>
      <c r="G1084" s="2">
        <f t="array" ref="G1084">MMULT(C1084:E1084,L$29:L$31)</f>
        <v>0.006092381815</v>
      </c>
      <c r="H1084" s="2">
        <f t="shared" ref="H1084:I1084" si="1086">$B1084-F1084</f>
        <v>-0.01114003891</v>
      </c>
      <c r="I1084" s="2">
        <f t="shared" si="1086"/>
        <v>-0.01112680281</v>
      </c>
    </row>
    <row r="1085" ht="15.75" customHeight="1">
      <c r="A1085" s="10">
        <v>44183.0</v>
      </c>
      <c r="B1085" s="8">
        <v>-0.017249315579060065</v>
      </c>
      <c r="C1085" s="5">
        <v>1.0</v>
      </c>
      <c r="D1085" s="8">
        <v>-0.003952025415054128</v>
      </c>
      <c r="E1085" s="8">
        <v>0.01322957198443575</v>
      </c>
      <c r="F1085" s="2">
        <f t="array" ref="F1085">MMULT(C1085:E1085,L$21:L$23)</f>
        <v>-0.0006157314508</v>
      </c>
      <c r="G1085" s="2">
        <f t="array" ref="G1085">MMULT(C1085:E1085,L$29:L$31)</f>
        <v>-0.0005940068122</v>
      </c>
      <c r="H1085" s="2">
        <f t="shared" ref="H1085:I1085" si="1087">$B1085-F1085</f>
        <v>-0.01663358413</v>
      </c>
      <c r="I1085" s="2">
        <f t="shared" si="1087"/>
        <v>-0.01665530877</v>
      </c>
    </row>
    <row r="1086" ht="15.75" customHeight="1">
      <c r="A1086" s="10">
        <v>44186.0</v>
      </c>
      <c r="B1086" s="8">
        <v>-0.018254038386657845</v>
      </c>
      <c r="C1086" s="5">
        <v>1.0</v>
      </c>
      <c r="D1086" s="8">
        <v>-0.003292991421182112</v>
      </c>
      <c r="E1086" s="8">
        <v>-0.02611367127496156</v>
      </c>
      <c r="F1086" s="2">
        <f t="array" ref="F1086">MMULT(C1086:E1086,L$21:L$23)</f>
        <v>-0.01016544538</v>
      </c>
      <c r="G1086" s="2">
        <f t="array" ref="G1086">MMULT(C1086:E1086,L$29:L$31)</f>
        <v>-0.01016307232</v>
      </c>
      <c r="H1086" s="2">
        <f t="shared" ref="H1086:I1086" si="1088">$B1086-F1086</f>
        <v>-0.008088593007</v>
      </c>
      <c r="I1086" s="2">
        <f t="shared" si="1088"/>
        <v>-0.008090966069</v>
      </c>
    </row>
    <row r="1087" ht="15.75" customHeight="1">
      <c r="A1087" s="10">
        <v>44187.0</v>
      </c>
      <c r="B1087" s="8">
        <v>-0.016924846244159797</v>
      </c>
      <c r="C1087" s="5">
        <v>1.0</v>
      </c>
      <c r="D1087" s="8">
        <v>-0.0019226295883710831</v>
      </c>
      <c r="E1087" s="8">
        <v>-0.01577287066246047</v>
      </c>
      <c r="F1087" s="2">
        <f t="array" ref="F1087">MMULT(C1087:E1087,L$21:L$23)</f>
        <v>-0.006374567271</v>
      </c>
      <c r="G1087" s="2">
        <f t="array" ref="G1087">MMULT(C1087:E1087,L$29:L$31)</f>
        <v>-0.006372452626</v>
      </c>
      <c r="H1087" s="2">
        <f t="shared" ref="H1087:I1087" si="1089">$B1087-F1087</f>
        <v>-0.01055027897</v>
      </c>
      <c r="I1087" s="2">
        <f t="shared" si="1089"/>
        <v>-0.01055239362</v>
      </c>
    </row>
    <row r="1088" ht="15.75" customHeight="1">
      <c r="A1088" s="10">
        <v>44188.0</v>
      </c>
      <c r="B1088" s="8">
        <v>0.012851527063804102</v>
      </c>
      <c r="C1088" s="5">
        <v>1.0</v>
      </c>
      <c r="D1088" s="8">
        <v>8.682200165459619E-4</v>
      </c>
      <c r="E1088" s="8">
        <v>0.02163461538461542</v>
      </c>
      <c r="F1088" s="2">
        <f t="array" ref="F1088">MMULT(C1088:E1088,L$21:L$23)</f>
        <v>0.005541117502</v>
      </c>
      <c r="G1088" s="2">
        <f t="array" ref="G1088">MMULT(C1088:E1088,L$29:L$31)</f>
        <v>0.005549798524</v>
      </c>
      <c r="H1088" s="2">
        <f t="shared" ref="H1088:I1088" si="1090">$B1088-F1088</f>
        <v>0.007310409562</v>
      </c>
      <c r="I1088" s="2">
        <f t="shared" si="1090"/>
        <v>0.00730172854</v>
      </c>
    </row>
    <row r="1089" ht="15.75" customHeight="1">
      <c r="A1089" s="10">
        <v>44189.0</v>
      </c>
      <c r="B1089" s="8">
        <v>-0.0040699967830305495</v>
      </c>
      <c r="C1089" s="5">
        <v>1.0</v>
      </c>
      <c r="D1089" s="8">
        <v>0.0038766310788824754</v>
      </c>
      <c r="E1089" s="8">
        <v>0.0031372549019608176</v>
      </c>
      <c r="F1089" s="2">
        <f t="array" ref="F1089">MMULT(C1089:E1089,L$21:L$23)</f>
        <v>0.003290576564</v>
      </c>
      <c r="G1089" s="2">
        <f t="array" ref="G1089">MMULT(C1089:E1089,L$29:L$31)</f>
        <v>0.003280815504</v>
      </c>
      <c r="H1089" s="2">
        <f t="shared" ref="H1089:I1089" si="1091">$B1089-F1089</f>
        <v>-0.007360573347</v>
      </c>
      <c r="I1089" s="2">
        <f t="shared" si="1091"/>
        <v>-0.007350812287</v>
      </c>
    </row>
    <row r="1090" ht="15.75" customHeight="1">
      <c r="A1090" s="10">
        <v>44193.0</v>
      </c>
      <c r="B1090" s="8">
        <v>0.0033654994547778205</v>
      </c>
      <c r="C1090" s="5">
        <v>1.0</v>
      </c>
      <c r="D1090" s="8">
        <v>0.008695325257810138</v>
      </c>
      <c r="E1090" s="8">
        <v>-0.007818608287724738</v>
      </c>
      <c r="F1090" s="2">
        <f t="array" ref="F1090">MMULT(C1090:E1090,L$21:L$23)</f>
        <v>0.004477583738</v>
      </c>
      <c r="G1090" s="2">
        <f t="array" ref="G1090">MMULT(C1090:E1090,L$29:L$31)</f>
        <v>0.004446384416</v>
      </c>
      <c r="H1090" s="2">
        <f t="shared" ref="H1090:I1090" si="1092">$B1090-F1090</f>
        <v>-0.001112084283</v>
      </c>
      <c r="I1090" s="2">
        <f t="shared" si="1092"/>
        <v>-0.001080884961</v>
      </c>
    </row>
    <row r="1091" ht="15.75" customHeight="1">
      <c r="A1091" s="10">
        <v>44194.0</v>
      </c>
      <c r="B1091" s="8">
        <v>-0.01126015815206971</v>
      </c>
      <c r="C1091" s="5">
        <v>1.0</v>
      </c>
      <c r="D1091" s="8">
        <v>-0.0019275023147450332</v>
      </c>
      <c r="E1091" s="8">
        <v>0.004728132387706863</v>
      </c>
      <c r="F1091" s="2">
        <f t="array" ref="F1091">MMULT(C1091:E1091,L$21:L$23)</f>
        <v>-0.001117475262</v>
      </c>
      <c r="G1091" s="2">
        <f t="array" ref="G1091">MMULT(C1091:E1091,L$29:L$31)</f>
        <v>-0.001106449081</v>
      </c>
      <c r="H1091" s="2">
        <f t="shared" ref="H1091:I1091" si="1093">$B1091-F1091</f>
        <v>-0.01014268289</v>
      </c>
      <c r="I1091" s="2">
        <f t="shared" si="1093"/>
        <v>-0.01015370907</v>
      </c>
    </row>
    <row r="1092" ht="15.75" customHeight="1">
      <c r="A1092" s="10">
        <v>44195.0</v>
      </c>
      <c r="B1092" s="8">
        <v>0.007995983328977774</v>
      </c>
      <c r="C1092" s="5">
        <v>1.0</v>
      </c>
      <c r="D1092" s="8">
        <v>0.0013143364767294052</v>
      </c>
      <c r="E1092" s="8">
        <v>0.006274509803921635</v>
      </c>
      <c r="F1092" s="2">
        <f t="array" ref="F1092">MMULT(C1092:E1092,L$21:L$23)</f>
        <v>0.001969472282</v>
      </c>
      <c r="G1092" s="2">
        <f t="array" ref="G1092">MMULT(C1092:E1092,L$29:L$31)</f>
        <v>0.001969944401</v>
      </c>
      <c r="H1092" s="2">
        <f t="shared" ref="H1092:I1092" si="1094">$B1092-F1092</f>
        <v>0.006026511047</v>
      </c>
      <c r="I1092" s="2">
        <f t="shared" si="1094"/>
        <v>0.006026038928</v>
      </c>
    </row>
    <row r="1093" ht="15.75" customHeight="1">
      <c r="A1093" s="10">
        <v>44196.0</v>
      </c>
      <c r="B1093" s="8">
        <v>-0.009134588983780945</v>
      </c>
      <c r="C1093" s="5">
        <v>1.0</v>
      </c>
      <c r="D1093" s="8">
        <v>0.005598757241485952</v>
      </c>
      <c r="E1093" s="8">
        <v>0.0038971161340608518</v>
      </c>
      <c r="F1093" s="2">
        <f t="array" ref="F1093">MMULT(C1093:E1093,L$21:L$23)</f>
        <v>0.004914612307</v>
      </c>
      <c r="G1093" s="2">
        <f t="array" ref="G1093">MMULT(C1093:E1093,L$29:L$31)</f>
        <v>0.004899218001</v>
      </c>
      <c r="H1093" s="2">
        <f t="shared" ref="H1093:I1093" si="1095">$B1093-F1093</f>
        <v>-0.01404920129</v>
      </c>
      <c r="I1093" s="2">
        <f t="shared" si="1095"/>
        <v>-0.01403380698</v>
      </c>
    </row>
    <row r="1094" ht="15.75" customHeight="1">
      <c r="A1094" s="10">
        <v>44200.0</v>
      </c>
      <c r="B1094" s="8">
        <v>0.006792847352248943</v>
      </c>
      <c r="C1094" s="5">
        <v>1.0</v>
      </c>
      <c r="D1094" s="8">
        <v>-0.013772366959520999</v>
      </c>
      <c r="E1094" s="8">
        <v>-0.018633540372670843</v>
      </c>
      <c r="F1094" s="2">
        <f t="array" ref="F1094">MMULT(C1094:E1094,L$21:L$23)</f>
        <v>-0.01694170167</v>
      </c>
      <c r="G1094" s="2">
        <f t="array" ref="G1094">MMULT(C1094:E1094,L$29:L$31)</f>
        <v>-0.01689979804</v>
      </c>
      <c r="H1094" s="2">
        <f t="shared" ref="H1094:I1094" si="1096">$B1094-F1094</f>
        <v>0.02373454903</v>
      </c>
      <c r="I1094" s="2">
        <f t="shared" si="1096"/>
        <v>0.02369264539</v>
      </c>
    </row>
    <row r="1095" ht="15.75" customHeight="1">
      <c r="A1095" s="10">
        <v>44201.0</v>
      </c>
      <c r="B1095" s="8">
        <v>0.04819283372547867</v>
      </c>
      <c r="C1095" s="5">
        <v>1.0</v>
      </c>
      <c r="D1095" s="8">
        <v>0.006617746434244065</v>
      </c>
      <c r="E1095" s="8">
        <v>0.056962025316455556</v>
      </c>
      <c r="F1095" s="2">
        <f t="array" ref="F1095">MMULT(C1095:E1095,L$21:L$23)</f>
        <v>0.01937812954</v>
      </c>
      <c r="G1095" s="2">
        <f t="array" ref="G1095">MMULT(C1095:E1095,L$29:L$31)</f>
        <v>0.01938222994</v>
      </c>
      <c r="H1095" s="2">
        <f t="shared" ref="H1095:I1095" si="1097">$B1095-F1095</f>
        <v>0.02881470419</v>
      </c>
      <c r="I1095" s="2">
        <f t="shared" si="1097"/>
        <v>0.02881060378</v>
      </c>
    </row>
    <row r="1096" ht="15.75" customHeight="1">
      <c r="A1096" s="10">
        <v>44202.0</v>
      </c>
      <c r="B1096" s="8">
        <v>0.025517185616835913</v>
      </c>
      <c r="C1096" s="5">
        <v>1.0</v>
      </c>
      <c r="D1096" s="8">
        <v>0.006037461563728641</v>
      </c>
      <c r="E1096" s="8">
        <v>0.007485029940119903</v>
      </c>
      <c r="F1096" s="2">
        <f t="array" ref="F1096">MMULT(C1096:E1096,L$21:L$23)</f>
        <v>0.006199412476</v>
      </c>
      <c r="G1096" s="2">
        <f t="array" ref="G1096">MMULT(C1096:E1096,L$29:L$31)</f>
        <v>0.00618405581</v>
      </c>
      <c r="H1096" s="2">
        <f t="shared" ref="H1096:I1096" si="1098">$B1096-F1096</f>
        <v>0.01931777314</v>
      </c>
      <c r="I1096" s="2">
        <f t="shared" si="1098"/>
        <v>0.01933312981</v>
      </c>
    </row>
    <row r="1097" ht="15.75" customHeight="1">
      <c r="A1097" s="10">
        <v>44203.0</v>
      </c>
      <c r="B1097" s="8">
        <v>0.007845771732080564</v>
      </c>
      <c r="C1097" s="5">
        <v>1.0</v>
      </c>
      <c r="D1097" s="8">
        <v>0.014803176134321694</v>
      </c>
      <c r="E1097" s="8">
        <v>0.009658246656760738</v>
      </c>
      <c r="F1097" s="2">
        <f t="array" ref="F1097">MMULT(C1097:E1097,L$21:L$23)</f>
        <v>0.01403098052</v>
      </c>
      <c r="G1097" s="2">
        <f t="array" ref="G1097">MMULT(C1097:E1097,L$29:L$31)</f>
        <v>0.01398621514</v>
      </c>
      <c r="H1097" s="2">
        <f t="shared" ref="H1097:I1097" si="1099">$B1097-F1097</f>
        <v>-0.006185208786</v>
      </c>
      <c r="I1097" s="2">
        <f t="shared" si="1099"/>
        <v>-0.006140443408</v>
      </c>
    </row>
    <row r="1098" ht="15.75" customHeight="1">
      <c r="A1098" s="10">
        <v>44204.0</v>
      </c>
      <c r="B1098" s="8">
        <v>0.011120929328867213</v>
      </c>
      <c r="C1098" s="5">
        <v>1.0</v>
      </c>
      <c r="D1098" s="8">
        <v>0.005703428222857854</v>
      </c>
      <c r="E1098" s="8">
        <v>0.028697571743929506</v>
      </c>
      <c r="F1098" s="2">
        <f t="array" ref="F1098">MMULT(C1098:E1098,L$21:L$23)</f>
        <v>0.01136596531</v>
      </c>
      <c r="G1098" s="2">
        <f t="array" ref="G1098">MMULT(C1098:E1098,L$29:L$31)</f>
        <v>0.01136096862</v>
      </c>
      <c r="H1098" s="2">
        <f t="shared" ref="H1098:I1098" si="1100">$B1098-F1098</f>
        <v>-0.000245035978</v>
      </c>
      <c r="I1098" s="2">
        <f t="shared" si="1100"/>
        <v>-0.0002400392905</v>
      </c>
    </row>
    <row r="1099" ht="15.75" customHeight="1">
      <c r="A1099" s="10">
        <v>44207.0</v>
      </c>
      <c r="B1099" s="8">
        <v>0.03035640922745153</v>
      </c>
      <c r="C1099" s="5">
        <v>1.0</v>
      </c>
      <c r="D1099" s="8">
        <v>-0.006533520090868494</v>
      </c>
      <c r="E1099" s="8">
        <v>-0.011444921316165924</v>
      </c>
      <c r="F1099" s="2">
        <f t="array" ref="F1099">MMULT(C1099:E1099,L$21:L$23)</f>
        <v>-0.009090046883</v>
      </c>
      <c r="G1099" s="2">
        <f t="array" ref="G1099">MMULT(C1099:E1099,L$29:L$31)</f>
        <v>-0.009070089123</v>
      </c>
      <c r="H1099" s="2">
        <f t="shared" ref="H1099:I1099" si="1101">$B1099-F1099</f>
        <v>0.03944645611</v>
      </c>
      <c r="I1099" s="2">
        <f t="shared" si="1101"/>
        <v>0.03942649835</v>
      </c>
    </row>
    <row r="1100" ht="15.75" customHeight="1">
      <c r="A1100" s="10">
        <v>44208.0</v>
      </c>
      <c r="B1100" s="8">
        <v>0.022203311811467286</v>
      </c>
      <c r="C1100" s="5">
        <v>1.0</v>
      </c>
      <c r="D1100" s="8">
        <v>1.578542349081058E-4</v>
      </c>
      <c r="E1100" s="8">
        <v>0.01881331403762654</v>
      </c>
      <c r="F1100" s="2">
        <f t="array" ref="F1100">MMULT(C1100:E1100,L$21:L$23)</f>
        <v>0.004227624876</v>
      </c>
      <c r="G1100" s="2">
        <f t="array" ref="G1100">MMULT(C1100:E1100,L$29:L$31)</f>
        <v>0.004237541501</v>
      </c>
      <c r="H1100" s="2">
        <f t="shared" ref="H1100:I1100" si="1102">$B1100-F1100</f>
        <v>0.01797568694</v>
      </c>
      <c r="I1100" s="2">
        <f t="shared" si="1102"/>
        <v>0.01796577031</v>
      </c>
    </row>
    <row r="1101" ht="15.75" customHeight="1">
      <c r="A1101" s="10">
        <v>44209.0</v>
      </c>
      <c r="B1101" s="8">
        <v>0.011278125995965338</v>
      </c>
      <c r="C1101" s="5">
        <v>1.0</v>
      </c>
      <c r="D1101" s="8">
        <v>0.0025249991684661577</v>
      </c>
      <c r="E1101" s="8">
        <v>-0.009232954545454586</v>
      </c>
      <c r="F1101" s="2">
        <f t="array" ref="F1101">MMULT(C1101:E1101,L$21:L$23)</f>
        <v>-0.001005562836</v>
      </c>
      <c r="G1101" s="2">
        <f t="array" ref="G1101">MMULT(C1101:E1101,L$29:L$31)</f>
        <v>-0.001016010822</v>
      </c>
      <c r="H1101" s="2">
        <f t="shared" ref="H1101:I1101" si="1103">$B1101-F1101</f>
        <v>0.01228368883</v>
      </c>
      <c r="I1101" s="2">
        <f t="shared" si="1103"/>
        <v>0.01229413682</v>
      </c>
    </row>
    <row r="1102" ht="15.75" customHeight="1">
      <c r="A1102" s="10">
        <v>44210.0</v>
      </c>
      <c r="B1102" s="8">
        <v>0.03903339247411597</v>
      </c>
      <c r="C1102" s="5">
        <v>1.0</v>
      </c>
      <c r="D1102" s="8">
        <v>-0.003463140677877119</v>
      </c>
      <c r="E1102" s="8">
        <v>0.005734767025089571</v>
      </c>
      <c r="F1102" s="2">
        <f t="array" ref="F1102">MMULT(C1102:E1102,L$21:L$23)</f>
        <v>-0.002133429303</v>
      </c>
      <c r="G1102" s="2">
        <f t="array" ref="G1102">MMULT(C1102:E1102,L$29:L$31)</f>
        <v>-0.002116649178</v>
      </c>
      <c r="H1102" s="2">
        <f t="shared" ref="H1102:I1102" si="1104">$B1102-F1102</f>
        <v>0.04116682178</v>
      </c>
      <c r="I1102" s="2">
        <f t="shared" si="1104"/>
        <v>0.04115004165</v>
      </c>
    </row>
    <row r="1103" ht="15.75" customHeight="1">
      <c r="A1103" s="10">
        <v>44211.0</v>
      </c>
      <c r="B1103" s="8">
        <v>-0.04810171335684421</v>
      </c>
      <c r="C1103" s="5">
        <v>1.0</v>
      </c>
      <c r="D1103" s="8">
        <v>-0.007213510055759431</v>
      </c>
      <c r="E1103" s="8">
        <v>-0.024946543121881604</v>
      </c>
      <c r="F1103" s="2">
        <f t="array" ref="F1103">MMULT(C1103:E1103,L$21:L$23)</f>
        <v>-0.01311920479</v>
      </c>
      <c r="G1103" s="2">
        <f t="array" ref="G1103">MMULT(C1103:E1103,L$29:L$31)</f>
        <v>-0.01310275042</v>
      </c>
      <c r="H1103" s="2">
        <f t="shared" ref="H1103:I1103" si="1105">$B1103-F1103</f>
        <v>-0.03498250857</v>
      </c>
      <c r="I1103" s="2">
        <f t="shared" si="1105"/>
        <v>-0.03499896294</v>
      </c>
    </row>
    <row r="1104" ht="15.75" customHeight="1">
      <c r="A1104" s="10">
        <v>44215.0</v>
      </c>
      <c r="B1104" s="8">
        <v>0.019837101543645153</v>
      </c>
      <c r="C1104" s="5">
        <v>1.0</v>
      </c>
      <c r="D1104" s="8">
        <v>0.007822778503664862</v>
      </c>
      <c r="E1104" s="8">
        <v>0.016812865497076057</v>
      </c>
      <c r="F1104" s="2">
        <f t="array" ref="F1104">MMULT(C1104:E1104,L$21:L$23)</f>
        <v>0.01007466822</v>
      </c>
      <c r="G1104" s="2">
        <f t="array" ref="G1104">MMULT(C1104:E1104,L$29:L$31)</f>
        <v>0.01005717685</v>
      </c>
      <c r="H1104" s="2">
        <f t="shared" ref="H1104:I1104" si="1106">$B1104-F1104</f>
        <v>0.009762433321</v>
      </c>
      <c r="I1104" s="2">
        <f t="shared" si="1106"/>
        <v>0.009779924689</v>
      </c>
    </row>
    <row r="1105" ht="15.75" customHeight="1">
      <c r="A1105" s="10">
        <v>44216.0</v>
      </c>
      <c r="B1105" s="8">
        <v>0.014127745171646833</v>
      </c>
      <c r="C1105" s="5">
        <v>1.0</v>
      </c>
      <c r="D1105" s="8">
        <v>0.013761391128967126</v>
      </c>
      <c r="E1105" s="8">
        <v>-7.189072609633529E-4</v>
      </c>
      <c r="F1105" s="2">
        <f t="array" ref="F1105">MMULT(C1105:E1105,L$21:L$23)</f>
        <v>0.01050342878</v>
      </c>
      <c r="G1105" s="2">
        <f t="array" ref="G1105">MMULT(C1105:E1105,L$29:L$31)</f>
        <v>0.01045776834</v>
      </c>
      <c r="H1105" s="2">
        <f t="shared" ref="H1105:I1105" si="1107">$B1105-F1105</f>
        <v>0.003624316393</v>
      </c>
      <c r="I1105" s="2">
        <f t="shared" si="1107"/>
        <v>0.003669976835</v>
      </c>
    </row>
    <row r="1106" ht="15.75" customHeight="1">
      <c r="A1106" s="10">
        <v>44217.0</v>
      </c>
      <c r="B1106" s="8">
        <v>-0.028669450707444755</v>
      </c>
      <c r="C1106" s="5">
        <v>1.0</v>
      </c>
      <c r="D1106" s="8">
        <v>8.824309594410717E-4</v>
      </c>
      <c r="E1106" s="8">
        <v>0.0014388489208632116</v>
      </c>
      <c r="F1106" s="2">
        <f t="array" ref="F1106">MMULT(C1106:E1106,L$21:L$23)</f>
        <v>0.000370106734</v>
      </c>
      <c r="G1106" s="2">
        <f t="array" ref="G1106">MMULT(C1106:E1106,L$29:L$31)</f>
        <v>0.0003699763179</v>
      </c>
      <c r="H1106" s="2">
        <f t="shared" ref="H1106:I1106" si="1108">$B1106-F1106</f>
        <v>-0.02903955744</v>
      </c>
      <c r="I1106" s="2">
        <f t="shared" si="1108"/>
        <v>-0.02903942703</v>
      </c>
    </row>
    <row r="1107" ht="15.75" customHeight="1">
      <c r="A1107" s="10">
        <v>44218.0</v>
      </c>
      <c r="B1107" s="8">
        <v>-0.014134306467383784</v>
      </c>
      <c r="C1107" s="5">
        <v>1.0</v>
      </c>
      <c r="D1107" s="8">
        <v>-0.0033971247758870504</v>
      </c>
      <c r="E1107" s="8">
        <v>-0.012931034482758563</v>
      </c>
      <c r="F1107" s="2">
        <f t="array" ref="F1107">MMULT(C1107:E1107,L$21:L$23)</f>
        <v>-0.006868819759</v>
      </c>
      <c r="G1107" s="2">
        <f t="array" ref="G1107">MMULT(C1107:E1107,L$29:L$31)</f>
        <v>-0.00686036665</v>
      </c>
      <c r="H1107" s="2">
        <f t="shared" ref="H1107:I1107" si="1109">$B1107-F1107</f>
        <v>-0.007265486708</v>
      </c>
      <c r="I1107" s="2">
        <f t="shared" si="1109"/>
        <v>-0.007273939817</v>
      </c>
    </row>
    <row r="1108" ht="15.75" customHeight="1">
      <c r="A1108" s="10">
        <v>44221.0</v>
      </c>
      <c r="B1108" s="8">
        <v>-0.01117430024672661</v>
      </c>
      <c r="C1108" s="5">
        <v>1.0</v>
      </c>
      <c r="D1108" s="8">
        <v>0.003981163770318652</v>
      </c>
      <c r="E1108" s="8">
        <v>0.009461426491994107</v>
      </c>
      <c r="F1108" s="2">
        <f t="array" ref="F1108">MMULT(C1108:E1108,L$21:L$23)</f>
        <v>0.005000279368</v>
      </c>
      <c r="G1108" s="2">
        <f t="array" ref="G1108">MMULT(C1108:E1108,L$29:L$31)</f>
        <v>0.004992900195</v>
      </c>
      <c r="H1108" s="2">
        <f t="shared" ref="H1108:I1108" si="1110">$B1108-F1108</f>
        <v>-0.01617457961</v>
      </c>
      <c r="I1108" s="2">
        <f t="shared" si="1110"/>
        <v>-0.01616720044</v>
      </c>
    </row>
    <row r="1109" ht="15.75" customHeight="1">
      <c r="A1109" s="10">
        <v>44222.0</v>
      </c>
      <c r="B1109" s="8">
        <v>-0.02196164899238262</v>
      </c>
      <c r="C1109" s="5">
        <v>1.0</v>
      </c>
      <c r="D1109" s="8">
        <v>-0.0014772867626430264</v>
      </c>
      <c r="E1109" s="8">
        <v>-0.002162941600576729</v>
      </c>
      <c r="F1109" s="2">
        <f t="array" ref="F1109">MMULT(C1109:E1109,L$21:L$23)</f>
        <v>-0.002512326721</v>
      </c>
      <c r="G1109" s="2">
        <f t="array" ref="G1109">MMULT(C1109:E1109,L$29:L$31)</f>
        <v>-0.002505849221</v>
      </c>
      <c r="H1109" s="2">
        <f t="shared" ref="H1109:I1109" si="1111">$B1109-F1109</f>
        <v>-0.01944932227</v>
      </c>
      <c r="I1109" s="2">
        <f t="shared" si="1111"/>
        <v>-0.01945579977</v>
      </c>
    </row>
    <row r="1110" ht="15.75" customHeight="1">
      <c r="A1110" s="10">
        <v>44223.0</v>
      </c>
      <c r="B1110" s="8">
        <v>-0.01133628255031649</v>
      </c>
      <c r="C1110" s="5">
        <v>1.0</v>
      </c>
      <c r="D1110" s="8">
        <v>-0.024398491875697537</v>
      </c>
      <c r="E1110" s="8">
        <v>-0.0036127167630057855</v>
      </c>
      <c r="F1110" s="2">
        <f t="array" ref="F1110">MMULT(C1110:E1110,L$21:L$23)</f>
        <v>-0.02190457739</v>
      </c>
      <c r="G1110" s="2">
        <f t="array" ref="G1110">MMULT(C1110:E1110,L$29:L$31)</f>
        <v>-0.02181936342</v>
      </c>
      <c r="H1110" s="2">
        <f t="shared" ref="H1110:I1110" si="1112">$B1110-F1110</f>
        <v>0.01056829484</v>
      </c>
      <c r="I1110" s="2">
        <f t="shared" si="1112"/>
        <v>0.01048308087</v>
      </c>
    </row>
    <row r="1111" ht="15.75" customHeight="1">
      <c r="A1111" s="10">
        <v>44224.0</v>
      </c>
      <c r="B1111" s="8">
        <v>0.01565601789071791</v>
      </c>
      <c r="C1111" s="5">
        <v>1.0</v>
      </c>
      <c r="D1111" s="8">
        <v>0.008460327603806661</v>
      </c>
      <c r="E1111" s="8">
        <v>-0.0050761421319796</v>
      </c>
      <c r="F1111" s="2">
        <f t="array" ref="F1111">MMULT(C1111:E1111,L$21:L$23)</f>
        <v>0.004986374967</v>
      </c>
      <c r="G1111" s="2">
        <f t="array" ref="G1111">MMULT(C1111:E1111,L$29:L$31)</f>
        <v>0.004957179192</v>
      </c>
      <c r="H1111" s="2">
        <f t="shared" ref="H1111:I1111" si="1113">$B1111-F1111</f>
        <v>0.01066964292</v>
      </c>
      <c r="I1111" s="2">
        <f t="shared" si="1113"/>
        <v>0.0106988387</v>
      </c>
    </row>
    <row r="1112" ht="15.75" customHeight="1">
      <c r="A1112" s="10">
        <v>44225.0</v>
      </c>
      <c r="B1112" s="8">
        <v>-0.026487353060943852</v>
      </c>
      <c r="C1112" s="5">
        <v>1.0</v>
      </c>
      <c r="D1112" s="8">
        <v>-0.019865432530493665</v>
      </c>
      <c r="E1112" s="8">
        <v>0.001457725947521915</v>
      </c>
      <c r="F1112" s="2">
        <f t="array" ref="F1112">MMULT(C1112:E1112,L$21:L$23)</f>
        <v>-0.01684179029</v>
      </c>
      <c r="G1112" s="2">
        <f t="array" ref="G1112">MMULT(C1112:E1112,L$29:L$31)</f>
        <v>-0.01677007231</v>
      </c>
      <c r="H1112" s="2">
        <f t="shared" ref="H1112:I1112" si="1114">$B1112-F1112</f>
        <v>-0.009645562771</v>
      </c>
      <c r="I1112" s="2">
        <f t="shared" si="1114"/>
        <v>-0.00971728075</v>
      </c>
    </row>
    <row r="1113" ht="15.75" customHeight="1">
      <c r="A1113" s="10">
        <v>44228.0</v>
      </c>
      <c r="B1113" s="8">
        <v>0.0017841088176970832</v>
      </c>
      <c r="C1113" s="5">
        <v>1.0</v>
      </c>
      <c r="D1113" s="8">
        <v>0.016365255407080337</v>
      </c>
      <c r="E1113" s="8">
        <v>0.02328966521106257</v>
      </c>
      <c r="F1113" s="2">
        <f t="array" ref="F1113">MMULT(C1113:E1113,L$21:L$23)</f>
        <v>0.01882541262</v>
      </c>
      <c r="G1113" s="2">
        <f t="array" ref="G1113">MMULT(C1113:E1113,L$29:L$31)</f>
        <v>0.01878115268</v>
      </c>
      <c r="H1113" s="2">
        <f t="shared" ref="H1113:I1113" si="1115">$B1113-F1113</f>
        <v>-0.01704130381</v>
      </c>
      <c r="I1113" s="2">
        <f t="shared" si="1115"/>
        <v>-0.01699704387</v>
      </c>
    </row>
    <row r="1114" ht="15.75" customHeight="1">
      <c r="A1114" s="10">
        <v>44229.0</v>
      </c>
      <c r="B1114" s="8">
        <v>0.015805982234941895</v>
      </c>
      <c r="C1114" s="5">
        <v>1.0</v>
      </c>
      <c r="D1114" s="8">
        <v>0.014194857284882012</v>
      </c>
      <c r="E1114" s="8">
        <v>0.019914651493598834</v>
      </c>
      <c r="F1114" s="2">
        <f t="array" ref="F1114">MMULT(C1114:E1114,L$21:L$23)</f>
        <v>0.01615827539</v>
      </c>
      <c r="G1114" s="2">
        <f t="array" ref="G1114">MMULT(C1114:E1114,L$29:L$31)</f>
        <v>0.01612006624</v>
      </c>
      <c r="H1114" s="2">
        <f t="shared" ref="H1114:I1114" si="1116">$B1114-F1114</f>
        <v>-0.0003522931589</v>
      </c>
      <c r="I1114" s="2">
        <f t="shared" si="1116"/>
        <v>-0.0003140840003</v>
      </c>
    </row>
    <row r="1115" ht="15.75" customHeight="1">
      <c r="A1115" s="10">
        <v>44230.0</v>
      </c>
      <c r="B1115" s="8">
        <v>0.039228465639074006</v>
      </c>
      <c r="C1115" s="5">
        <v>1.0</v>
      </c>
      <c r="D1115" s="8">
        <v>7.833699282246975E-4</v>
      </c>
      <c r="E1115" s="8">
        <v>0.015341701534170138</v>
      </c>
      <c r="F1115" s="2">
        <f t="array" ref="F1115">MMULT(C1115:E1115,L$21:L$23)</f>
        <v>0.003855769096</v>
      </c>
      <c r="G1115" s="2">
        <f t="array" ref="G1115">MMULT(C1115:E1115,L$29:L$31)</f>
        <v>0.003862013641</v>
      </c>
      <c r="H1115" s="2">
        <f t="shared" ref="H1115:I1115" si="1117">$B1115-F1115</f>
        <v>0.03537269654</v>
      </c>
      <c r="I1115" s="2">
        <f t="shared" si="1117"/>
        <v>0.035366452</v>
      </c>
    </row>
    <row r="1116" ht="15.75" customHeight="1">
      <c r="A1116" s="10">
        <v>44231.0</v>
      </c>
      <c r="B1116" s="8">
        <v>0.01919037360942566</v>
      </c>
      <c r="C1116" s="5">
        <v>1.0</v>
      </c>
      <c r="D1116" s="8">
        <v>0.011323979387750649</v>
      </c>
      <c r="E1116" s="8">
        <v>0.008928571428571397</v>
      </c>
      <c r="F1116" s="2">
        <f t="array" ref="F1116">MMULT(C1116:E1116,L$21:L$23)</f>
        <v>0.01095666027</v>
      </c>
      <c r="G1116" s="2">
        <f t="array" ref="G1116">MMULT(C1116:E1116,L$29:L$31)</f>
        <v>0.01092362516</v>
      </c>
      <c r="H1116" s="2">
        <f t="shared" ref="H1116:I1116" si="1118">$B1116-F1116</f>
        <v>0.008233713337</v>
      </c>
      <c r="I1116" s="2">
        <f t="shared" si="1118"/>
        <v>0.008266748454</v>
      </c>
    </row>
    <row r="1117" ht="15.75" customHeight="1">
      <c r="A1117" s="10">
        <v>44232.0</v>
      </c>
      <c r="B1117" s="8">
        <v>0.033519454397796355</v>
      </c>
      <c r="C1117" s="5">
        <v>1.0</v>
      </c>
      <c r="D1117" s="8">
        <v>0.003921541474346313</v>
      </c>
      <c r="E1117" s="8">
        <v>0.008168822328114445</v>
      </c>
      <c r="F1117" s="2">
        <f t="array" ref="F1117">MMULT(C1117:E1117,L$21:L$23)</f>
        <v>0.004619085639</v>
      </c>
      <c r="G1117" s="2">
        <f t="array" ref="G1117">MMULT(C1117:E1117,L$29:L$31)</f>
        <v>0.004611352095</v>
      </c>
      <c r="H1117" s="2">
        <f t="shared" ref="H1117:I1117" si="1119">$B1117-F1117</f>
        <v>0.02890036876</v>
      </c>
      <c r="I1117" s="2">
        <f t="shared" si="1119"/>
        <v>0.0289081023</v>
      </c>
    </row>
    <row r="1118" ht="15.75" customHeight="1">
      <c r="A1118" s="10">
        <v>44235.0</v>
      </c>
      <c r="B1118" s="8">
        <v>0.043043059331478783</v>
      </c>
      <c r="C1118" s="5">
        <v>1.0</v>
      </c>
      <c r="D1118" s="8">
        <v>0.007529754668825106</v>
      </c>
      <c r="E1118" s="8">
        <v>0.020931802835921554</v>
      </c>
      <c r="F1118" s="2">
        <f t="array" ref="F1118">MMULT(C1118:E1118,L$21:L$23)</f>
        <v>0.01088855018</v>
      </c>
      <c r="G1118" s="2">
        <f t="array" ref="G1118">MMULT(C1118:E1118,L$29:L$31)</f>
        <v>0.01087386048</v>
      </c>
      <c r="H1118" s="2">
        <f t="shared" ref="H1118:I1118" si="1120">$B1118-F1118</f>
        <v>0.03215450915</v>
      </c>
      <c r="I1118" s="2">
        <f t="shared" si="1120"/>
        <v>0.03216919885</v>
      </c>
    </row>
    <row r="1119" ht="15.75" customHeight="1">
      <c r="A1119" s="10">
        <v>44236.0</v>
      </c>
      <c r="B1119" s="8">
        <v>-0.011711864718901621</v>
      </c>
      <c r="C1119" s="5">
        <v>1.0</v>
      </c>
      <c r="D1119" s="8">
        <v>-8.416567091288352E-4</v>
      </c>
      <c r="E1119" s="8">
        <v>0.008597883597883715</v>
      </c>
      <c r="F1119" s="2">
        <f t="array" ref="F1119">MMULT(C1119:E1119,L$21:L$23)</f>
        <v>0.0007766552922</v>
      </c>
      <c r="G1119" s="2">
        <f t="array" ref="G1119">MMULT(C1119:E1119,L$29:L$31)</f>
        <v>0.0007856006434</v>
      </c>
      <c r="H1119" s="2">
        <f t="shared" ref="H1119:I1119" si="1121">$B1119-F1119</f>
        <v>-0.01248852001</v>
      </c>
      <c r="I1119" s="2">
        <f t="shared" si="1121"/>
        <v>-0.01249746536</v>
      </c>
    </row>
    <row r="1120" ht="15.75" customHeight="1">
      <c r="A1120" s="10">
        <v>44237.0</v>
      </c>
      <c r="B1120" s="8">
        <v>0.009677951269837726</v>
      </c>
      <c r="C1120" s="5">
        <v>1.0</v>
      </c>
      <c r="D1120" s="8">
        <v>-4.08522095569408E-4</v>
      </c>
      <c r="E1120" s="8">
        <v>6.557377049181135E-4</v>
      </c>
      <c r="F1120" s="2">
        <f t="array" ref="F1120">MMULT(C1120:E1120,L$21:L$23)</f>
        <v>-0.0009021047514</v>
      </c>
      <c r="G1120" s="2">
        <f t="array" ref="G1120">MMULT(C1120:E1120,L$29:L$31)</f>
        <v>-0.0008981049616</v>
      </c>
      <c r="H1120" s="2">
        <f t="shared" ref="H1120:I1120" si="1122">$B1120-F1120</f>
        <v>0.01058005602</v>
      </c>
      <c r="I1120" s="2">
        <f t="shared" si="1122"/>
        <v>0.01057605623</v>
      </c>
    </row>
    <row r="1121" ht="15.75" customHeight="1">
      <c r="A1121" s="10">
        <v>44238.0</v>
      </c>
      <c r="B1121" s="8">
        <v>-0.02503902711964745</v>
      </c>
      <c r="C1121" s="5">
        <v>1.0</v>
      </c>
      <c r="D1121" s="8">
        <v>0.0016856563490261767</v>
      </c>
      <c r="E1121" s="8">
        <v>-0.005897771952817821</v>
      </c>
      <c r="F1121" s="2">
        <f t="array" ref="F1121">MMULT(C1121:E1121,L$21:L$23)</f>
        <v>-0.0008461542598</v>
      </c>
      <c r="G1121" s="2">
        <f t="array" ref="G1121">MMULT(C1121:E1121,L$29:L$31)</f>
        <v>-0.0008522489736</v>
      </c>
      <c r="H1121" s="2">
        <f t="shared" ref="H1121:I1121" si="1123">$B1121-F1121</f>
        <v>-0.02419287286</v>
      </c>
      <c r="I1121" s="2">
        <f t="shared" si="1123"/>
        <v>-0.02418677815</v>
      </c>
    </row>
    <row r="1122" ht="15.75" customHeight="1">
      <c r="A1122" s="10">
        <v>44239.0</v>
      </c>
      <c r="B1122" s="8">
        <v>0.013643685201851108</v>
      </c>
      <c r="C1122" s="5">
        <v>1.0</v>
      </c>
      <c r="D1122" s="8">
        <v>0.004997177661940633</v>
      </c>
      <c r="E1122" s="8">
        <v>0.028345418589321048</v>
      </c>
      <c r="F1122" s="2">
        <f t="array" ref="F1122">MMULT(C1122:E1122,L$21:L$23)</f>
        <v>0.01068954057</v>
      </c>
      <c r="G1122" s="2">
        <f t="array" ref="G1122">MMULT(C1122:E1122,L$29:L$31)</f>
        <v>0.01068683651</v>
      </c>
      <c r="H1122" s="2">
        <f t="shared" ref="H1122:I1122" si="1124">$B1122-F1122</f>
        <v>0.002954144631</v>
      </c>
      <c r="I1122" s="2">
        <f t="shared" si="1124"/>
        <v>0.002956848688</v>
      </c>
    </row>
    <row r="1123" ht="15.75" customHeight="1">
      <c r="A1123" s="10">
        <v>44243.0</v>
      </c>
      <c r="B1123" s="8">
        <v>0.0300870165643079</v>
      </c>
      <c r="C1123" s="5">
        <v>1.0</v>
      </c>
      <c r="D1123" s="8">
        <v>-7.86470251740834E-4</v>
      </c>
      <c r="E1123" s="8">
        <v>0.013461538461538414</v>
      </c>
      <c r="F1123" s="2">
        <f t="array" ref="F1123">MMULT(C1123:E1123,L$21:L$23)</f>
        <v>0.002070600427</v>
      </c>
      <c r="G1123" s="2">
        <f t="array" ref="G1123">MMULT(C1123:E1123,L$29:L$31)</f>
        <v>0.002081464862</v>
      </c>
      <c r="H1123" s="2">
        <f t="shared" ref="H1123:I1123" si="1125">$B1123-F1123</f>
        <v>0.02801641614</v>
      </c>
      <c r="I1123" s="2">
        <f t="shared" si="1125"/>
        <v>0.0280055517</v>
      </c>
    </row>
    <row r="1124" ht="15.75" customHeight="1">
      <c r="A1124" s="10">
        <v>44244.0</v>
      </c>
      <c r="B1124" s="8">
        <v>0.015564937990406369</v>
      </c>
      <c r="C1124" s="5">
        <v>1.0</v>
      </c>
      <c r="D1124" s="8">
        <v>1.2693323509593846E-4</v>
      </c>
      <c r="E1124" s="8">
        <v>0.014547817836812138</v>
      </c>
      <c r="F1124" s="2">
        <f t="array" ref="F1124">MMULT(C1124:E1124,L$21:L$23)</f>
        <v>0.003107319789</v>
      </c>
      <c r="G1124" s="2">
        <f t="array" ref="G1124">MMULT(C1124:E1124,L$29:L$31)</f>
        <v>0.003115492831</v>
      </c>
      <c r="H1124" s="2">
        <f t="shared" ref="H1124:I1124" si="1126">$B1124-F1124</f>
        <v>0.0124576182</v>
      </c>
      <c r="I1124" s="2">
        <f t="shared" si="1126"/>
        <v>0.01244944516</v>
      </c>
    </row>
    <row r="1125" ht="15.75" customHeight="1">
      <c r="A1125" s="10">
        <v>44245.0</v>
      </c>
      <c r="B1125" s="8">
        <v>-0.015704756708602163</v>
      </c>
      <c r="C1125" s="5">
        <v>1.0</v>
      </c>
      <c r="D1125" s="8">
        <v>-0.004239452966064872</v>
      </c>
      <c r="E1125" s="8">
        <v>-0.01620953764279698</v>
      </c>
      <c r="F1125" s="2">
        <f t="array" ref="F1125">MMULT(C1125:E1125,L$21:L$23)</f>
        <v>-0.008409146713</v>
      </c>
      <c r="G1125" s="2">
        <f t="array" ref="G1125">MMULT(C1125:E1125,L$29:L$31)</f>
        <v>-0.00839919944</v>
      </c>
      <c r="H1125" s="2">
        <f t="shared" ref="H1125:I1125" si="1127">$B1125-F1125</f>
        <v>-0.007295609995</v>
      </c>
      <c r="I1125" s="2">
        <f t="shared" si="1127"/>
        <v>-0.007305557268</v>
      </c>
    </row>
    <row r="1126" ht="15.75" customHeight="1">
      <c r="A1126" s="10">
        <v>44246.0</v>
      </c>
      <c r="B1126" s="8">
        <v>0.006728125277428054</v>
      </c>
      <c r="C1126" s="5">
        <v>1.0</v>
      </c>
      <c r="D1126" s="8">
        <v>-0.0018864799176115943</v>
      </c>
      <c r="E1126" s="8">
        <v>-0.012040557667934104</v>
      </c>
      <c r="F1126" s="2">
        <f t="array" ref="F1126">MMULT(C1126:E1126,L$21:L$23)</f>
        <v>-0.005386753236</v>
      </c>
      <c r="G1126" s="2">
        <f t="array" ref="G1126">MMULT(C1126:E1126,L$29:L$31)</f>
        <v>-0.005383144441</v>
      </c>
      <c r="H1126" s="2">
        <f t="shared" ref="H1126:I1126" si="1128">$B1126-F1126</f>
        <v>0.01211487851</v>
      </c>
      <c r="I1126" s="2">
        <f t="shared" si="1128"/>
        <v>0.01211126972</v>
      </c>
    </row>
    <row r="1127" ht="15.75" customHeight="1">
      <c r="A1127" s="10">
        <v>44249.0</v>
      </c>
      <c r="B1127" s="8">
        <v>0.03685323432005716</v>
      </c>
      <c r="C1127" s="5">
        <v>1.0</v>
      </c>
      <c r="D1127" s="8">
        <v>-0.0076115664990247245</v>
      </c>
      <c r="E1127" s="8">
        <v>0.038486273252084535</v>
      </c>
      <c r="F1127" s="2">
        <f t="array" ref="F1127">MMULT(C1127:E1127,L$21:L$23)</f>
        <v>0.002829134073</v>
      </c>
      <c r="G1127" s="2">
        <f t="array" ref="G1127">MMULT(C1127:E1127,L$29:L$31)</f>
        <v>0.002874487995</v>
      </c>
      <c r="H1127" s="2">
        <f t="shared" ref="H1127:I1127" si="1129">$B1127-F1127</f>
        <v>0.03402410025</v>
      </c>
      <c r="I1127" s="2">
        <f t="shared" si="1129"/>
        <v>0.03397874632</v>
      </c>
    </row>
    <row r="1128" ht="15.75" customHeight="1">
      <c r="A1128" s="10">
        <v>44250.0</v>
      </c>
      <c r="B1128" s="8">
        <v>0.01381211770466595</v>
      </c>
      <c r="C1128" s="5">
        <v>1.0</v>
      </c>
      <c r="D1128" s="8">
        <v>0.0010552627199773568</v>
      </c>
      <c r="E1128" s="8">
        <v>0.009264916042933002</v>
      </c>
      <c r="F1128" s="2">
        <f t="array" ref="F1128">MMULT(C1128:E1128,L$21:L$23)</f>
        <v>0.002521913387</v>
      </c>
      <c r="G1128" s="2">
        <f t="array" ref="G1128">MMULT(C1128:E1128,L$29:L$31)</f>
        <v>0.00252457999</v>
      </c>
      <c r="H1128" s="2">
        <f t="shared" ref="H1128:I1128" si="1130">$B1128-F1128</f>
        <v>0.01129020432</v>
      </c>
      <c r="I1128" s="2">
        <f t="shared" si="1130"/>
        <v>0.01128753771</v>
      </c>
    </row>
    <row r="1129" ht="15.75" customHeight="1">
      <c r="A1129" s="10">
        <v>44251.0</v>
      </c>
      <c r="B1129" s="8">
        <v>0.029972796343385566</v>
      </c>
      <c r="C1129" s="5">
        <v>1.0</v>
      </c>
      <c r="D1129" s="8">
        <v>0.010978504607311645</v>
      </c>
      <c r="E1129" s="8">
        <v>0.020195838433292757</v>
      </c>
      <c r="F1129" s="2">
        <f t="array" ref="F1129">MMULT(C1129:E1129,L$21:L$23)</f>
        <v>0.01356148097</v>
      </c>
      <c r="G1129" s="2">
        <f t="array" ref="G1129">MMULT(C1129:E1129,L$29:L$31)</f>
        <v>0.01353453055</v>
      </c>
      <c r="H1129" s="2">
        <f t="shared" ref="H1129:I1129" si="1131">$B1129-F1129</f>
        <v>0.01641131537</v>
      </c>
      <c r="I1129" s="2">
        <f t="shared" si="1131"/>
        <v>0.0164382658</v>
      </c>
    </row>
    <row r="1130" ht="15.75" customHeight="1">
      <c r="A1130" s="10">
        <v>44252.0</v>
      </c>
      <c r="B1130" s="8">
        <v>-0.01657856395039814</v>
      </c>
      <c r="C1130" s="5">
        <v>1.0</v>
      </c>
      <c r="D1130" s="8">
        <v>-0.023982120256915818</v>
      </c>
      <c r="E1130" s="8">
        <v>-0.004199160167966398</v>
      </c>
      <c r="F1130" s="2">
        <f t="array" ref="F1130">MMULT(C1130:E1130,L$21:L$23)</f>
        <v>-0.02170956684</v>
      </c>
      <c r="G1130" s="2">
        <f t="array" ref="G1130">MMULT(C1130:E1130,L$29:L$31)</f>
        <v>-0.02162604901</v>
      </c>
      <c r="H1130" s="2">
        <f t="shared" ref="H1130:I1130" si="1132">$B1130-F1130</f>
        <v>0.005131002891</v>
      </c>
      <c r="I1130" s="2">
        <f t="shared" si="1132"/>
        <v>0.00504748506</v>
      </c>
    </row>
    <row r="1131" ht="15.75" customHeight="1">
      <c r="A1131" s="10">
        <v>44253.0</v>
      </c>
      <c r="B1131" s="8">
        <v>-0.02492824885688749</v>
      </c>
      <c r="C1131" s="5">
        <v>1.0</v>
      </c>
      <c r="D1131" s="8">
        <v>-0.005237345306751684</v>
      </c>
      <c r="E1131" s="8">
        <v>-0.02409632530120487</v>
      </c>
      <c r="F1131" s="2">
        <f t="array" ref="F1131">MMULT(C1131:E1131,L$21:L$23)</f>
        <v>-0.01126117777</v>
      </c>
      <c r="G1131" s="2">
        <f t="array" ref="G1131">MMULT(C1131:E1131,L$29:L$31)</f>
        <v>-0.01125119706</v>
      </c>
      <c r="H1131" s="2">
        <f t="shared" ref="H1131:I1131" si="1133">$B1131-F1131</f>
        <v>-0.01366707109</v>
      </c>
      <c r="I1131" s="2">
        <f t="shared" si="1133"/>
        <v>-0.0136770518</v>
      </c>
    </row>
    <row r="1132" ht="15.75" customHeight="1">
      <c r="A1132" s="10">
        <v>44256.0</v>
      </c>
      <c r="B1132" s="8">
        <v>0.03733684665613968</v>
      </c>
      <c r="C1132" s="5">
        <v>1.0</v>
      </c>
      <c r="D1132" s="8">
        <v>0.024255370150710887</v>
      </c>
      <c r="E1132" s="8">
        <v>-0.014197591716198055</v>
      </c>
      <c r="F1132" s="2">
        <f t="array" ref="F1132">MMULT(C1132:E1132,L$21:L$23)</f>
        <v>0.01575240518</v>
      </c>
      <c r="G1132" s="2">
        <f t="array" ref="G1132">MMULT(C1132:E1132,L$29:L$31)</f>
        <v>0.01566456104</v>
      </c>
      <c r="H1132" s="2">
        <f t="shared" ref="H1132:I1132" si="1134">$B1132-F1132</f>
        <v>0.02158444148</v>
      </c>
      <c r="I1132" s="2">
        <f t="shared" si="1134"/>
        <v>0.02167228562</v>
      </c>
    </row>
    <row r="1133" ht="15.75" customHeight="1">
      <c r="A1133" s="10">
        <v>44257.0</v>
      </c>
      <c r="B1133" s="8">
        <v>-0.005851119642600211</v>
      </c>
      <c r="C1133" s="5">
        <v>1.0</v>
      </c>
      <c r="D1133" s="8">
        <v>-0.007697560118372637</v>
      </c>
      <c r="E1133" s="8">
        <v>-0.015028177833437684</v>
      </c>
      <c r="F1133" s="2">
        <f t="array" ref="F1133">MMULT(C1133:E1133,L$21:L$23)</f>
        <v>-0.01097554117</v>
      </c>
      <c r="G1133" s="2">
        <f t="array" ref="G1133">MMULT(C1133:E1133,L$29:L$31)</f>
        <v>-0.01095310753</v>
      </c>
      <c r="H1133" s="2">
        <f t="shared" ref="H1133:I1133" si="1135">$B1133-F1133</f>
        <v>0.005124421529</v>
      </c>
      <c r="I1133" s="2">
        <f t="shared" si="1135"/>
        <v>0.005101987889</v>
      </c>
    </row>
    <row r="1134" ht="15.75" customHeight="1">
      <c r="A1134" s="10">
        <v>44258.0</v>
      </c>
      <c r="B1134" s="8">
        <v>0.008025657327958458</v>
      </c>
      <c r="C1134" s="5">
        <v>1.0</v>
      </c>
      <c r="D1134" s="8">
        <v>-0.01334988031481521</v>
      </c>
      <c r="E1134" s="8">
        <v>0.024157724094087785</v>
      </c>
      <c r="F1134" s="2">
        <f t="array" ref="F1134">MMULT(C1134:E1134,L$21:L$23)</f>
        <v>-0.005609673892</v>
      </c>
      <c r="G1134" s="2">
        <f t="array" ref="G1134">MMULT(C1134:E1134,L$29:L$31)</f>
        <v>-0.00555066751</v>
      </c>
      <c r="H1134" s="2">
        <f t="shared" ref="H1134:I1134" si="1136">$B1134-F1134</f>
        <v>0.01363533122</v>
      </c>
      <c r="I1134" s="2">
        <f t="shared" si="1136"/>
        <v>0.01357632484</v>
      </c>
    </row>
    <row r="1135" ht="15.75" customHeight="1">
      <c r="A1135" s="10">
        <v>44259.0</v>
      </c>
      <c r="B1135" s="8">
        <v>0.03874732785956181</v>
      </c>
      <c r="C1135" s="5">
        <v>1.0</v>
      </c>
      <c r="D1135" s="8">
        <v>-0.012381038662385269</v>
      </c>
      <c r="E1135" s="8">
        <v>0.049037799563140805</v>
      </c>
      <c r="F1135" s="2">
        <f t="array" ref="F1135">MMULT(C1135:E1135,L$21:L$23)</f>
        <v>0.001579207474</v>
      </c>
      <c r="G1135" s="2">
        <f t="array" ref="G1135">MMULT(C1135:E1135,L$29:L$31)</f>
        <v>0.001645653797</v>
      </c>
      <c r="H1135" s="2">
        <f t="shared" ref="H1135:I1135" si="1137">$B1135-F1135</f>
        <v>0.03716812039</v>
      </c>
      <c r="I1135" s="2">
        <f t="shared" si="1137"/>
        <v>0.03710167406</v>
      </c>
    </row>
    <row r="1136" ht="15.75" customHeight="1">
      <c r="A1136" s="10">
        <v>44260.0</v>
      </c>
      <c r="B1136" s="8">
        <v>0.03781306118679817</v>
      </c>
      <c r="C1136" s="5">
        <v>1.0</v>
      </c>
      <c r="D1136" s="8">
        <v>0.01843429431968202</v>
      </c>
      <c r="E1136" s="8">
        <v>0.03550295857988184</v>
      </c>
      <c r="F1136" s="2">
        <f t="array" ref="F1136">MMULT(C1136:E1136,L$21:L$23)</f>
        <v>0.02367659294</v>
      </c>
      <c r="G1136" s="2">
        <f t="array" ref="G1136">MMULT(C1136:E1136,L$29:L$31)</f>
        <v>0.0236304678</v>
      </c>
      <c r="H1136" s="2">
        <f t="shared" ref="H1136:I1136" si="1138">$B1136-F1136</f>
        <v>0.01413646824</v>
      </c>
      <c r="I1136" s="2">
        <f t="shared" si="1138"/>
        <v>0.01418259338</v>
      </c>
    </row>
    <row r="1137" ht="15.75" customHeight="1">
      <c r="A1137" s="10">
        <v>44263.0</v>
      </c>
      <c r="B1137" s="8">
        <v>-9.847582885611494E-4</v>
      </c>
      <c r="C1137" s="5">
        <v>1.0</v>
      </c>
      <c r="D1137" s="8">
        <v>-0.004882295806645787</v>
      </c>
      <c r="E1137" s="8">
        <v>-0.022857142857142798</v>
      </c>
      <c r="F1137" s="2">
        <f t="array" ref="F1137">MMULT(C1137:E1137,L$21:L$23)</f>
        <v>-0.01064854573</v>
      </c>
      <c r="G1137" s="2">
        <f t="array" ref="G1137">MMULT(C1137:E1137,L$29:L$31)</f>
        <v>-0.01063925675</v>
      </c>
      <c r="H1137" s="2">
        <f t="shared" ref="H1137:I1137" si="1139">$B1137-F1137</f>
        <v>0.00966378744</v>
      </c>
      <c r="I1137" s="2">
        <f t="shared" si="1139"/>
        <v>0.009654498463</v>
      </c>
    </row>
    <row r="1138" ht="15.75" customHeight="1">
      <c r="A1138" s="10">
        <v>44264.0</v>
      </c>
      <c r="B1138" s="8">
        <v>-0.01544277172143882</v>
      </c>
      <c r="C1138" s="5">
        <v>1.0</v>
      </c>
      <c r="D1138" s="8">
        <v>0.014092205199628838</v>
      </c>
      <c r="E1138" s="8">
        <v>-0.009941520467836362</v>
      </c>
      <c r="F1138" s="2">
        <f t="array" ref="F1138">MMULT(C1138:E1138,L$21:L$23)</f>
        <v>0.008411158321</v>
      </c>
      <c r="G1138" s="2">
        <f t="array" ref="G1138">MMULT(C1138:E1138,L$29:L$31)</f>
        <v>0.008360351057</v>
      </c>
      <c r="H1138" s="2">
        <f t="shared" ref="H1138:I1138" si="1140">$B1138-F1138</f>
        <v>-0.02385393004</v>
      </c>
      <c r="I1138" s="2">
        <f t="shared" si="1140"/>
        <v>-0.02380312278</v>
      </c>
    </row>
    <row r="1139" ht="15.75" customHeight="1">
      <c r="A1139" s="10">
        <v>44265.0</v>
      </c>
      <c r="B1139" s="8">
        <v>0.030702517103521787</v>
      </c>
      <c r="C1139" s="5">
        <v>1.0</v>
      </c>
      <c r="D1139" s="8">
        <v>0.0061247199540779285</v>
      </c>
      <c r="E1139" s="8">
        <v>0.01476668635558176</v>
      </c>
      <c r="F1139" s="2">
        <f t="array" ref="F1139">MMULT(C1139:E1139,L$21:L$23)</f>
        <v>0.008140498531</v>
      </c>
      <c r="G1139" s="2">
        <f t="array" ref="G1139">MMULT(C1139:E1139,L$29:L$31)</f>
        <v>0.008127998985</v>
      </c>
      <c r="H1139" s="2">
        <f t="shared" ref="H1139:I1139" si="1141">$B1139-F1139</f>
        <v>0.02256201857</v>
      </c>
      <c r="I1139" s="2">
        <f t="shared" si="1141"/>
        <v>0.02257451812</v>
      </c>
    </row>
    <row r="1140" ht="15.75" customHeight="1">
      <c r="A1140" s="10">
        <v>44266.0</v>
      </c>
      <c r="B1140" s="8">
        <v>-0.007447000504607781</v>
      </c>
      <c r="C1140" s="5">
        <v>1.0</v>
      </c>
      <c r="D1140" s="8">
        <v>0.010282136376603246</v>
      </c>
      <c r="E1140" s="8">
        <v>0.021536612339930095</v>
      </c>
      <c r="F1140" s="2">
        <f t="array" ref="F1140">MMULT(C1140:E1140,L$21:L$23)</f>
        <v>0.01332770949</v>
      </c>
      <c r="G1140" s="2">
        <f t="array" ref="G1140">MMULT(C1140:E1140,L$29:L$31)</f>
        <v>0.01330375198</v>
      </c>
      <c r="H1140" s="2">
        <f t="shared" ref="H1140:I1140" si="1142">$B1140-F1140</f>
        <v>-0.02077471</v>
      </c>
      <c r="I1140" s="2">
        <f t="shared" si="1142"/>
        <v>-0.02075075248</v>
      </c>
    </row>
    <row r="1141" ht="15.75" customHeight="1">
      <c r="A1141" s="10">
        <v>44267.0</v>
      </c>
      <c r="B1141" s="8">
        <v>0.010764967431145633</v>
      </c>
      <c r="C1141" s="5">
        <v>1.0</v>
      </c>
      <c r="D1141" s="8">
        <v>0.0015696359621006906</v>
      </c>
      <c r="E1141" s="8">
        <v>-0.006837550247153823</v>
      </c>
      <c r="F1141" s="2">
        <f t="array" ref="F1141">MMULT(C1141:E1141,L$21:L$23)</f>
        <v>-0.001183602504</v>
      </c>
      <c r="G1141" s="2">
        <f t="array" ref="G1141">MMULT(C1141:E1141,L$29:L$31)</f>
        <v>-0.00118970323</v>
      </c>
      <c r="H1141" s="2">
        <f t="shared" ref="H1141:I1141" si="1143">$B1141-F1141</f>
        <v>0.01194856994</v>
      </c>
      <c r="I1141" s="2">
        <f t="shared" si="1143"/>
        <v>0.01195467066</v>
      </c>
    </row>
    <row r="1142" ht="15.75" customHeight="1">
      <c r="A1142" s="10">
        <v>44270.0</v>
      </c>
      <c r="B1142" s="8">
        <v>-0.025496249959032435</v>
      </c>
      <c r="C1142" s="5">
        <v>1.0</v>
      </c>
      <c r="D1142" s="8">
        <v>0.006066572512160251</v>
      </c>
      <c r="E1142" s="8">
        <v>-0.005163511187607606</v>
      </c>
      <c r="F1142" s="2">
        <f t="array" ref="F1142">MMULT(C1142:E1142,L$21:L$23)</f>
        <v>0.002977596675</v>
      </c>
      <c r="G1142" s="2">
        <f t="array" ref="G1142">MMULT(C1142:E1142,L$29:L$31)</f>
        <v>0.002956651456</v>
      </c>
      <c r="H1142" s="2">
        <f t="shared" ref="H1142:I1142" si="1144">$B1142-F1142</f>
        <v>-0.02847384663</v>
      </c>
      <c r="I1142" s="2">
        <f t="shared" si="1144"/>
        <v>-0.02845290141</v>
      </c>
    </row>
    <row r="1143" ht="15.75" customHeight="1">
      <c r="A1143" s="10">
        <v>44271.0</v>
      </c>
      <c r="B1143" s="8">
        <v>-0.021195564862033778</v>
      </c>
      <c r="C1143" s="5">
        <v>1.0</v>
      </c>
      <c r="D1143" s="8">
        <v>-0.001406885843781236</v>
      </c>
      <c r="E1143" s="8">
        <v>-0.008650461361015105</v>
      </c>
      <c r="F1143" s="2">
        <f t="array" ref="F1143">MMULT(C1143:E1143,L$21:L$23)</f>
        <v>-0.004118787975</v>
      </c>
      <c r="G1143" s="2">
        <f t="array" ref="G1143">MMULT(C1143:E1143,L$29:L$31)</f>
        <v>-0.004115368948</v>
      </c>
      <c r="H1143" s="2">
        <f t="shared" ref="H1143:I1143" si="1145">$B1143-F1143</f>
        <v>-0.01707677689</v>
      </c>
      <c r="I1143" s="2">
        <f t="shared" si="1145"/>
        <v>-0.01708019591</v>
      </c>
    </row>
    <row r="1144" ht="15.75" customHeight="1">
      <c r="A1144" s="10">
        <v>44272.0</v>
      </c>
      <c r="B1144" s="8">
        <v>0.00439865299637221</v>
      </c>
      <c r="C1144" s="5">
        <v>1.0</v>
      </c>
      <c r="D1144" s="8">
        <v>0.0032707445767086174</v>
      </c>
      <c r="E1144" s="8">
        <v>-0.0034905175398184385</v>
      </c>
      <c r="F1144" s="2">
        <f t="array" ref="F1144">MMULT(C1144:E1144,L$21:L$23)</f>
        <v>0.00108693386</v>
      </c>
      <c r="G1144" s="2">
        <f t="array" ref="G1144">MMULT(C1144:E1144,L$29:L$31)</f>
        <v>0.001076395146</v>
      </c>
      <c r="H1144" s="2">
        <f t="shared" ref="H1144:I1144" si="1146">$B1144-F1144</f>
        <v>0.003311719136</v>
      </c>
      <c r="I1144" s="2">
        <f t="shared" si="1146"/>
        <v>0.003322257851</v>
      </c>
    </row>
    <row r="1145" ht="15.75" customHeight="1">
      <c r="A1145" s="10">
        <v>44273.0</v>
      </c>
      <c r="B1145" s="8">
        <v>-0.04311940563122363</v>
      </c>
      <c r="C1145" s="5">
        <v>1.0</v>
      </c>
      <c r="D1145" s="8">
        <v>-0.014595621193266517</v>
      </c>
      <c r="E1145" s="8">
        <v>-0.07880905305365182</v>
      </c>
      <c r="F1145" s="2">
        <f t="array" ref="F1145">MMULT(C1145:E1145,L$21:L$23)</f>
        <v>-0.03306757784</v>
      </c>
      <c r="G1145" s="2">
        <f t="array" ref="G1145">MMULT(C1145:E1145,L$29:L$31)</f>
        <v>-0.03304893169</v>
      </c>
      <c r="H1145" s="2">
        <f t="shared" ref="H1145:I1145" si="1147">$B1145-F1145</f>
        <v>-0.01005182779</v>
      </c>
      <c r="I1145" s="2">
        <f t="shared" si="1147"/>
        <v>-0.01007047394</v>
      </c>
    </row>
    <row r="1146" ht="15.75" customHeight="1">
      <c r="A1146" s="10">
        <v>44274.0</v>
      </c>
      <c r="B1146" s="8">
        <v>-0.005632820414420481</v>
      </c>
      <c r="C1146" s="5">
        <v>1.0</v>
      </c>
      <c r="D1146" s="8">
        <v>-0.0018577386360474346</v>
      </c>
      <c r="E1146" s="8">
        <v>0.03041825095057038</v>
      </c>
      <c r="F1146" s="2">
        <f t="array" ref="F1146">MMULT(C1146:E1146,L$21:L$23)</f>
        <v>0.005533223981</v>
      </c>
      <c r="G1146" s="2">
        <f t="array" ref="G1146">MMULT(C1146:E1146,L$29:L$31)</f>
        <v>0.005555154641</v>
      </c>
      <c r="H1146" s="2">
        <f t="shared" ref="H1146:I1146" si="1148">$B1146-F1146</f>
        <v>-0.0111660444</v>
      </c>
      <c r="I1146" s="2">
        <f t="shared" si="1148"/>
        <v>-0.01118797506</v>
      </c>
    </row>
    <row r="1147" ht="15.75" customHeight="1">
      <c r="A1147" s="10">
        <v>44277.0</v>
      </c>
      <c r="B1147" s="8">
        <v>-0.01026739048573222</v>
      </c>
      <c r="C1147" s="5">
        <v>1.0</v>
      </c>
      <c r="D1147" s="8">
        <v>0.007904014170115659</v>
      </c>
      <c r="E1147" s="8">
        <v>-0.0018450184501845879</v>
      </c>
      <c r="F1147" s="2">
        <f t="array" ref="F1147">MMULT(C1147:E1147,L$21:L$23)</f>
        <v>0.005353939117</v>
      </c>
      <c r="G1147" s="2">
        <f t="array" ref="G1147">MMULT(C1147:E1147,L$29:L$31)</f>
        <v>0.005328071469</v>
      </c>
      <c r="H1147" s="2">
        <f t="shared" ref="H1147:I1147" si="1149">$B1147-F1147</f>
        <v>-0.0156213296</v>
      </c>
      <c r="I1147" s="2">
        <f t="shared" si="1149"/>
        <v>-0.01559546195</v>
      </c>
    </row>
    <row r="1148" ht="15.75" customHeight="1">
      <c r="A1148" s="10">
        <v>44278.0</v>
      </c>
      <c r="B1148" s="8">
        <v>-0.0123411858534348</v>
      </c>
      <c r="C1148" s="5">
        <v>1.0</v>
      </c>
      <c r="D1148" s="8">
        <v>-0.007791456807734076</v>
      </c>
      <c r="E1148" s="8">
        <v>-0.05668515095502158</v>
      </c>
      <c r="F1148" s="2">
        <f t="array" ref="F1148">MMULT(C1148:E1148,L$21:L$23)</f>
        <v>-0.02174381126</v>
      </c>
      <c r="G1148" s="2">
        <f t="array" ref="G1148">MMULT(C1148:E1148,L$29:L$31)</f>
        <v>-0.021739126</v>
      </c>
      <c r="H1148" s="2">
        <f t="shared" ref="H1148:I1148" si="1150">$B1148-F1148</f>
        <v>0.009402625411</v>
      </c>
      <c r="I1148" s="2">
        <f t="shared" si="1150"/>
        <v>0.009397940145</v>
      </c>
    </row>
    <row r="1149" ht="15.75" customHeight="1">
      <c r="A1149" s="10">
        <v>44279.0</v>
      </c>
      <c r="B1149" s="8">
        <v>0.02028251219509869</v>
      </c>
      <c r="C1149" s="5">
        <v>1.0</v>
      </c>
      <c r="D1149" s="8">
        <v>-0.005124801379111865</v>
      </c>
      <c r="E1149" s="8">
        <v>0.05421286740692355</v>
      </c>
      <c r="F1149" s="2">
        <f t="array" ref="F1149">MMULT(C1149:E1149,L$21:L$23)</f>
        <v>0.008928558952</v>
      </c>
      <c r="G1149" s="2">
        <f t="array" ref="G1149">MMULT(C1149:E1149,L$29:L$31)</f>
        <v>0.008972125578</v>
      </c>
      <c r="H1149" s="2">
        <f t="shared" ref="H1149:I1149" si="1151">$B1149-F1149</f>
        <v>0.01135395324</v>
      </c>
      <c r="I1149" s="2">
        <f t="shared" si="1151"/>
        <v>0.01131038662</v>
      </c>
    </row>
    <row r="1150" ht="15.75" customHeight="1">
      <c r="A1150" s="10">
        <v>44280.0</v>
      </c>
      <c r="B1150" s="8">
        <v>-0.0028399327452565126</v>
      </c>
      <c r="C1150" s="5">
        <v>1.0</v>
      </c>
      <c r="D1150" s="8">
        <v>0.005711068591710555</v>
      </c>
      <c r="E1150" s="8">
        <v>-0.03531592536034234</v>
      </c>
      <c r="F1150" s="2">
        <f t="array" ref="F1150">MMULT(C1150:E1150,L$21:L$23)</f>
        <v>-0.005055362956</v>
      </c>
      <c r="G1150" s="2">
        <f t="array" ref="G1150">MMULT(C1150:E1150,L$29:L$31)</f>
        <v>-0.005088159303</v>
      </c>
      <c r="H1150" s="2">
        <f t="shared" ref="H1150:I1150" si="1152">$B1150-F1150</f>
        <v>0.002215430211</v>
      </c>
      <c r="I1150" s="2">
        <f t="shared" si="1152"/>
        <v>0.002248226558</v>
      </c>
    </row>
    <row r="1151" ht="15.75" customHeight="1">
      <c r="A1151" s="10">
        <v>44281.0</v>
      </c>
      <c r="B1151" s="8">
        <v>0.027233887373772525</v>
      </c>
      <c r="C1151" s="5">
        <v>1.0</v>
      </c>
      <c r="D1151" s="8">
        <v>0.01618436561040615</v>
      </c>
      <c r="E1151" s="8">
        <v>0.04431599229287109</v>
      </c>
      <c r="F1151" s="2">
        <f t="array" ref="F1151">MMULT(C1151:E1151,L$21:L$23)</f>
        <v>0.02407125723</v>
      </c>
      <c r="G1151" s="2">
        <f t="array" ref="G1151">MMULT(C1151:E1151,L$29:L$31)</f>
        <v>0.02403674621</v>
      </c>
      <c r="H1151" s="2">
        <f t="shared" ref="H1151:I1151" si="1153">$B1151-F1151</f>
        <v>0.003162630142</v>
      </c>
      <c r="I1151" s="2">
        <f t="shared" si="1153"/>
        <v>0.00319714116</v>
      </c>
    </row>
    <row r="1152" ht="15.75" customHeight="1">
      <c r="A1152" s="10">
        <v>44284.0</v>
      </c>
      <c r="B1152" s="8">
        <v>-0.005371649964470149</v>
      </c>
      <c r="C1152" s="5">
        <v>1.0</v>
      </c>
      <c r="D1152" s="8">
        <v>-5.032379263788522E-4</v>
      </c>
      <c r="E1152" s="8">
        <v>0.008610086100860892</v>
      </c>
      <c r="F1152" s="2">
        <f t="array" ref="F1152">MMULT(C1152:E1152,L$21:L$23)</f>
        <v>0.001060609384</v>
      </c>
      <c r="G1152" s="2">
        <f t="array" ref="G1152">MMULT(C1152:E1152,L$29:L$31)</f>
        <v>0.001068388243</v>
      </c>
      <c r="H1152" s="2">
        <f t="shared" ref="H1152:I1152" si="1154">$B1152-F1152</f>
        <v>-0.006432259348</v>
      </c>
      <c r="I1152" s="2">
        <f t="shared" si="1154"/>
        <v>-0.006440038207</v>
      </c>
    </row>
    <row r="1153" ht="15.75" customHeight="1">
      <c r="A1153" s="10">
        <v>44285.0</v>
      </c>
      <c r="B1153" s="8">
        <v>-0.012369443204687691</v>
      </c>
      <c r="C1153" s="5">
        <v>1.0</v>
      </c>
      <c r="D1153" s="8">
        <v>-0.0024670601709810835</v>
      </c>
      <c r="E1153" s="8">
        <v>-0.015243902439024404</v>
      </c>
      <c r="F1153" s="2">
        <f t="array" ref="F1153">MMULT(C1153:E1153,L$21:L$23)</f>
        <v>-0.006690591918</v>
      </c>
      <c r="G1153" s="2">
        <f t="array" ref="G1153">MMULT(C1153:E1153,L$29:L$31)</f>
        <v>-0.006686362662</v>
      </c>
      <c r="H1153" s="2">
        <f t="shared" ref="H1153:I1153" si="1155">$B1153-F1153</f>
        <v>-0.005678851287</v>
      </c>
      <c r="I1153" s="2">
        <f t="shared" si="1155"/>
        <v>-0.005683080543</v>
      </c>
    </row>
    <row r="1154" ht="15.75" customHeight="1">
      <c r="A1154" s="10">
        <v>44286.0</v>
      </c>
      <c r="B1154" s="8">
        <v>-0.015170118003089317</v>
      </c>
      <c r="C1154" s="5">
        <v>1.0</v>
      </c>
      <c r="D1154" s="8">
        <v>0.003911521361098291</v>
      </c>
      <c r="E1154" s="8">
        <v>-0.01671826625386985</v>
      </c>
      <c r="F1154" s="2">
        <f t="array" ref="F1154">MMULT(C1154:E1154,L$21:L$23)</f>
        <v>-0.001775957784</v>
      </c>
      <c r="G1154" s="2">
        <f t="array" ref="G1154">MMULT(C1154:E1154,L$29:L$31)</f>
        <v>-0.001794454266</v>
      </c>
      <c r="H1154" s="2">
        <f t="shared" ref="H1154:I1154" si="1156">$B1154-F1154</f>
        <v>-0.01339416022</v>
      </c>
      <c r="I1154" s="2">
        <f t="shared" si="1156"/>
        <v>-0.01337566374</v>
      </c>
    </row>
    <row r="1155" ht="15.75" customHeight="1">
      <c r="A1155" s="10">
        <v>44287.0</v>
      </c>
      <c r="B1155" s="8">
        <v>0.027941973891099314</v>
      </c>
      <c r="C1155" s="5">
        <v>1.0</v>
      </c>
      <c r="D1155" s="8">
        <v>0.010708311366419032</v>
      </c>
      <c r="E1155" s="8">
        <v>0.027078022670025126</v>
      </c>
      <c r="F1155" s="2">
        <f t="array" ref="F1155">MMULT(C1155:E1155,L$21:L$23)</f>
        <v>0.01510343501</v>
      </c>
      <c r="G1155" s="2">
        <f t="array" ref="G1155">MMULT(C1155:E1155,L$29:L$31)</f>
        <v>0.01508040607</v>
      </c>
      <c r="H1155" s="2">
        <f t="shared" ref="H1155:I1155" si="1157">$B1155-F1155</f>
        <v>0.01283853888</v>
      </c>
      <c r="I1155" s="2">
        <f t="shared" si="1157"/>
        <v>0.01286156782</v>
      </c>
    </row>
    <row r="1156" ht="15.75" customHeight="1">
      <c r="A1156" s="10">
        <v>44291.0</v>
      </c>
      <c r="B1156" s="8">
        <v>-0.015507958905469299</v>
      </c>
      <c r="C1156" s="5">
        <v>1.0</v>
      </c>
      <c r="D1156" s="8">
        <v>0.014350448944727923</v>
      </c>
      <c r="E1156" s="8">
        <v>-0.03678718803109682</v>
      </c>
      <c r="F1156" s="2">
        <f t="array" ref="F1156">MMULT(C1156:E1156,L$21:L$23)</f>
        <v>0.00173609578</v>
      </c>
      <c r="G1156" s="2">
        <f t="array" ref="G1156">MMULT(C1156:E1156,L$29:L$31)</f>
        <v>0.001672746947</v>
      </c>
      <c r="H1156" s="2">
        <f t="shared" ref="H1156:I1156" si="1158">$B1156-F1156</f>
        <v>-0.01724405469</v>
      </c>
      <c r="I1156" s="2">
        <f t="shared" si="1158"/>
        <v>-0.01718070585</v>
      </c>
    </row>
    <row r="1157" ht="15.75" customHeight="1">
      <c r="A1157" s="10">
        <v>44292.0</v>
      </c>
      <c r="B1157" s="8">
        <v>-0.0028318358356967943</v>
      </c>
      <c r="C1157" s="5">
        <v>1.0</v>
      </c>
      <c r="D1157" s="8">
        <v>-6.129498353447671E-4</v>
      </c>
      <c r="E1157" s="8">
        <v>0.008911521323997418</v>
      </c>
      <c r="F1157" s="2">
        <f t="array" ref="F1157">MMULT(C1157:E1157,L$21:L$23)</f>
        <v>0.001046926351</v>
      </c>
      <c r="G1157" s="2">
        <f t="array" ref="G1157">MMULT(C1157:E1157,L$29:L$31)</f>
        <v>0.001055215873</v>
      </c>
      <c r="H1157" s="2">
        <f t="shared" ref="H1157:I1157" si="1159">$B1157-F1157</f>
        <v>-0.003878762187</v>
      </c>
      <c r="I1157" s="2">
        <f t="shared" si="1159"/>
        <v>-0.003887051709</v>
      </c>
    </row>
    <row r="1158" ht="15.75" customHeight="1">
      <c r="A1158" s="10">
        <v>44293.0</v>
      </c>
      <c r="B1158" s="8">
        <v>0.004437357210902437</v>
      </c>
      <c r="C1158" s="5">
        <v>1.0</v>
      </c>
      <c r="D1158" s="8">
        <v>0.0012512024899784535</v>
      </c>
      <c r="E1158" s="8">
        <v>0.0050473186119874835</v>
      </c>
      <c r="F1158" s="2">
        <f t="array" ref="F1158">MMULT(C1158:E1158,L$21:L$23)</f>
        <v>0.001602151338</v>
      </c>
      <c r="G1158" s="2">
        <f t="array" ref="G1158">MMULT(C1158:E1158,L$29:L$31)</f>
        <v>0.001602309626</v>
      </c>
      <c r="H1158" s="2">
        <f t="shared" ref="H1158:I1158" si="1160">$B1158-F1158</f>
        <v>0.002835205873</v>
      </c>
      <c r="I1158" s="2">
        <f t="shared" si="1160"/>
        <v>0.002835047585</v>
      </c>
    </row>
    <row r="1159" ht="15.75" customHeight="1">
      <c r="A1159" s="10">
        <v>44294.0</v>
      </c>
      <c r="B1159" s="8">
        <v>-0.010425930152650698</v>
      </c>
      <c r="C1159" s="5">
        <v>1.0</v>
      </c>
      <c r="D1159" s="8">
        <v>0.004655608732242467</v>
      </c>
      <c r="E1159" s="8">
        <v>0.0025109855618330457</v>
      </c>
      <c r="F1159" s="2">
        <f t="array" ref="F1159">MMULT(C1159:E1159,L$21:L$23)</f>
        <v>0.003776260018</v>
      </c>
      <c r="G1159" s="2">
        <f t="array" ref="G1159">MMULT(C1159:E1159,L$29:L$31)</f>
        <v>0.003763530003</v>
      </c>
      <c r="H1159" s="2">
        <f t="shared" ref="H1159:I1159" si="1161">$B1159-F1159</f>
        <v>-0.01420219017</v>
      </c>
      <c r="I1159" s="2">
        <f t="shared" si="1161"/>
        <v>-0.01418946016</v>
      </c>
    </row>
    <row r="1160" ht="15.75" customHeight="1">
      <c r="A1160" s="10">
        <v>44295.0</v>
      </c>
      <c r="B1160" s="8">
        <v>-0.002321449209323534</v>
      </c>
      <c r="C1160" s="5">
        <v>1.0</v>
      </c>
      <c r="D1160" s="8">
        <v>0.0072437809198724334</v>
      </c>
      <c r="E1160" s="8">
        <v>-0.004383218534752653</v>
      </c>
      <c r="F1160" s="2">
        <f t="array" ref="F1160">MMULT(C1160:E1160,L$21:L$23)</f>
        <v>0.004154698629</v>
      </c>
      <c r="G1160" s="2">
        <f t="array" ref="G1160">MMULT(C1160:E1160,L$29:L$31)</f>
        <v>0.004130015825</v>
      </c>
      <c r="H1160" s="2">
        <f t="shared" ref="H1160:I1160" si="1162">$B1160-F1160</f>
        <v>-0.006476147839</v>
      </c>
      <c r="I1160" s="2">
        <f t="shared" si="1162"/>
        <v>-0.006451465035</v>
      </c>
    </row>
    <row r="1161" ht="15.75" customHeight="1">
      <c r="A1161" s="10">
        <v>44298.0</v>
      </c>
      <c r="B1161" s="8">
        <v>-0.0066224295122203625</v>
      </c>
      <c r="C1161" s="5">
        <v>1.0</v>
      </c>
      <c r="D1161" s="8">
        <v>4.115354775666713E-4</v>
      </c>
      <c r="E1161" s="8">
        <v>0.00440251572327055</v>
      </c>
      <c r="F1161" s="2">
        <f t="array" ref="F1161">MMULT(C1161:E1161,L$21:L$23)</f>
        <v>0.0007399144007</v>
      </c>
      <c r="G1161" s="2">
        <f t="array" ref="G1161">MMULT(C1161:E1161,L$29:L$31)</f>
        <v>0.0007427003075</v>
      </c>
      <c r="H1161" s="2">
        <f t="shared" ref="H1161:I1161" si="1163">$B1161-F1161</f>
        <v>-0.007362343913</v>
      </c>
      <c r="I1161" s="2">
        <f t="shared" si="1163"/>
        <v>-0.00736512982</v>
      </c>
    </row>
    <row r="1162" ht="15.75" customHeight="1">
      <c r="A1162" s="10">
        <v>44299.0</v>
      </c>
      <c r="B1162" s="8">
        <v>0.003783718673117109</v>
      </c>
      <c r="C1162" s="5">
        <v>1.0</v>
      </c>
      <c r="D1162" s="8">
        <v>0.0029287556703034845</v>
      </c>
      <c r="E1162" s="8">
        <v>0.009392673763306103</v>
      </c>
      <c r="F1162" s="2">
        <f t="array" ref="F1162">MMULT(C1162:E1162,L$21:L$23)</f>
        <v>0.004109338905</v>
      </c>
      <c r="G1162" s="2">
        <f t="array" ref="G1162">MMULT(C1162:E1162,L$29:L$31)</f>
        <v>0.004105573902</v>
      </c>
      <c r="H1162" s="2">
        <f t="shared" ref="H1162:I1162" si="1164">$B1162-F1162</f>
        <v>-0.0003256202315</v>
      </c>
      <c r="I1162" s="2">
        <f t="shared" si="1164"/>
        <v>-0.0003218552291</v>
      </c>
    </row>
    <row r="1163" ht="15.75" customHeight="1">
      <c r="A1163" s="10">
        <v>44300.0</v>
      </c>
      <c r="B1163" s="8">
        <v>0.028899644190852003</v>
      </c>
      <c r="C1163" s="5">
        <v>1.0</v>
      </c>
      <c r="D1163" s="8">
        <v>-0.0033303680218622622</v>
      </c>
      <c r="E1163" s="8">
        <v>0.039702168752967504</v>
      </c>
      <c r="F1163" s="2">
        <f t="array" ref="F1163">MMULT(C1163:E1163,L$21:L$23)</f>
        <v>0.006693739537</v>
      </c>
      <c r="G1163" s="2">
        <f t="array" ref="G1163">MMULT(C1163:E1163,L$29:L$31)</f>
        <v>0.006724797193</v>
      </c>
      <c r="H1163" s="2">
        <f t="shared" ref="H1163:I1163" si="1165">$B1163-F1163</f>
        <v>0.02220590465</v>
      </c>
      <c r="I1163" s="2">
        <f t="shared" si="1165"/>
        <v>0.022174847</v>
      </c>
    </row>
    <row r="1164" ht="15.75" customHeight="1">
      <c r="A1164" s="10">
        <v>44301.0</v>
      </c>
      <c r="B1164" s="8">
        <v>-0.0059315874081088404</v>
      </c>
      <c r="C1164" s="5">
        <v>1.0</v>
      </c>
      <c r="D1164" s="8">
        <v>0.010751140933688008</v>
      </c>
      <c r="E1164" s="8">
        <v>0.005966646778042817</v>
      </c>
      <c r="F1164" s="2">
        <f t="array" ref="F1164">MMULT(C1164:E1164,L$21:L$23)</f>
        <v>0.009721201007</v>
      </c>
      <c r="G1164" s="2">
        <f t="array" ref="G1164">MMULT(C1164:E1164,L$29:L$31)</f>
        <v>0.009688864288</v>
      </c>
      <c r="H1164" s="2">
        <f t="shared" ref="H1164:I1164" si="1166">$B1164-F1164</f>
        <v>-0.01565278841</v>
      </c>
      <c r="I1164" s="2">
        <f t="shared" si="1166"/>
        <v>-0.0156204517</v>
      </c>
    </row>
    <row r="1165" ht="15.75" customHeight="1">
      <c r="A1165" s="10">
        <v>44302.0</v>
      </c>
      <c r="B1165" s="8">
        <v>-0.00561601515163479</v>
      </c>
      <c r="C1165" s="5">
        <v>1.0</v>
      </c>
      <c r="D1165" s="8">
        <v>0.003521591456569384</v>
      </c>
      <c r="E1165" s="8">
        <v>-5.93179086999962E-4</v>
      </c>
      <c r="F1165" s="2">
        <f t="array" ref="F1165">MMULT(C1165:E1165,L$21:L$23)</f>
        <v>0.002038627328</v>
      </c>
      <c r="G1165" s="2">
        <f t="array" ref="G1165">MMULT(C1165:E1165,L$29:L$31)</f>
        <v>0.002028477101</v>
      </c>
      <c r="H1165" s="2">
        <f t="shared" ref="H1165:I1165" si="1167">$B1165-F1165</f>
        <v>-0.00765464248</v>
      </c>
      <c r="I1165" s="2">
        <f t="shared" si="1167"/>
        <v>-0.007644492253</v>
      </c>
    </row>
    <row r="1166" ht="15.75" customHeight="1">
      <c r="A1166" s="10">
        <v>44305.0</v>
      </c>
      <c r="B1166" s="8">
        <v>-0.0031768599838920553</v>
      </c>
      <c r="C1166" s="5">
        <v>1.0</v>
      </c>
      <c r="D1166" s="8">
        <v>-0.004893887629598748</v>
      </c>
      <c r="E1166" s="8">
        <v>0.004747774480712064</v>
      </c>
      <c r="F1166" s="2">
        <f t="array" ref="F1166">MMULT(C1166:E1166,L$21:L$23)</f>
        <v>-0.003573964569</v>
      </c>
      <c r="G1166" s="2">
        <f t="array" ref="G1166">MMULT(C1166:E1166,L$29:L$31)</f>
        <v>-0.003552658653</v>
      </c>
      <c r="H1166" s="2">
        <f t="shared" ref="H1166:I1166" si="1168">$B1166-F1166</f>
        <v>0.0003971045849</v>
      </c>
      <c r="I1166" s="2">
        <f t="shared" si="1168"/>
        <v>0.0003757986688</v>
      </c>
    </row>
    <row r="1167" ht="15.75" customHeight="1">
      <c r="A1167" s="10">
        <v>44306.0</v>
      </c>
      <c r="B1167" s="8">
        <v>-0.02106935421944811</v>
      </c>
      <c r="C1167" s="5">
        <v>1.0</v>
      </c>
      <c r="D1167" s="8">
        <v>-0.007269000492751476</v>
      </c>
      <c r="E1167" s="8">
        <v>-0.010041346721795574</v>
      </c>
      <c r="F1167" s="2">
        <f t="array" ref="F1167">MMULT(C1167:E1167,L$21:L$23)</f>
        <v>-0.009340157528</v>
      </c>
      <c r="G1167" s="2">
        <f t="array" ref="G1167">MMULT(C1167:E1167,L$29:L$31)</f>
        <v>-0.009317044179</v>
      </c>
      <c r="H1167" s="2">
        <f t="shared" ref="H1167:I1167" si="1169">$B1167-F1167</f>
        <v>-0.01172919669</v>
      </c>
      <c r="I1167" s="2">
        <f t="shared" si="1169"/>
        <v>-0.01175231004</v>
      </c>
    </row>
    <row r="1168" ht="15.75" customHeight="1">
      <c r="A1168" s="10">
        <v>44307.0</v>
      </c>
      <c r="B1168" s="8">
        <v>0.012841342144149337</v>
      </c>
      <c r="C1168" s="5">
        <v>1.0</v>
      </c>
      <c r="D1168" s="8">
        <v>0.009352109774037665</v>
      </c>
      <c r="E1168" s="8">
        <v>-0.02207643198090703</v>
      </c>
      <c r="F1168" s="2">
        <f t="array" ref="F1168">MMULT(C1168:E1168,L$21:L$23)</f>
        <v>0.001363629152</v>
      </c>
      <c r="G1168" s="2">
        <f t="array" ref="G1168">MMULT(C1168:E1168,L$29:L$31)</f>
        <v>0.001323969723</v>
      </c>
      <c r="H1168" s="2">
        <f t="shared" ref="H1168:I1168" si="1170">$B1168-F1168</f>
        <v>0.01147771299</v>
      </c>
      <c r="I1168" s="2">
        <f t="shared" si="1170"/>
        <v>0.01151737242</v>
      </c>
    </row>
    <row r="1169" ht="15.75" customHeight="1">
      <c r="A1169" s="10">
        <v>44308.0</v>
      </c>
      <c r="B1169" s="8">
        <v>-0.013035695775979073</v>
      </c>
      <c r="C1169" s="5">
        <v>1.0</v>
      </c>
      <c r="D1169" s="8">
        <v>-0.008882367928589652</v>
      </c>
      <c r="E1169" s="8">
        <v>0.008541916323484777</v>
      </c>
      <c r="F1169" s="2">
        <f t="array" ref="F1169">MMULT(C1169:E1169,L$21:L$23)</f>
        <v>-0.005909953323</v>
      </c>
      <c r="G1169" s="2">
        <f t="array" ref="G1169">MMULT(C1169:E1169,L$29:L$31)</f>
        <v>-0.00587319101</v>
      </c>
      <c r="H1169" s="2">
        <f t="shared" ref="H1169:I1169" si="1171">$B1169-F1169</f>
        <v>-0.007125742453</v>
      </c>
      <c r="I1169" s="2">
        <f t="shared" si="1171"/>
        <v>-0.007162504766</v>
      </c>
    </row>
    <row r="1170" ht="15.75" customHeight="1">
      <c r="A1170" s="10">
        <v>44309.0</v>
      </c>
      <c r="B1170" s="8">
        <v>0.005427870151583303</v>
      </c>
      <c r="C1170" s="5">
        <v>1.0</v>
      </c>
      <c r="D1170" s="8">
        <v>0.010483814797518143</v>
      </c>
      <c r="E1170" s="8">
        <v>0.007259467195434466</v>
      </c>
      <c r="F1170" s="2">
        <f t="array" ref="F1170">MMULT(C1170:E1170,L$21:L$23)</f>
        <v>0.009831145834</v>
      </c>
      <c r="G1170" s="2">
        <f t="array" ref="G1170">MMULT(C1170:E1170,L$29:L$31)</f>
        <v>0.009800295651</v>
      </c>
      <c r="H1170" s="2">
        <f t="shared" ref="H1170:I1170" si="1172">$B1170-F1170</f>
        <v>-0.004403275682</v>
      </c>
      <c r="I1170" s="2">
        <f t="shared" si="1172"/>
        <v>-0.004372425499</v>
      </c>
    </row>
    <row r="1171" ht="15.75" customHeight="1">
      <c r="A1171" s="10">
        <v>44312.0</v>
      </c>
      <c r="B1171" s="8">
        <v>0.0019794858441020136</v>
      </c>
      <c r="C1171" s="5">
        <v>1.0</v>
      </c>
      <c r="D1171" s="8">
        <v>0.0022471536046748675</v>
      </c>
      <c r="E1171" s="8">
        <v>-0.005405465465465276</v>
      </c>
      <c r="F1171" s="2">
        <f t="array" ref="F1171">MMULT(C1171:E1171,L$21:L$23)</f>
        <v>-0.0002538796653</v>
      </c>
      <c r="G1171" s="2">
        <f t="array" ref="G1171">MMULT(C1171:E1171,L$29:L$31)</f>
        <v>-0.0002617049886</v>
      </c>
      <c r="H1171" s="2">
        <f t="shared" ref="H1171:I1171" si="1173">$B1171-F1171</f>
        <v>0.002233365509</v>
      </c>
      <c r="I1171" s="2">
        <f t="shared" si="1173"/>
        <v>0.002241190833</v>
      </c>
    </row>
    <row r="1172" ht="15.75" customHeight="1">
      <c r="A1172" s="10">
        <v>44313.0</v>
      </c>
      <c r="B1172" s="8">
        <v>0.013110632193874316</v>
      </c>
      <c r="C1172" s="5">
        <v>1.0</v>
      </c>
      <c r="D1172" s="8">
        <v>-3.1011406972858424E-4</v>
      </c>
      <c r="E1172" s="8">
        <v>0.016908273967890963</v>
      </c>
      <c r="F1172" s="2">
        <f t="array" ref="F1172">MMULT(C1172:E1172,L$21:L$23)</f>
        <v>0.003350414074</v>
      </c>
      <c r="G1172" s="2">
        <f t="array" ref="G1172">MMULT(C1172:E1172,L$29:L$31)</f>
        <v>0.003361124526</v>
      </c>
      <c r="H1172" s="2">
        <f t="shared" ref="H1172:I1172" si="1174">$B1172-F1172</f>
        <v>0.00976021812</v>
      </c>
      <c r="I1172" s="2">
        <f t="shared" si="1174"/>
        <v>0.009749507667</v>
      </c>
    </row>
    <row r="1173" ht="15.75" customHeight="1">
      <c r="A1173" s="10">
        <v>44314.0</v>
      </c>
      <c r="B1173" s="8">
        <v>0.03013652165208014</v>
      </c>
      <c r="C1173" s="5">
        <v>1.0</v>
      </c>
      <c r="D1173" s="8">
        <v>-3.8177406324457763E-4</v>
      </c>
      <c r="E1173" s="8">
        <v>0.00712583135391931</v>
      </c>
      <c r="F1173" s="2">
        <f t="array" ref="F1173">MMULT(C1173:E1173,L$21:L$23)</f>
        <v>0.0007804994408</v>
      </c>
      <c r="G1173" s="2">
        <f t="array" ref="G1173">MMULT(C1173:E1173,L$29:L$31)</f>
        <v>0.0007872137605</v>
      </c>
      <c r="H1173" s="2">
        <f t="shared" ref="H1173:I1173" si="1175">$B1173-F1173</f>
        <v>0.02935602221</v>
      </c>
      <c r="I1173" s="2">
        <f t="shared" si="1175"/>
        <v>0.02934930789</v>
      </c>
    </row>
    <row r="1174" ht="15.75" customHeight="1">
      <c r="A1174" s="10">
        <v>44315.0</v>
      </c>
      <c r="B1174" s="8">
        <v>0.014283210939663116</v>
      </c>
      <c r="C1174" s="5">
        <v>1.0</v>
      </c>
      <c r="D1174" s="8">
        <v>0.006325196862905447</v>
      </c>
      <c r="E1174" s="8">
        <v>0.01945766624160772</v>
      </c>
      <c r="F1174" s="2">
        <f t="array" ref="F1174">MMULT(C1174:E1174,L$21:L$23)</f>
        <v>0.009510693564</v>
      </c>
      <c r="G1174" s="2">
        <f t="array" ref="G1174">MMULT(C1174:E1174,L$29:L$31)</f>
        <v>0.009499535111</v>
      </c>
      <c r="H1174" s="2">
        <f t="shared" ref="H1174:I1174" si="1176">$B1174-F1174</f>
        <v>0.004772517375</v>
      </c>
      <c r="I1174" s="2">
        <f t="shared" si="1176"/>
        <v>0.004783675829</v>
      </c>
    </row>
    <row r="1175" ht="15.75" customHeight="1">
      <c r="A1175" s="10">
        <v>44316.0</v>
      </c>
      <c r="B1175" s="8">
        <v>-0.028842859471657212</v>
      </c>
      <c r="C1175" s="5">
        <v>1.0</v>
      </c>
      <c r="D1175" s="8">
        <v>-0.0064751261429729645</v>
      </c>
      <c r="E1175" s="8">
        <v>-0.019086291550821755</v>
      </c>
      <c r="F1175" s="2">
        <f t="array" ref="F1175">MMULT(C1175:E1175,L$21:L$23)</f>
        <v>-0.01100258218</v>
      </c>
      <c r="G1175" s="2">
        <f t="array" ref="G1175">MMULT(C1175:E1175,L$29:L$31)</f>
        <v>-0.01098614194</v>
      </c>
      <c r="H1175" s="2">
        <f t="shared" ref="H1175:I1175" si="1177">$B1175-F1175</f>
        <v>-0.01784027729</v>
      </c>
      <c r="I1175" s="2">
        <f t="shared" si="1177"/>
        <v>-0.01785671754</v>
      </c>
    </row>
    <row r="1176" ht="15.75" customHeight="1">
      <c r="A1176" s="10">
        <v>44319.0</v>
      </c>
      <c r="B1176" s="8">
        <v>0.0276031208935279</v>
      </c>
      <c r="C1176" s="5">
        <v>1.0</v>
      </c>
      <c r="D1176" s="8">
        <v>0.0021485986946576663</v>
      </c>
      <c r="E1176" s="8">
        <v>0.0129717578403159</v>
      </c>
      <c r="F1176" s="2">
        <f t="array" ref="F1176">MMULT(C1176:E1176,L$21:L$23)</f>
        <v>0.00438045236</v>
      </c>
      <c r="G1176" s="2">
        <f t="array" ref="G1176">MMULT(C1176:E1176,L$29:L$31)</f>
        <v>0.004380941517</v>
      </c>
      <c r="H1176" s="2">
        <f t="shared" ref="H1176:I1176" si="1178">$B1176-F1176</f>
        <v>0.02322266853</v>
      </c>
      <c r="I1176" s="2">
        <f t="shared" si="1178"/>
        <v>0.02322217938</v>
      </c>
    </row>
    <row r="1177" ht="15.75" customHeight="1">
      <c r="A1177" s="10">
        <v>44320.0</v>
      </c>
      <c r="B1177" s="8">
        <v>0.006290294339094116</v>
      </c>
      <c r="C1177" s="5">
        <v>1.0</v>
      </c>
      <c r="D1177" s="8">
        <v>-0.006074571858822431</v>
      </c>
      <c r="E1177" s="8">
        <v>0.021536612339930095</v>
      </c>
      <c r="F1177" s="2">
        <f t="array" ref="F1177">MMULT(C1177:E1177,L$21:L$23)</f>
        <v>-0.0002452165126</v>
      </c>
      <c r="G1177" s="2">
        <f t="array" ref="G1177">MMULT(C1177:E1177,L$29:L$31)</f>
        <v>-0.0002125383499</v>
      </c>
      <c r="H1177" s="2">
        <f t="shared" ref="H1177:I1177" si="1179">$B1177-F1177</f>
        <v>0.006535510852</v>
      </c>
      <c r="I1177" s="2">
        <f t="shared" si="1179"/>
        <v>0.006502832689</v>
      </c>
    </row>
    <row r="1178" ht="15.75" customHeight="1">
      <c r="A1178" s="10">
        <v>44321.0</v>
      </c>
      <c r="B1178" s="8">
        <v>0.030072727199962346</v>
      </c>
      <c r="C1178" s="5">
        <v>1.0</v>
      </c>
      <c r="D1178" s="8">
        <v>1.4377832649659084E-4</v>
      </c>
      <c r="E1178" s="8">
        <v>-0.0034187466335469097</v>
      </c>
      <c r="F1178" s="2">
        <f t="array" ref="F1178">MMULT(C1178:E1178,L$21:L$23)</f>
        <v>-0.001489429055</v>
      </c>
      <c r="G1178" s="2">
        <f t="array" ref="G1178">MMULT(C1178:E1178,L$29:L$31)</f>
        <v>-0.0014891094</v>
      </c>
      <c r="H1178" s="2">
        <f t="shared" ref="H1178:I1178" si="1180">$B1178-F1178</f>
        <v>0.03156215625</v>
      </c>
      <c r="I1178" s="2">
        <f t="shared" si="1180"/>
        <v>0.0315618366</v>
      </c>
    </row>
    <row r="1179" ht="15.75" customHeight="1">
      <c r="A1179" s="10">
        <v>44322.0</v>
      </c>
      <c r="B1179" s="8">
        <v>0.009512820351693874</v>
      </c>
      <c r="C1179" s="5">
        <v>1.0</v>
      </c>
      <c r="D1179" s="8">
        <v>0.008123772490100212</v>
      </c>
      <c r="E1179" s="8">
        <v>-0.008004574042309698</v>
      </c>
      <c r="F1179" s="2">
        <f t="array" ref="F1179">MMULT(C1179:E1179,L$21:L$23)</f>
        <v>0.00395558067</v>
      </c>
      <c r="G1179" s="2">
        <f t="array" ref="G1179">MMULT(C1179:E1179,L$29:L$31)</f>
        <v>0.003926279685</v>
      </c>
      <c r="H1179" s="2">
        <f t="shared" ref="H1179:I1179" si="1181">$B1179-F1179</f>
        <v>0.005557239682</v>
      </c>
      <c r="I1179" s="2">
        <f t="shared" si="1181"/>
        <v>0.005586540666</v>
      </c>
    </row>
    <row r="1180" ht="15.75" customHeight="1">
      <c r="A1180" s="10">
        <v>44323.0</v>
      </c>
      <c r="B1180" s="8">
        <v>0.014297373214610554</v>
      </c>
      <c r="C1180" s="5">
        <v>1.0</v>
      </c>
      <c r="D1180" s="8">
        <v>0.007250231314567479</v>
      </c>
      <c r="E1180" s="8">
        <v>0.0</v>
      </c>
      <c r="F1180" s="2">
        <f t="array" ref="F1180">MMULT(C1180:E1180,L$21:L$23)</f>
        <v>0.005284908684</v>
      </c>
      <c r="G1180" s="2">
        <f t="array" ref="G1180">MMULT(C1180:E1180,L$29:L$31)</f>
        <v>0.00526210527</v>
      </c>
      <c r="H1180" s="2">
        <f t="shared" ref="H1180:I1180" si="1182">$B1180-F1180</f>
        <v>0.00901246453</v>
      </c>
      <c r="I1180" s="2">
        <f t="shared" si="1182"/>
        <v>0.009035267944</v>
      </c>
    </row>
    <row r="1181" ht="15.75" customHeight="1">
      <c r="A1181" s="10">
        <v>44326.0</v>
      </c>
      <c r="B1181" s="8">
        <v>0.0024026780206556353</v>
      </c>
      <c r="C1181" s="5">
        <v>1.0</v>
      </c>
      <c r="D1181" s="8">
        <v>-0.009723215573531063</v>
      </c>
      <c r="E1181" s="8">
        <v>0.0011527953890488885</v>
      </c>
      <c r="F1181" s="2">
        <f t="array" ref="F1181">MMULT(C1181:E1181,L$21:L$23)</f>
        <v>-0.008503952134</v>
      </c>
      <c r="G1181" s="2">
        <f t="array" ref="G1181">MMULT(C1181:E1181,L$29:L$31)</f>
        <v>-0.008467484236</v>
      </c>
      <c r="H1181" s="2">
        <f t="shared" ref="H1181:I1181" si="1183">$B1181-F1181</f>
        <v>0.01090663016</v>
      </c>
      <c r="I1181" s="2">
        <f t="shared" si="1183"/>
        <v>0.01087016226</v>
      </c>
    </row>
    <row r="1182" ht="15.75" customHeight="1">
      <c r="A1182" s="10">
        <v>44327.0</v>
      </c>
      <c r="B1182" s="8">
        <v>-0.03179924713495352</v>
      </c>
      <c r="C1182" s="5">
        <v>1.0</v>
      </c>
      <c r="D1182" s="8">
        <v>-0.008912996130189699</v>
      </c>
      <c r="E1182" s="8">
        <v>0.005181231710925216</v>
      </c>
      <c r="F1182" s="2">
        <f t="array" ref="F1182">MMULT(C1182:E1182,L$21:L$23)</f>
        <v>-0.006797815278</v>
      </c>
      <c r="G1182" s="2">
        <f t="array" ref="G1182">MMULT(C1182:E1182,L$29:L$31)</f>
        <v>-0.006762404996</v>
      </c>
      <c r="H1182" s="2">
        <f t="shared" ref="H1182:I1182" si="1184">$B1182-F1182</f>
        <v>-0.02500143186</v>
      </c>
      <c r="I1182" s="2">
        <f t="shared" si="1184"/>
        <v>-0.02503684214</v>
      </c>
    </row>
    <row r="1183" ht="15.75" customHeight="1">
      <c r="A1183" s="10">
        <v>44328.0</v>
      </c>
      <c r="B1183" s="8">
        <v>0.0053583082998645</v>
      </c>
      <c r="C1183" s="5">
        <v>1.0</v>
      </c>
      <c r="D1183" s="8">
        <v>-0.021376847392152398</v>
      </c>
      <c r="E1183" s="8">
        <v>0.006872909901082913</v>
      </c>
      <c r="F1183" s="2">
        <f t="array" ref="F1183">MMULT(C1183:E1183,L$21:L$23)</f>
        <v>-0.01670628542</v>
      </c>
      <c r="G1183" s="2">
        <f t="array" ref="G1183">MMULT(C1183:E1183,L$29:L$31)</f>
        <v>-0.01662698465</v>
      </c>
      <c r="H1183" s="2">
        <f t="shared" ref="H1183:I1183" si="1185">$B1183-F1183</f>
        <v>0.02206459372</v>
      </c>
      <c r="I1183" s="2">
        <f t="shared" si="1185"/>
        <v>0.02198529295</v>
      </c>
    </row>
    <row r="1184" ht="15.75" customHeight="1">
      <c r="A1184" s="10">
        <v>44329.0</v>
      </c>
      <c r="B1184" s="8">
        <v>-0.012325157500738593</v>
      </c>
      <c r="C1184" s="5">
        <v>1.0</v>
      </c>
      <c r="D1184" s="8">
        <v>0.011867880444718981</v>
      </c>
      <c r="E1184" s="8">
        <v>-0.030716666666666614</v>
      </c>
      <c r="F1184" s="2">
        <f t="array" ref="F1184">MMULT(C1184:E1184,L$21:L$23)</f>
        <v>0.001233907731</v>
      </c>
      <c r="G1184" s="2">
        <f t="array" ref="G1184">MMULT(C1184:E1184,L$29:L$31)</f>
        <v>0.001181788664</v>
      </c>
      <c r="H1184" s="2">
        <f t="shared" ref="H1184:I1184" si="1186">$B1184-F1184</f>
        <v>-0.01355906523</v>
      </c>
      <c r="I1184" s="2">
        <f t="shared" si="1186"/>
        <v>-0.01350694616</v>
      </c>
    </row>
    <row r="1185" ht="15.75" customHeight="1">
      <c r="A1185" s="10">
        <v>44330.0</v>
      </c>
      <c r="B1185" s="8">
        <v>0.024789255337675398</v>
      </c>
      <c r="C1185" s="5">
        <v>1.0</v>
      </c>
      <c r="D1185" s="8">
        <v>0.015443995030301139</v>
      </c>
      <c r="E1185" s="8">
        <v>0.025234622932240436</v>
      </c>
      <c r="F1185" s="2">
        <f t="array" ref="F1185">MMULT(C1185:E1185,L$21:L$23)</f>
        <v>0.01856007446</v>
      </c>
      <c r="G1185" s="2">
        <f t="array" ref="G1185">MMULT(C1185:E1185,L$29:L$31)</f>
        <v>0.01851984827</v>
      </c>
      <c r="H1185" s="2">
        <f t="shared" ref="H1185:I1185" si="1187">$B1185-F1185</f>
        <v>0.006229180878</v>
      </c>
      <c r="I1185" s="2">
        <f t="shared" si="1187"/>
        <v>0.006269407071</v>
      </c>
    </row>
    <row r="1186" ht="15.75" customHeight="1">
      <c r="A1186" s="10">
        <v>44333.0</v>
      </c>
      <c r="B1186" s="8">
        <v>0.023366779969196116</v>
      </c>
      <c r="C1186" s="5">
        <v>1.0</v>
      </c>
      <c r="D1186" s="8">
        <v>-0.0023913610340570157</v>
      </c>
      <c r="E1186" s="8">
        <v>0.012593131802697721</v>
      </c>
      <c r="F1186" s="2">
        <f t="array" ref="F1186">MMULT(C1186:E1186,L$21:L$23)</f>
        <v>0.0005159917137</v>
      </c>
      <c r="G1186" s="2">
        <f t="array" ref="G1186">MMULT(C1186:E1186,L$29:L$31)</f>
        <v>0.0005320363682</v>
      </c>
      <c r="H1186" s="2">
        <f t="shared" ref="H1186:I1186" si="1188">$B1186-F1186</f>
        <v>0.02285078826</v>
      </c>
      <c r="I1186" s="2">
        <f t="shared" si="1188"/>
        <v>0.0228347436</v>
      </c>
    </row>
    <row r="1187" ht="15.75" customHeight="1">
      <c r="A1187" s="10">
        <v>44334.0</v>
      </c>
      <c r="B1187" s="8">
        <v>-0.028300347952087468</v>
      </c>
      <c r="C1187" s="5">
        <v>1.0</v>
      </c>
      <c r="D1187" s="8">
        <v>-0.008605631020740634</v>
      </c>
      <c r="E1187" s="8">
        <v>-0.010740587295614001</v>
      </c>
      <c r="F1187" s="2">
        <f t="array" ref="F1187">MMULT(C1187:E1187,L$21:L$23)</f>
        <v>-0.01062874897</v>
      </c>
      <c r="G1187" s="2">
        <f t="array" ref="G1187">MMULT(C1187:E1187,L$29:L$31)</f>
        <v>-0.01060131087</v>
      </c>
      <c r="H1187" s="2">
        <f t="shared" ref="H1187:I1187" si="1189">$B1187-F1187</f>
        <v>-0.01767159898</v>
      </c>
      <c r="I1187" s="2">
        <f t="shared" si="1189"/>
        <v>-0.01769903708</v>
      </c>
    </row>
    <row r="1188" ht="15.75" customHeight="1">
      <c r="A1188" s="10">
        <v>44335.0</v>
      </c>
      <c r="B1188" s="8">
        <v>-0.02399474689541159</v>
      </c>
      <c r="C1188" s="5">
        <v>1.0</v>
      </c>
      <c r="D1188" s="8">
        <v>-0.002708065705847029</v>
      </c>
      <c r="E1188" s="8">
        <v>-0.029142857142857248</v>
      </c>
      <c r="F1188" s="2">
        <f t="array" ref="F1188">MMULT(C1188:E1188,L$21:L$23)</f>
        <v>-0.0104574439</v>
      </c>
      <c r="G1188" s="2">
        <f t="array" ref="G1188">MMULT(C1188:E1188,L$29:L$31)</f>
        <v>-0.01045841042</v>
      </c>
      <c r="H1188" s="2">
        <f t="shared" ref="H1188:I1188" si="1190">$B1188-F1188</f>
        <v>-0.013537303</v>
      </c>
      <c r="I1188" s="2">
        <f t="shared" si="1190"/>
        <v>-0.01353633648</v>
      </c>
    </row>
    <row r="1189" ht="15.75" customHeight="1">
      <c r="A1189" s="10">
        <v>44336.0</v>
      </c>
      <c r="B1189" s="8">
        <v>-0.002373693010597866</v>
      </c>
      <c r="C1189" s="5">
        <v>1.0</v>
      </c>
      <c r="D1189" s="8">
        <v>0.010570724246146579</v>
      </c>
      <c r="E1189" s="8">
        <v>-0.02295467922307226</v>
      </c>
      <c r="F1189" s="2">
        <f t="array" ref="F1189">MMULT(C1189:E1189,L$21:L$23)</f>
        <v>0.002149462084</v>
      </c>
      <c r="G1189" s="2">
        <f t="array" ref="G1189">MMULT(C1189:E1189,L$29:L$31)</f>
        <v>0.002105202119</v>
      </c>
      <c r="H1189" s="2">
        <f t="shared" ref="H1189:I1189" si="1191">$B1189-F1189</f>
        <v>-0.004523155095</v>
      </c>
      <c r="I1189" s="2">
        <f t="shared" si="1191"/>
        <v>-0.00447889513</v>
      </c>
    </row>
    <row r="1190" ht="15.75" customHeight="1">
      <c r="A1190" s="10">
        <v>44337.0</v>
      </c>
      <c r="B1190" s="8">
        <v>0.0013596331930201266</v>
      </c>
      <c r="C1190" s="5">
        <v>1.0</v>
      </c>
      <c r="D1190" s="8">
        <v>-5.75818604555689E-4</v>
      </c>
      <c r="E1190" s="8">
        <v>0.02409638554216853</v>
      </c>
      <c r="F1190" s="2">
        <f t="array" ref="F1190">MMULT(C1190:E1190,L$21:L$23)</f>
        <v>0.004974602456</v>
      </c>
      <c r="G1190" s="2">
        <f t="array" ref="G1190">MMULT(C1190:E1190,L$29:L$31)</f>
        <v>0.004989351588</v>
      </c>
      <c r="H1190" s="2">
        <f t="shared" ref="H1190:I1190" si="1192">$B1190-F1190</f>
        <v>-0.003614969263</v>
      </c>
      <c r="I1190" s="2">
        <f t="shared" si="1192"/>
        <v>-0.003629718395</v>
      </c>
    </row>
    <row r="1191" ht="15.75" customHeight="1">
      <c r="A1191" s="10">
        <v>44340.0</v>
      </c>
      <c r="B1191" s="8">
        <v>0.011710827597494866</v>
      </c>
      <c r="C1191" s="5">
        <v>1.0</v>
      </c>
      <c r="D1191" s="8">
        <v>0.010058128139863065</v>
      </c>
      <c r="E1191" s="8">
        <v>0.02705876470588242</v>
      </c>
      <c r="F1191" s="2">
        <f t="array" ref="F1191">MMULT(C1191:E1191,L$21:L$23)</f>
        <v>0.01455896568</v>
      </c>
      <c r="G1191" s="2">
        <f t="array" ref="G1191">MMULT(C1191:E1191,L$29:L$31)</f>
        <v>0.01453817967</v>
      </c>
      <c r="H1191" s="2">
        <f t="shared" ref="H1191:I1191" si="1193">$B1191-F1191</f>
        <v>-0.002848138086</v>
      </c>
      <c r="I1191" s="2">
        <f t="shared" si="1193"/>
        <v>-0.002827352076</v>
      </c>
    </row>
    <row r="1192" ht="15.75" customHeight="1">
      <c r="A1192" s="10">
        <v>44341.0</v>
      </c>
      <c r="B1192" s="8">
        <v>-0.022647283824888342</v>
      </c>
      <c r="C1192" s="5">
        <v>1.0</v>
      </c>
      <c r="D1192" s="8">
        <v>-0.0021627350047261906</v>
      </c>
      <c r="E1192" s="8">
        <v>-0.0022908936019984116</v>
      </c>
      <c r="F1192" s="2">
        <f t="array" ref="F1192">MMULT(C1192:E1192,L$21:L$23)</f>
        <v>-0.00311395319</v>
      </c>
      <c r="G1192" s="2">
        <f t="array" ref="G1192">MMULT(C1192:E1192,L$29:L$31)</f>
        <v>-0.003105157817</v>
      </c>
      <c r="H1192" s="2">
        <f t="shared" ref="H1192:I1192" si="1194">$B1192-F1192</f>
        <v>-0.01953333063</v>
      </c>
      <c r="I1192" s="2">
        <f t="shared" si="1194"/>
        <v>-0.01954212601</v>
      </c>
    </row>
    <row r="1193" ht="15.75" customHeight="1">
      <c r="A1193" s="10">
        <v>44342.0</v>
      </c>
      <c r="B1193" s="8">
        <v>0.01167181361061842</v>
      </c>
      <c r="C1193" s="5">
        <v>1.0</v>
      </c>
      <c r="D1193" s="8">
        <v>0.0018339942541349963</v>
      </c>
      <c r="E1193" s="8">
        <v>0.0068886911595866795</v>
      </c>
      <c r="F1193" s="2">
        <f t="array" ref="F1193">MMULT(C1193:E1193,L$21:L$23)</f>
        <v>0.002558304674</v>
      </c>
      <c r="G1193" s="2">
        <f t="array" ref="G1193">MMULT(C1193:E1193,L$29:L$31)</f>
        <v>0.002557243932</v>
      </c>
      <c r="H1193" s="2">
        <f t="shared" ref="H1193:I1193" si="1195">$B1193-F1193</f>
        <v>0.009113508936</v>
      </c>
      <c r="I1193" s="2">
        <f t="shared" si="1195"/>
        <v>0.009114569679</v>
      </c>
    </row>
    <row r="1194" ht="15.75" customHeight="1">
      <c r="A1194" s="10">
        <v>44343.0</v>
      </c>
      <c r="B1194" s="8">
        <v>-0.006447128313695427</v>
      </c>
      <c r="C1194" s="5">
        <v>1.0</v>
      </c>
      <c r="D1194" s="8">
        <v>5.23017308406093E-4</v>
      </c>
      <c r="E1194" s="8">
        <v>0.005701139925818666</v>
      </c>
      <c r="F1194" s="2">
        <f t="array" ref="F1194">MMULT(C1194:E1194,L$21:L$23)</f>
        <v>0.001165686493</v>
      </c>
      <c r="G1194" s="2">
        <f t="array" ref="G1194">MMULT(C1194:E1194,L$29:L$31)</f>
        <v>0.001168649818</v>
      </c>
      <c r="H1194" s="2">
        <f t="shared" ref="H1194:I1194" si="1196">$B1194-F1194</f>
        <v>-0.007612814807</v>
      </c>
      <c r="I1194" s="2">
        <f t="shared" si="1196"/>
        <v>-0.007615778131</v>
      </c>
    </row>
    <row r="1195" ht="15.75" customHeight="1">
      <c r="A1195" s="10">
        <v>44344.0</v>
      </c>
      <c r="B1195" s="8">
        <v>-0.0032446204267171375</v>
      </c>
      <c r="C1195" s="5">
        <v>1.0</v>
      </c>
      <c r="D1195" s="8">
        <v>0.0019008780424696337</v>
      </c>
      <c r="E1195" s="8">
        <v>-0.0017005669898280118</v>
      </c>
      <c r="F1195" s="2">
        <f t="array" ref="F1195">MMULT(C1195:E1195,L$21:L$23)</f>
        <v>0.0004095595448</v>
      </c>
      <c r="G1195" s="2">
        <f t="array" ref="G1195">MMULT(C1195:E1195,L$29:L$31)</f>
        <v>0.0004045406378</v>
      </c>
      <c r="H1195" s="2">
        <f t="shared" ref="H1195:I1195" si="1197">$B1195-F1195</f>
        <v>-0.003654179971</v>
      </c>
      <c r="I1195" s="2">
        <f t="shared" si="1197"/>
        <v>-0.003649161065</v>
      </c>
    </row>
    <row r="1196" ht="15.75" customHeight="1">
      <c r="A1196" s="10">
        <v>44348.0</v>
      </c>
      <c r="B1196" s="8">
        <v>0.03580606569783962</v>
      </c>
      <c r="C1196" s="5">
        <v>1.0</v>
      </c>
      <c r="D1196" s="8">
        <v>-7.825568201339506E-4</v>
      </c>
      <c r="E1196" s="8">
        <v>0.021578590483895876</v>
      </c>
      <c r="F1196" s="2">
        <f t="array" ref="F1196">MMULT(C1196:E1196,L$21:L$23)</f>
        <v>0.004156912243</v>
      </c>
      <c r="G1196" s="2">
        <f t="array" ref="G1196">MMULT(C1196:E1196,L$29:L$31)</f>
        <v>0.004171284831</v>
      </c>
      <c r="H1196" s="2">
        <f t="shared" ref="H1196:I1196" si="1198">$B1196-F1196</f>
        <v>0.03164915345</v>
      </c>
      <c r="I1196" s="2">
        <f t="shared" si="1198"/>
        <v>0.03163478087</v>
      </c>
    </row>
    <row r="1197" ht="15.75" customHeight="1">
      <c r="A1197" s="10">
        <v>44349.0</v>
      </c>
      <c r="B1197" s="8">
        <v>0.00793913053975781</v>
      </c>
      <c r="C1197" s="5">
        <v>1.0</v>
      </c>
      <c r="D1197" s="8">
        <v>0.001661357123988294</v>
      </c>
      <c r="E1197" s="8">
        <v>0.011117342968315791</v>
      </c>
      <c r="F1197" s="2">
        <f t="array" ref="F1197">MMULT(C1197:E1197,L$21:L$23)</f>
        <v>0.003500240303</v>
      </c>
      <c r="G1197" s="2">
        <f t="array" ref="G1197">MMULT(C1197:E1197,L$29:L$31)</f>
        <v>0.003501611986</v>
      </c>
      <c r="H1197" s="2">
        <f t="shared" ref="H1197:I1197" si="1199">$B1197-F1197</f>
        <v>0.004438890237</v>
      </c>
      <c r="I1197" s="2">
        <f t="shared" si="1199"/>
        <v>0.004437518554</v>
      </c>
    </row>
    <row r="1198" ht="15.75" customHeight="1">
      <c r="A1198" s="10">
        <v>44350.0</v>
      </c>
      <c r="B1198" s="8">
        <v>0.003938323590095827</v>
      </c>
      <c r="C1198" s="5">
        <v>1.0</v>
      </c>
      <c r="D1198" s="8">
        <v>-0.0038149283920148047</v>
      </c>
      <c r="E1198" s="8">
        <v>0.0010993952116880035</v>
      </c>
      <c r="F1198" s="2">
        <f t="array" ref="F1198">MMULT(C1198:E1198,L$21:L$23)</f>
        <v>-0.003614912642</v>
      </c>
      <c r="G1198" s="2">
        <f t="array" ref="G1198">MMULT(C1198:E1198,L$29:L$31)</f>
        <v>-0.003598925563</v>
      </c>
      <c r="H1198" s="2">
        <f t="shared" ref="H1198:I1198" si="1200">$B1198-F1198</f>
        <v>0.007553236232</v>
      </c>
      <c r="I1198" s="2">
        <f t="shared" si="1200"/>
        <v>0.007537249153</v>
      </c>
    </row>
    <row r="1199" ht="15.75" customHeight="1">
      <c r="A1199" s="10">
        <v>44351.0</v>
      </c>
      <c r="B1199" s="8">
        <v>0.004413235372127344</v>
      </c>
      <c r="C1199" s="5">
        <v>1.0</v>
      </c>
      <c r="D1199" s="8">
        <v>0.009110139410533069</v>
      </c>
      <c r="E1199" s="8">
        <v>0.003844151776175142</v>
      </c>
      <c r="F1199" s="2">
        <f t="array" ref="F1199">MMULT(C1199:E1199,L$21:L$23)</f>
        <v>0.007814792886</v>
      </c>
      <c r="G1199" s="2">
        <f t="array" ref="G1199">MMULT(C1199:E1199,L$29:L$31)</f>
        <v>0.007787217317</v>
      </c>
      <c r="H1199" s="2">
        <f t="shared" ref="H1199:I1199" si="1201">$B1199-F1199</f>
        <v>-0.003401557513</v>
      </c>
      <c r="I1199" s="2">
        <f t="shared" si="1201"/>
        <v>-0.003373981944</v>
      </c>
    </row>
    <row r="1200" ht="15.75" customHeight="1">
      <c r="A1200" s="10">
        <v>44354.0</v>
      </c>
      <c r="B1200" s="8">
        <v>-0.0065094069213817995</v>
      </c>
      <c r="C1200" s="5">
        <v>1.0</v>
      </c>
      <c r="D1200" s="8">
        <v>-8.485502874109319E-4</v>
      </c>
      <c r="E1200" s="8">
        <v>-0.00218823839232829</v>
      </c>
      <c r="F1200" s="2">
        <f t="array" ref="F1200">MMULT(C1200:E1200,L$21:L$23)</f>
        <v>-0.001997088085</v>
      </c>
      <c r="G1200" s="2">
        <f t="array" ref="G1200">MMULT(C1200:E1200,L$29:L$31)</f>
        <v>-0.001992798584</v>
      </c>
      <c r="H1200" s="2">
        <f t="shared" ref="H1200:I1200" si="1202">$B1200-F1200</f>
        <v>-0.004512318836</v>
      </c>
      <c r="I1200" s="2">
        <f t="shared" si="1202"/>
        <v>-0.004516608338</v>
      </c>
    </row>
    <row r="1201" ht="15.75" customHeight="1">
      <c r="A1201" s="10">
        <v>44355.0</v>
      </c>
      <c r="B1201" s="8">
        <v>0.017690465572348657</v>
      </c>
      <c r="C1201" s="5">
        <v>1.0</v>
      </c>
      <c r="D1201" s="8">
        <v>4.714977760711392E-5</v>
      </c>
      <c r="E1201" s="8">
        <v>0.012609594298245819</v>
      </c>
      <c r="F1201" s="2">
        <f t="array" ref="F1201">MMULT(C1201:E1201,L$21:L$23)</f>
        <v>0.002543712033</v>
      </c>
      <c r="G1201" s="2">
        <f t="array" ref="G1201">MMULT(C1201:E1201,L$29:L$31)</f>
        <v>0.002551320401</v>
      </c>
      <c r="H1201" s="2">
        <f t="shared" ref="H1201:I1201" si="1203">$B1201-F1201</f>
        <v>0.01514675354</v>
      </c>
      <c r="I1201" s="2">
        <f t="shared" si="1203"/>
        <v>0.01513914517</v>
      </c>
    </row>
    <row r="1202" ht="15.75" customHeight="1">
      <c r="A1202" s="10">
        <v>44356.0</v>
      </c>
      <c r="B1202" s="8">
        <v>0.008369583900565303</v>
      </c>
      <c r="C1202" s="5">
        <v>1.0</v>
      </c>
      <c r="D1202" s="8">
        <v>-0.0016041714134898966</v>
      </c>
      <c r="E1202" s="8">
        <v>-0.00595549572038423</v>
      </c>
      <c r="F1202" s="2">
        <f t="array" ref="F1202">MMULT(C1202:E1202,L$21:L$23)</f>
        <v>-0.003590892932</v>
      </c>
      <c r="G1202" s="2">
        <f t="array" ref="G1202">MMULT(C1202:E1202,L$29:L$31)</f>
        <v>-0.003585621546</v>
      </c>
      <c r="H1202" s="2">
        <f t="shared" ref="H1202:I1202" si="1204">$B1202-F1202</f>
        <v>0.01196047683</v>
      </c>
      <c r="I1202" s="2">
        <f t="shared" si="1204"/>
        <v>0.01195520545</v>
      </c>
    </row>
    <row r="1203" ht="15.75" customHeight="1">
      <c r="A1203" s="10">
        <v>44357.0</v>
      </c>
      <c r="B1203" s="8">
        <v>0.0015961367744374844</v>
      </c>
      <c r="C1203" s="5">
        <v>1.0</v>
      </c>
      <c r="D1203" s="8">
        <v>0.004846062214552971</v>
      </c>
      <c r="E1203" s="8">
        <v>0.005991176144271471</v>
      </c>
      <c r="F1203" s="2">
        <f t="array" ref="F1203">MMULT(C1203:E1203,L$21:L$23)</f>
        <v>0.004827414857</v>
      </c>
      <c r="G1203" s="2">
        <f t="array" ref="G1203">MMULT(C1203:E1203,L$29:L$31)</f>
        <v>0.004815535323</v>
      </c>
      <c r="H1203" s="2">
        <f t="shared" ref="H1203:I1203" si="1205">$B1203-F1203</f>
        <v>-0.003231278083</v>
      </c>
      <c r="I1203" s="2">
        <f t="shared" si="1205"/>
        <v>-0.003219398549</v>
      </c>
    </row>
    <row r="1204" ht="15.75" customHeight="1">
      <c r="A1204" s="10">
        <v>44358.0</v>
      </c>
      <c r="B1204" s="8">
        <v>-0.009243057232169671</v>
      </c>
      <c r="C1204" s="5">
        <v>1.0</v>
      </c>
      <c r="D1204" s="8">
        <v>0.001650742819411688</v>
      </c>
      <c r="E1204" s="8">
        <v>0.002707146870987831</v>
      </c>
      <c r="F1204" s="2">
        <f t="array" ref="F1204">MMULT(C1204:E1204,L$21:L$23)</f>
        <v>0.001333139014</v>
      </c>
      <c r="G1204" s="2">
        <f t="array" ref="G1204">MMULT(C1204:E1204,L$29:L$31)</f>
        <v>0.001330898561</v>
      </c>
      <c r="H1204" s="2">
        <f t="shared" ref="H1204:I1204" si="1206">$B1204-F1204</f>
        <v>-0.01057619625</v>
      </c>
      <c r="I1204" s="2">
        <f t="shared" si="1206"/>
        <v>-0.01057395579</v>
      </c>
    </row>
    <row r="1205" ht="15.75" customHeight="1">
      <c r="A1205" s="10">
        <v>44361.0</v>
      </c>
      <c r="B1205" s="8">
        <v>-0.0016084602721073704</v>
      </c>
      <c r="C1205" s="5">
        <v>1.0</v>
      </c>
      <c r="D1205" s="8">
        <v>0.0024015162782295985</v>
      </c>
      <c r="E1205" s="8">
        <v>0.006479427645788238</v>
      </c>
      <c r="F1205" s="2">
        <f t="array" ref="F1205">MMULT(C1205:E1205,L$21:L$23)</f>
        <v>0.002924210386</v>
      </c>
      <c r="G1205" s="2">
        <f t="array" ref="G1205">MMULT(C1205:E1205,L$29:L$31)</f>
        <v>0.002921007013</v>
      </c>
      <c r="H1205" s="2">
        <f t="shared" ref="H1205:I1205" si="1207">$B1205-F1205</f>
        <v>-0.004532670658</v>
      </c>
      <c r="I1205" s="2">
        <f t="shared" si="1207"/>
        <v>-0.004529467286</v>
      </c>
    </row>
    <row r="1206" ht="15.75" customHeight="1">
      <c r="A1206" s="10">
        <v>44362.0</v>
      </c>
      <c r="B1206" s="8">
        <v>0.03641049850162403</v>
      </c>
      <c r="C1206" s="5">
        <v>1.0</v>
      </c>
      <c r="D1206" s="8">
        <v>-0.0019494949748802837</v>
      </c>
      <c r="E1206" s="8">
        <v>0.015021513681411802</v>
      </c>
      <c r="F1206" s="2">
        <f t="array" ref="F1206">MMULT(C1206:E1206,L$21:L$23)</f>
        <v>0.00150584693</v>
      </c>
      <c r="G1206" s="2">
        <f t="array" ref="G1206">MMULT(C1206:E1206,L$29:L$31)</f>
        <v>0.001521415197</v>
      </c>
      <c r="H1206" s="2">
        <f t="shared" ref="H1206:I1206" si="1208">$B1206-F1206</f>
        <v>0.03490465157</v>
      </c>
      <c r="I1206" s="2">
        <f t="shared" si="1208"/>
        <v>0.0348890833</v>
      </c>
    </row>
    <row r="1207" ht="15.75" customHeight="1">
      <c r="A1207" s="10">
        <v>44363.0</v>
      </c>
      <c r="B1207" s="8">
        <v>-0.003575366953487369</v>
      </c>
      <c r="C1207" s="5">
        <v>1.0</v>
      </c>
      <c r="D1207" s="8">
        <v>-0.005530336852451856</v>
      </c>
      <c r="E1207" s="8">
        <v>-0.001585676532769642</v>
      </c>
      <c r="F1207" s="2">
        <f t="array" ref="F1207">MMULT(C1207:E1207,L$21:L$23)</f>
        <v>-0.005727437283</v>
      </c>
      <c r="G1207" s="2">
        <f t="array" ref="G1207">MMULT(C1207:E1207,L$29:L$31)</f>
        <v>-0.005706675501</v>
      </c>
      <c r="H1207" s="2">
        <f t="shared" ref="H1207:I1207" si="1209">$B1207-F1207</f>
        <v>0.00215207033</v>
      </c>
      <c r="I1207" s="2">
        <f t="shared" si="1209"/>
        <v>0.002131308547</v>
      </c>
    </row>
    <row r="1208" ht="15.75" customHeight="1">
      <c r="A1208" s="10">
        <v>44364.0</v>
      </c>
      <c r="B1208" s="8">
        <v>-0.03291727337260586</v>
      </c>
      <c r="C1208" s="5">
        <v>1.0</v>
      </c>
      <c r="D1208" s="8">
        <v>-3.0757490652300046E-4</v>
      </c>
      <c r="E1208" s="8">
        <v>-0.013763896970031553</v>
      </c>
      <c r="F1208" s="2">
        <f t="array" ref="F1208">MMULT(C1208:E1208,L$21:L$23)</f>
        <v>-0.004518822813</v>
      </c>
      <c r="G1208" s="2">
        <f t="array" ref="G1208">MMULT(C1208:E1208,L$29:L$31)</f>
        <v>-0.004521428728</v>
      </c>
      <c r="H1208" s="2">
        <f t="shared" ref="H1208:I1208" si="1210">$B1208-F1208</f>
        <v>-0.02839845056</v>
      </c>
      <c r="I1208" s="2">
        <f t="shared" si="1210"/>
        <v>-0.02839584464</v>
      </c>
    </row>
    <row r="1209" ht="15.75" customHeight="1">
      <c r="A1209" s="10">
        <v>44365.0</v>
      </c>
      <c r="B1209" s="8">
        <v>-0.025649281142595792</v>
      </c>
      <c r="C1209" s="5">
        <v>1.0</v>
      </c>
      <c r="D1209" s="8">
        <v>-0.013445432213646136</v>
      </c>
      <c r="E1209" s="8">
        <v>0.004830918133704731</v>
      </c>
      <c r="F1209" s="2">
        <f t="array" ref="F1209">MMULT(C1209:E1209,L$21:L$23)</f>
        <v>-0.01064876697</v>
      </c>
      <c r="G1209" s="2">
        <f t="array" ref="G1209">MMULT(C1209:E1209,L$29:L$31)</f>
        <v>-0.01059781496</v>
      </c>
      <c r="H1209" s="2">
        <f t="shared" ref="H1209:I1209" si="1211">$B1209-F1209</f>
        <v>-0.01500051417</v>
      </c>
      <c r="I1209" s="2">
        <f t="shared" si="1211"/>
        <v>-0.01505146619</v>
      </c>
    </row>
    <row r="1210" ht="15.75" customHeight="1">
      <c r="A1210" s="10">
        <v>44368.0</v>
      </c>
      <c r="B1210" s="8">
        <v>0.03625824346063111</v>
      </c>
      <c r="C1210" s="5">
        <v>1.0</v>
      </c>
      <c r="D1210" s="8">
        <v>0.014108513461126293</v>
      </c>
      <c r="E1210" s="8">
        <v>0.020833441283837573</v>
      </c>
      <c r="F1210" s="2">
        <f t="array" ref="F1210">MMULT(C1210:E1210,L$21:L$23)</f>
        <v>0.01632241397</v>
      </c>
      <c r="G1210" s="2">
        <f t="array" ref="G1210">MMULT(C1210:E1210,L$29:L$31)</f>
        <v>0.01628490241</v>
      </c>
      <c r="H1210" s="2">
        <f t="shared" ref="H1210:I1210" si="1212">$B1210-F1210</f>
        <v>0.01993582949</v>
      </c>
      <c r="I1210" s="2">
        <f t="shared" si="1212"/>
        <v>0.01997334105</v>
      </c>
    </row>
    <row r="1211" ht="15.75" customHeight="1">
      <c r="A1211" s="10">
        <v>44369.0</v>
      </c>
      <c r="B1211" s="8">
        <v>0.019172425157460316</v>
      </c>
      <c r="C1211" s="5">
        <v>1.0</v>
      </c>
      <c r="D1211" s="8">
        <v>0.004755731760403226</v>
      </c>
      <c r="E1211" s="8">
        <v>0.0</v>
      </c>
      <c r="F1211" s="2">
        <f t="array" ref="F1211">MMULT(C1211:E1211,L$21:L$23)</f>
        <v>0.003214953203</v>
      </c>
      <c r="G1211" s="2">
        <f t="array" ref="G1211">MMULT(C1211:E1211,L$29:L$31)</f>
        <v>0.003200787081</v>
      </c>
      <c r="H1211" s="2">
        <f t="shared" ref="H1211:I1211" si="1213">$B1211-F1211</f>
        <v>0.01595747195</v>
      </c>
      <c r="I1211" s="2">
        <f t="shared" si="1213"/>
        <v>0.01597163808</v>
      </c>
    </row>
    <row r="1212" ht="15.75" customHeight="1">
      <c r="A1212" s="10">
        <v>44370.0</v>
      </c>
      <c r="B1212" s="8">
        <v>0.0073679531894979</v>
      </c>
      <c r="C1212" s="5">
        <v>1.0</v>
      </c>
      <c r="D1212" s="8">
        <v>-5.887062535797627E-4</v>
      </c>
      <c r="E1212" s="8">
        <v>0.00732595461402652</v>
      </c>
      <c r="F1212" s="2">
        <f t="array" ref="F1212">MMULT(C1212:E1212,L$21:L$23)</f>
        <v>0.000660142742</v>
      </c>
      <c r="G1212" s="2">
        <f t="array" ref="G1212">MMULT(C1212:E1212,L$29:L$31)</f>
        <v>0.0006676603982</v>
      </c>
      <c r="H1212" s="2">
        <f t="shared" ref="H1212:I1212" si="1214">$B1212-F1212</f>
        <v>0.006707810447</v>
      </c>
      <c r="I1212" s="2">
        <f t="shared" si="1214"/>
        <v>0.006700292791</v>
      </c>
    </row>
    <row r="1213" ht="15.75" customHeight="1">
      <c r="A1213" s="10">
        <v>44371.0</v>
      </c>
      <c r="B1213" s="8">
        <v>0.00404597752572422</v>
      </c>
      <c r="C1213" s="5">
        <v>1.0</v>
      </c>
      <c r="D1213" s="8">
        <v>0.005796260636683703</v>
      </c>
      <c r="E1213" s="8">
        <v>0.001558493506493397</v>
      </c>
      <c r="F1213" s="2">
        <f t="array" ref="F1213">MMULT(C1213:E1213,L$21:L$23)</f>
        <v>0.004478345681</v>
      </c>
      <c r="G1213" s="2">
        <f t="array" ref="G1213">MMULT(C1213:E1213,L$29:L$31)</f>
        <v>0.004461252867</v>
      </c>
      <c r="H1213" s="2">
        <f t="shared" ref="H1213:I1213" si="1215">$B1213-F1213</f>
        <v>-0.0004323681555</v>
      </c>
      <c r="I1213" s="2">
        <f t="shared" si="1215"/>
        <v>-0.0004152753413</v>
      </c>
    </row>
    <row r="1214" ht="15.75" customHeight="1">
      <c r="A1214" s="10">
        <v>44372.0</v>
      </c>
      <c r="B1214" s="8">
        <v>0.002169939199788029</v>
      </c>
      <c r="C1214" s="5">
        <v>1.0</v>
      </c>
      <c r="D1214" s="8">
        <v>0.0036779511757436545</v>
      </c>
      <c r="E1214" s="8">
        <v>0.006742686372267492</v>
      </c>
      <c r="F1214" s="2">
        <f t="array" ref="F1214">MMULT(C1214:E1214,L$21:L$23)</f>
        <v>0.004050965783</v>
      </c>
      <c r="G1214" s="2">
        <f t="array" ref="G1214">MMULT(C1214:E1214,L$29:L$31)</f>
        <v>0.004043456928</v>
      </c>
      <c r="H1214" s="2">
        <f t="shared" ref="H1214:I1214" si="1216">$B1214-F1214</f>
        <v>-0.001881026583</v>
      </c>
      <c r="I1214" s="2">
        <f t="shared" si="1216"/>
        <v>-0.001873517728</v>
      </c>
    </row>
    <row r="1215" ht="15.75" customHeight="1">
      <c r="A1215" s="10">
        <v>44375.0</v>
      </c>
      <c r="B1215" s="8">
        <v>-0.025518181156943598</v>
      </c>
      <c r="C1215" s="5">
        <v>1.0</v>
      </c>
      <c r="D1215" s="8">
        <v>0.0021239940149193615</v>
      </c>
      <c r="E1215" s="8">
        <v>-0.014940700669757945</v>
      </c>
      <c r="F1215" s="2">
        <f t="array" ref="F1215">MMULT(C1215:E1215,L$21:L$23)</f>
        <v>-0.00280308868</v>
      </c>
      <c r="G1215" s="2">
        <f t="array" ref="G1215">MMULT(C1215:E1215,L$29:L$31)</f>
        <v>-0.002814624562</v>
      </c>
      <c r="H1215" s="2">
        <f t="shared" ref="H1215:I1215" si="1217">$B1215-F1215</f>
        <v>-0.02271509248</v>
      </c>
      <c r="I1215" s="2">
        <f t="shared" si="1217"/>
        <v>-0.02270355659</v>
      </c>
    </row>
    <row r="1216" ht="15.75" customHeight="1">
      <c r="A1216" s="10">
        <v>44376.0</v>
      </c>
      <c r="B1216" s="8">
        <v>-0.006189444376287212</v>
      </c>
      <c r="C1216" s="5">
        <v>1.0</v>
      </c>
      <c r="D1216" s="8">
        <v>4.4253638603652945E-4</v>
      </c>
      <c r="E1216" s="8">
        <v>0.006276097998112018</v>
      </c>
      <c r="F1216" s="2">
        <f t="array" ref="F1216">MMULT(C1216:E1216,L$21:L$23)</f>
        <v>0.00124645324</v>
      </c>
      <c r="G1216" s="2">
        <f t="array" ref="G1216">MMULT(C1216:E1216,L$29:L$31)</f>
        <v>0.001249944686</v>
      </c>
      <c r="H1216" s="2">
        <f t="shared" ref="H1216:I1216" si="1218">$B1216-F1216</f>
        <v>-0.007435897616</v>
      </c>
      <c r="I1216" s="2">
        <f t="shared" si="1218"/>
        <v>-0.007439389063</v>
      </c>
    </row>
    <row r="1217" ht="15.75" customHeight="1">
      <c r="A1217" s="10">
        <v>44377.0</v>
      </c>
      <c r="B1217" s="8">
        <v>0.007345938362067983</v>
      </c>
      <c r="C1217" s="5">
        <v>1.0</v>
      </c>
      <c r="D1217" s="8">
        <v>8.846766122780902E-4</v>
      </c>
      <c r="E1217" s="8">
        <v>5.197505197505059E-4</v>
      </c>
      <c r="F1217" s="2">
        <f t="array" ref="F1217">MMULT(C1217:E1217,L$21:L$23)</f>
        <v>0.0001361036296</v>
      </c>
      <c r="G1217" s="2">
        <f t="array" ref="G1217">MMULT(C1217:E1217,L$29:L$31)</f>
        <v>0.0001355666734</v>
      </c>
      <c r="H1217" s="2">
        <f t="shared" ref="H1217:I1217" si="1219">$B1217-F1217</f>
        <v>0.007209834732</v>
      </c>
      <c r="I1217" s="2">
        <f t="shared" si="1219"/>
        <v>0.007210371689</v>
      </c>
    </row>
    <row r="1218" ht="15.75" customHeight="1">
      <c r="A1218" s="10">
        <v>44378.0</v>
      </c>
      <c r="B1218" s="8">
        <v>0.0028534356669915883</v>
      </c>
      <c r="C1218" s="5">
        <v>1.0</v>
      </c>
      <c r="D1218" s="8">
        <v>0.005652197912452195</v>
      </c>
      <c r="E1218" s="8">
        <v>0.011428519480519483</v>
      </c>
      <c r="F1218" s="2">
        <f t="array" ref="F1218">MMULT(C1218:E1218,L$21:L$23)</f>
        <v>0.006891728255</v>
      </c>
      <c r="G1218" s="2">
        <f t="array" ref="G1218">MMULT(C1218:E1218,L$29:L$31)</f>
        <v>0.00687941652</v>
      </c>
      <c r="H1218" s="2">
        <f t="shared" ref="H1218:I1218" si="1220">$B1218-F1218</f>
        <v>-0.004038292588</v>
      </c>
      <c r="I1218" s="2">
        <f t="shared" si="1220"/>
        <v>-0.004025980853</v>
      </c>
    </row>
    <row r="1219" ht="15.75" customHeight="1">
      <c r="A1219" s="10">
        <v>44379.0</v>
      </c>
      <c r="B1219" s="8">
        <v>-0.001422698486963081</v>
      </c>
      <c r="C1219" s="5">
        <v>1.0</v>
      </c>
      <c r="D1219" s="8">
        <v>0.007609596286208831</v>
      </c>
      <c r="E1219" s="8">
        <v>0.009245044131743319</v>
      </c>
      <c r="F1219" s="2">
        <f t="array" ref="F1219">MMULT(C1219:E1219,L$21:L$23)</f>
        <v>0.007955651584</v>
      </c>
      <c r="G1219" s="2">
        <f t="array" ref="G1219">MMULT(C1219:E1219,L$29:L$31)</f>
        <v>0.007935614955</v>
      </c>
      <c r="H1219" s="2">
        <f t="shared" ref="H1219:I1219" si="1221">$B1219-F1219</f>
        <v>-0.009378350071</v>
      </c>
      <c r="I1219" s="2">
        <f t="shared" si="1221"/>
        <v>-0.009358313442</v>
      </c>
    </row>
    <row r="1220" ht="15.75" customHeight="1">
      <c r="A1220" s="10">
        <v>44383.0</v>
      </c>
      <c r="B1220" s="8">
        <v>-0.028494492763963764</v>
      </c>
      <c r="C1220" s="5">
        <v>1.0</v>
      </c>
      <c r="D1220" s="8">
        <v>-0.002548012032365876</v>
      </c>
      <c r="E1220" s="8">
        <v>-0.01781175572519078</v>
      </c>
      <c r="F1220" s="2">
        <f t="array" ref="F1220">MMULT(C1220:E1220,L$21:L$23)</f>
        <v>-0.00741674997</v>
      </c>
      <c r="G1220" s="2">
        <f t="array" ref="G1220">MMULT(C1220:E1220,L$29:L$31)</f>
        <v>-0.007413354517</v>
      </c>
      <c r="H1220" s="2">
        <f t="shared" ref="H1220:I1220" si="1222">$B1220-F1220</f>
        <v>-0.02107774279</v>
      </c>
      <c r="I1220" s="2">
        <f t="shared" si="1222"/>
        <v>-0.02108113825</v>
      </c>
    </row>
    <row r="1221" ht="15.75" customHeight="1">
      <c r="A1221" s="10">
        <v>44384.0</v>
      </c>
      <c r="B1221" s="8">
        <v>-0.015642816204477272</v>
      </c>
      <c r="C1221" s="5">
        <v>1.0</v>
      </c>
      <c r="D1221" s="8">
        <v>0.00409637770486837</v>
      </c>
      <c r="E1221" s="8">
        <v>-0.024352281054522362</v>
      </c>
      <c r="F1221" s="2">
        <f t="array" ref="F1221">MMULT(C1221:E1221,L$21:L$23)</f>
        <v>-0.003581665976</v>
      </c>
      <c r="G1221" s="2">
        <f t="array" ref="G1221">MMULT(C1221:E1221,L$29:L$31)</f>
        <v>-0.003604114659</v>
      </c>
      <c r="H1221" s="2">
        <f t="shared" ref="H1221:I1221" si="1223">$B1221-F1221</f>
        <v>-0.01206115023</v>
      </c>
      <c r="I1221" s="2">
        <f t="shared" si="1223"/>
        <v>-0.01203870155</v>
      </c>
    </row>
    <row r="1222" ht="15.75" customHeight="1">
      <c r="A1222" s="10">
        <v>44385.0</v>
      </c>
      <c r="B1222" s="8">
        <v>-0.004469487408561457</v>
      </c>
      <c r="C1222" s="5">
        <v>1.0</v>
      </c>
      <c r="D1222" s="8">
        <v>-0.008021819385399476</v>
      </c>
      <c r="E1222" s="8">
        <v>0.0169941582580988</v>
      </c>
      <c r="F1222" s="2">
        <f t="array" ref="F1222">MMULT(C1222:E1222,L$21:L$23)</f>
        <v>-0.003026779726</v>
      </c>
      <c r="G1222" s="2">
        <f t="array" ref="G1222">MMULT(C1222:E1222,L$29:L$31)</f>
        <v>-0.002989329961</v>
      </c>
      <c r="H1222" s="2">
        <f t="shared" ref="H1222:I1222" si="1224">$B1222-F1222</f>
        <v>-0.001442707683</v>
      </c>
      <c r="I1222" s="2">
        <f t="shared" si="1224"/>
        <v>-0.001480157447</v>
      </c>
    </row>
    <row r="1223" ht="15.75" customHeight="1">
      <c r="A1223" s="10">
        <v>44386.0</v>
      </c>
      <c r="B1223" s="8">
        <v>0.01812440962742312</v>
      </c>
      <c r="C1223" s="5">
        <v>1.0</v>
      </c>
      <c r="D1223" s="8">
        <v>0.01062823414721592</v>
      </c>
      <c r="E1223" s="8">
        <v>0.01671013054830306</v>
      </c>
      <c r="F1223" s="2">
        <f t="array" ref="F1223">MMULT(C1223:E1223,L$21:L$23)</f>
        <v>0.01237629284</v>
      </c>
      <c r="G1223" s="2">
        <f t="array" ref="G1223">MMULT(C1223:E1223,L$29:L$31)</f>
        <v>0.01234904291</v>
      </c>
      <c r="H1223" s="2">
        <f t="shared" ref="H1223:I1223" si="1225">$B1223-F1223</f>
        <v>0.005748116783</v>
      </c>
      <c r="I1223" s="2">
        <f t="shared" si="1225"/>
        <v>0.005775366713</v>
      </c>
    </row>
    <row r="1224" ht="15.75" customHeight="1">
      <c r="A1224" s="10">
        <v>44389.0</v>
      </c>
      <c r="B1224" s="8">
        <v>-9.799715201631587E-4</v>
      </c>
      <c r="C1224" s="5">
        <v>1.0</v>
      </c>
      <c r="D1224" s="8">
        <v>0.003703607565408884</v>
      </c>
      <c r="E1224" s="8">
        <v>-0.003595223605301845</v>
      </c>
      <c r="F1224" s="2">
        <f t="array" ref="F1224">MMULT(C1224:E1224,L$21:L$23)</f>
        <v>0.001419256467</v>
      </c>
      <c r="G1224" s="2">
        <f t="array" ref="G1224">MMULT(C1224:E1224,L$29:L$31)</f>
        <v>0.001407173521</v>
      </c>
      <c r="H1224" s="2">
        <f t="shared" ref="H1224:I1224" si="1226">$B1224-F1224</f>
        <v>-0.002399227987</v>
      </c>
      <c r="I1224" s="2">
        <f t="shared" si="1226"/>
        <v>-0.002387145041</v>
      </c>
    </row>
    <row r="1225" ht="15.75" customHeight="1">
      <c r="A1225" s="10">
        <v>44390.0</v>
      </c>
      <c r="B1225" s="8">
        <v>-0.0047408018361062565</v>
      </c>
      <c r="C1225" s="5">
        <v>1.0</v>
      </c>
      <c r="D1225" s="8">
        <v>-0.0035077534644734065</v>
      </c>
      <c r="E1225" s="8">
        <v>0.015979329896907313</v>
      </c>
      <c r="F1225" s="2">
        <f t="array" ref="F1225">MMULT(C1225:E1225,L$21:L$23)</f>
        <v>0.0004585943449</v>
      </c>
      <c r="G1225" s="2">
        <f t="array" ref="G1225">MMULT(C1225:E1225,L$29:L$31)</f>
        <v>0.0004799736995</v>
      </c>
      <c r="H1225" s="2">
        <f t="shared" ref="H1225:I1225" si="1227">$B1225-F1225</f>
        <v>-0.005199396181</v>
      </c>
      <c r="I1225" s="2">
        <f t="shared" si="1227"/>
        <v>-0.005220775536</v>
      </c>
    </row>
    <row r="1226" ht="15.75" customHeight="1">
      <c r="A1226" s="10">
        <v>44391.0</v>
      </c>
      <c r="B1226" s="8">
        <v>-0.022174845148039135</v>
      </c>
      <c r="C1226" s="5">
        <v>1.0</v>
      </c>
      <c r="D1226" s="8">
        <v>0.0013257834767830268</v>
      </c>
      <c r="E1226" s="8">
        <v>-0.026889854230839894</v>
      </c>
      <c r="F1226" s="2">
        <f t="array" ref="F1226">MMULT(C1226:E1226,L$21:L$23)</f>
        <v>-0.00653193983</v>
      </c>
      <c r="G1226" s="2">
        <f t="array" ref="G1226">MMULT(C1226:E1226,L$29:L$31)</f>
        <v>-0.006545896198</v>
      </c>
      <c r="H1226" s="2">
        <f t="shared" ref="H1226:I1226" si="1228">$B1226-F1226</f>
        <v>-0.01564290532</v>
      </c>
      <c r="I1226" s="2">
        <f t="shared" si="1228"/>
        <v>-0.01562894895</v>
      </c>
    </row>
    <row r="1227" ht="15.75" customHeight="1">
      <c r="A1227" s="10">
        <v>44392.0</v>
      </c>
      <c r="B1227" s="8">
        <v>-0.009742949994733352</v>
      </c>
      <c r="C1227" s="5">
        <v>1.0</v>
      </c>
      <c r="D1227" s="8">
        <v>-0.003424110247292056</v>
      </c>
      <c r="E1227" s="8">
        <v>-0.015641345151199082</v>
      </c>
      <c r="F1227" s="2">
        <f t="array" ref="F1227">MMULT(C1227:E1227,L$21:L$23)</f>
        <v>-0.007586754655</v>
      </c>
      <c r="G1227" s="2">
        <f t="array" ref="G1227">MMULT(C1227:E1227,L$29:L$31)</f>
        <v>-0.007579384016</v>
      </c>
      <c r="H1227" s="2">
        <f t="shared" ref="H1227:I1227" si="1229">$B1227-F1227</f>
        <v>-0.00215619534</v>
      </c>
      <c r="I1227" s="2">
        <f t="shared" si="1229"/>
        <v>-0.002163565978</v>
      </c>
    </row>
    <row r="1228" ht="15.75" customHeight="1">
      <c r="A1228" s="10">
        <v>44393.0</v>
      </c>
      <c r="B1228" s="8">
        <v>-0.027650574891417867</v>
      </c>
      <c r="C1228" s="5">
        <v>1.0</v>
      </c>
      <c r="D1228" s="8">
        <v>-0.00755896636756348</v>
      </c>
      <c r="E1228" s="8">
        <v>0.0</v>
      </c>
      <c r="F1228" s="2">
        <f t="array" ref="F1228">MMULT(C1228:E1228,L$21:L$23)</f>
        <v>-0.007003880809</v>
      </c>
      <c r="G1228" s="2">
        <f t="array" ref="G1228">MMULT(C1228:E1228,L$29:L$31)</f>
        <v>-0.006975406856</v>
      </c>
      <c r="H1228" s="2">
        <f t="shared" ref="H1228:I1228" si="1230">$B1228-F1228</f>
        <v>-0.02064669408</v>
      </c>
      <c r="I1228" s="2">
        <f t="shared" si="1230"/>
        <v>-0.02067516804</v>
      </c>
    </row>
    <row r="1229" ht="15.75" customHeight="1">
      <c r="A1229" s="10">
        <v>44396.0</v>
      </c>
      <c r="B1229" s="8">
        <v>-0.03436847249078667</v>
      </c>
      <c r="C1229" s="5">
        <v>1.0</v>
      </c>
      <c r="D1229" s="8">
        <v>-0.014932954426252754</v>
      </c>
      <c r="E1229" s="8">
        <v>-0.06567796958040106</v>
      </c>
      <c r="F1229" s="2">
        <f t="array" ref="F1229">MMULT(C1229:E1229,L$21:L$23)</f>
        <v>-0.02997769336</v>
      </c>
      <c r="G1229" s="2">
        <f t="array" ref="G1229">MMULT(C1229:E1229,L$29:L$31)</f>
        <v>-0.02995218207</v>
      </c>
      <c r="H1229" s="2">
        <f t="shared" ref="H1229:I1229" si="1231">$B1229-F1229</f>
        <v>-0.004390779134</v>
      </c>
      <c r="I1229" s="2">
        <f t="shared" si="1231"/>
        <v>-0.004416290419</v>
      </c>
    </row>
    <row r="1230" ht="15.75" customHeight="1">
      <c r="A1230" s="10">
        <v>44397.0</v>
      </c>
      <c r="B1230" s="8">
        <v>0.01102079795832811</v>
      </c>
      <c r="C1230" s="5">
        <v>1.0</v>
      </c>
      <c r="D1230" s="8">
        <v>0.014503285318742787</v>
      </c>
      <c r="E1230" s="8">
        <v>0.015306180006019243</v>
      </c>
      <c r="F1230" s="2">
        <f t="array" ref="F1230">MMULT(C1230:E1230,L$21:L$23)</f>
        <v>0.01523154769</v>
      </c>
      <c r="G1230" s="2">
        <f t="array" ref="G1230">MMULT(C1230:E1230,L$29:L$31)</f>
        <v>0.01519027114</v>
      </c>
      <c r="H1230" s="2">
        <f t="shared" ref="H1230:I1230" si="1232">$B1230-F1230</f>
        <v>-0.004210749734</v>
      </c>
      <c r="I1230" s="2">
        <f t="shared" si="1232"/>
        <v>-0.004169473179</v>
      </c>
    </row>
    <row r="1231" ht="15.75" customHeight="1">
      <c r="A1231" s="10">
        <v>44398.0</v>
      </c>
      <c r="B1231" s="8">
        <v>0.032165852861952615</v>
      </c>
      <c r="C1231" s="5">
        <v>1.0</v>
      </c>
      <c r="D1231" s="8">
        <v>0.008106446063568473</v>
      </c>
      <c r="E1231" s="8">
        <v>0.037967615857062986</v>
      </c>
      <c r="F1231" s="2">
        <f t="array" ref="F1231">MMULT(C1231:E1231,L$21:L$23)</f>
        <v>0.01573896324</v>
      </c>
      <c r="G1231" s="2">
        <f t="array" ref="G1231">MMULT(C1231:E1231,L$29:L$31)</f>
        <v>0.01572966796</v>
      </c>
      <c r="H1231" s="2">
        <f t="shared" ref="H1231:I1231" si="1233">$B1231-F1231</f>
        <v>0.01642688962</v>
      </c>
      <c r="I1231" s="2">
        <f t="shared" si="1233"/>
        <v>0.0164361849</v>
      </c>
    </row>
    <row r="1232" ht="15.75" customHeight="1">
      <c r="A1232" s="10">
        <v>44399.0</v>
      </c>
      <c r="B1232" s="8">
        <v>-0.01125345429101865</v>
      </c>
      <c r="C1232" s="5">
        <v>1.0</v>
      </c>
      <c r="D1232" s="8">
        <v>0.0021764306987399618</v>
      </c>
      <c r="E1232" s="8">
        <v>0.019365303926842437</v>
      </c>
      <c r="F1232" s="2">
        <f t="array" ref="F1232">MMULT(C1232:E1232,L$21:L$23)</f>
        <v>0.006044311778</v>
      </c>
      <c r="G1232" s="2">
        <f t="array" ref="G1232">MMULT(C1232:E1232,L$29:L$31)</f>
        <v>0.0060474785</v>
      </c>
      <c r="H1232" s="2">
        <f t="shared" ref="H1232:I1232" si="1234">$B1232-F1232</f>
        <v>-0.01729776607</v>
      </c>
      <c r="I1232" s="2">
        <f t="shared" si="1234"/>
        <v>-0.01730093279</v>
      </c>
    </row>
    <row r="1233" ht="15.75" customHeight="1">
      <c r="A1233" s="10">
        <v>44400.0</v>
      </c>
      <c r="B1233" s="8">
        <v>-0.0012256817140198217</v>
      </c>
      <c r="C1233" s="5">
        <v>1.0</v>
      </c>
      <c r="D1233" s="8">
        <v>0.009852549735442695</v>
      </c>
      <c r="E1233" s="8">
        <v>0.006860105178886133</v>
      </c>
      <c r="F1233" s="2">
        <f t="array" ref="F1233">MMULT(C1233:E1233,L$21:L$23)</f>
        <v>0.009204829533</v>
      </c>
      <c r="G1233" s="2">
        <f t="array" ref="G1233">MMULT(C1233:E1233,L$29:L$31)</f>
        <v>0.009175991859</v>
      </c>
      <c r="H1233" s="2">
        <f t="shared" ref="H1233:I1233" si="1235">$B1233-F1233</f>
        <v>-0.01043051125</v>
      </c>
      <c r="I1233" s="2">
        <f t="shared" si="1235"/>
        <v>-0.01040167357</v>
      </c>
    </row>
    <row r="1234" ht="15.75" customHeight="1">
      <c r="A1234" s="10">
        <v>44403.0</v>
      </c>
      <c r="B1234" s="8">
        <v>0.02524537799593385</v>
      </c>
      <c r="C1234" s="5">
        <v>1.0</v>
      </c>
      <c r="D1234" s="8">
        <v>0.0026711154773833012</v>
      </c>
      <c r="E1234" s="8">
        <v>0.006289360587002246</v>
      </c>
      <c r="F1234" s="2">
        <f t="array" ref="F1234">MMULT(C1234:E1234,L$21:L$23)</f>
        <v>0.00309914937</v>
      </c>
      <c r="G1234" s="2">
        <f t="array" ref="G1234">MMULT(C1234:E1234,L$29:L$31)</f>
        <v>0.003094930037</v>
      </c>
      <c r="H1234" s="2">
        <f t="shared" ref="H1234:I1234" si="1236">$B1234-F1234</f>
        <v>0.02214622863</v>
      </c>
      <c r="I1234" s="2">
        <f t="shared" si="1236"/>
        <v>0.02215044796</v>
      </c>
    </row>
    <row r="1235" ht="15.75" customHeight="1">
      <c r="A1235" s="10">
        <v>44404.0</v>
      </c>
      <c r="B1235" s="8">
        <v>-0.011114851135671788</v>
      </c>
      <c r="C1235" s="5">
        <v>1.0</v>
      </c>
      <c r="D1235" s="8">
        <v>-0.004560412224859367</v>
      </c>
      <c r="E1235" s="8">
        <v>-0.0041666664496529116</v>
      </c>
      <c r="F1235" s="2">
        <f t="array" ref="F1235">MMULT(C1235:E1235,L$21:L$23)</f>
        <v>-0.005584940935</v>
      </c>
      <c r="G1235" s="2">
        <f t="array" ref="G1235">MMULT(C1235:E1235,L$29:L$31)</f>
        <v>-0.005568657351</v>
      </c>
      <c r="H1235" s="2">
        <f t="shared" ref="H1235:I1235" si="1237">$B1235-F1235</f>
        <v>-0.005529910201</v>
      </c>
      <c r="I1235" s="2">
        <f t="shared" si="1237"/>
        <v>-0.005546193785</v>
      </c>
    </row>
    <row r="1236" ht="15.75" customHeight="1">
      <c r="A1236" s="10">
        <v>44405.0</v>
      </c>
      <c r="B1236" s="8">
        <v>0.006743920429090444</v>
      </c>
      <c r="C1236" s="5">
        <v>1.0</v>
      </c>
      <c r="D1236" s="8">
        <v>-5.443617729367078E-4</v>
      </c>
      <c r="E1236" s="8">
        <v>5.229079224422506E-4</v>
      </c>
      <c r="F1236" s="2">
        <f t="array" ref="F1236">MMULT(C1236:E1236,L$21:L$23)</f>
        <v>-0.001048913459</v>
      </c>
      <c r="G1236" s="2">
        <f t="array" ref="G1236">MMULT(C1236:E1236,L$29:L$31)</f>
        <v>-0.001044500949</v>
      </c>
      <c r="H1236" s="2">
        <f t="shared" ref="H1236:I1236" si="1238">$B1236-F1236</f>
        <v>0.007792833888</v>
      </c>
      <c r="I1236" s="2">
        <f t="shared" si="1238"/>
        <v>0.007788421379</v>
      </c>
    </row>
    <row r="1237" ht="15.75" customHeight="1">
      <c r="A1237" s="10">
        <v>44406.0</v>
      </c>
      <c r="B1237" s="8">
        <v>0.012195053907505082</v>
      </c>
      <c r="C1237" s="5">
        <v>1.0</v>
      </c>
      <c r="D1237" s="8">
        <v>0.004447721773472857</v>
      </c>
      <c r="E1237" s="8">
        <v>0.018818662771493022</v>
      </c>
      <c r="F1237" s="2">
        <f t="array" ref="F1237">MMULT(C1237:E1237,L$21:L$23)</f>
        <v>0.007788763562</v>
      </c>
      <c r="G1237" s="2">
        <f t="array" ref="G1237">MMULT(C1237:E1237,L$29:L$31)</f>
        <v>0.007783828691</v>
      </c>
      <c r="H1237" s="2">
        <f t="shared" ref="H1237:I1237" si="1239">$B1237-F1237</f>
        <v>0.004406290346</v>
      </c>
      <c r="I1237" s="2">
        <f t="shared" si="1239"/>
        <v>0.004411225217</v>
      </c>
    </row>
    <row r="1238" ht="15.75" customHeight="1">
      <c r="A1238" s="10">
        <v>44407.0</v>
      </c>
      <c r="B1238" s="8">
        <v>-0.023078222987062302</v>
      </c>
      <c r="C1238" s="5">
        <v>1.0</v>
      </c>
      <c r="D1238" s="8">
        <v>-0.005060593087138798</v>
      </c>
      <c r="E1238" s="8">
        <v>0.0010261672652644993</v>
      </c>
      <c r="F1238" s="2">
        <f t="array" ref="F1238">MMULT(C1238:E1238,L$21:L$23)</f>
        <v>-0.004667367424</v>
      </c>
      <c r="G1238" s="2">
        <f t="array" ref="G1238">MMULT(C1238:E1238,L$29:L$31)</f>
        <v>-0.004647098959</v>
      </c>
      <c r="H1238" s="2">
        <f t="shared" ref="H1238:I1238" si="1240">$B1238-F1238</f>
        <v>-0.01841085556</v>
      </c>
      <c r="I1238" s="2">
        <f t="shared" si="1240"/>
        <v>-0.01843112403</v>
      </c>
    </row>
    <row r="1239" ht="15.75" customHeight="1">
      <c r="A1239" s="10">
        <v>44410.0</v>
      </c>
      <c r="B1239" s="8">
        <v>1.7373862023495334E-4</v>
      </c>
      <c r="C1239" s="5">
        <v>1.0</v>
      </c>
      <c r="D1239" s="8">
        <v>-0.002020853796832589</v>
      </c>
      <c r="E1239" s="8">
        <v>-0.028190722706304516</v>
      </c>
      <c r="F1239" s="2">
        <f t="array" ref="F1239">MMULT(C1239:E1239,L$21:L$23)</f>
        <v>-0.009642845469</v>
      </c>
      <c r="G1239" s="2">
        <f t="array" ref="G1239">MMULT(C1239:E1239,L$29:L$31)</f>
        <v>-0.009645778388</v>
      </c>
      <c r="H1239" s="2">
        <f t="shared" ref="H1239:I1239" si="1241">$B1239-F1239</f>
        <v>0.009816584089</v>
      </c>
      <c r="I1239" s="2">
        <f t="shared" si="1241"/>
        <v>0.009819517008</v>
      </c>
    </row>
    <row r="1240" ht="15.75" customHeight="1">
      <c r="A1240" s="10">
        <v>44411.0</v>
      </c>
      <c r="B1240" s="8">
        <v>0.010767631402290201</v>
      </c>
      <c r="C1240" s="5">
        <v>1.0</v>
      </c>
      <c r="D1240" s="8">
        <v>0.007986118450407975</v>
      </c>
      <c r="E1240" s="8">
        <v>-0.0073839138915565705</v>
      </c>
      <c r="F1240" s="2">
        <f t="array" ref="F1240">MMULT(C1240:E1240,L$21:L$23)</f>
        <v>0.004000633153</v>
      </c>
      <c r="G1240" s="2">
        <f t="array" ref="G1240">MMULT(C1240:E1240,L$29:L$31)</f>
        <v>0.003972078083</v>
      </c>
      <c r="H1240" s="2">
        <f t="shared" ref="H1240:I1240" si="1242">$B1240-F1240</f>
        <v>0.00676699825</v>
      </c>
      <c r="I1240" s="2">
        <f t="shared" si="1242"/>
        <v>0.006795553319</v>
      </c>
    </row>
    <row r="1241" ht="15.75" customHeight="1">
      <c r="A1241" s="10">
        <v>44412.0</v>
      </c>
      <c r="B1241" s="8">
        <v>-0.023367743351790038</v>
      </c>
      <c r="C1241" s="5">
        <v>1.0</v>
      </c>
      <c r="D1241" s="8">
        <v>-0.004762730920477742</v>
      </c>
      <c r="E1241" s="8">
        <v>-0.03188103081827842</v>
      </c>
      <c r="F1241" s="2">
        <f t="array" ref="F1241">MMULT(C1241:E1241,L$21:L$23)</f>
        <v>-0.01286511393</v>
      </c>
      <c r="G1241" s="2">
        <f t="array" ref="G1241">MMULT(C1241:E1241,L$29:L$31)</f>
        <v>-0.0128601541</v>
      </c>
      <c r="H1241" s="2">
        <f t="shared" ref="H1241:I1241" si="1243">$B1241-F1241</f>
        <v>-0.01050262942</v>
      </c>
      <c r="I1241" s="2">
        <f t="shared" si="1243"/>
        <v>-0.01050758925</v>
      </c>
    </row>
    <row r="1242" ht="15.75" customHeight="1">
      <c r="A1242" s="10">
        <v>44413.0</v>
      </c>
      <c r="B1242" s="8">
        <v>0.006333579032853587</v>
      </c>
      <c r="C1242" s="5">
        <v>1.0</v>
      </c>
      <c r="D1242" s="8">
        <v>0.006214397439709751</v>
      </c>
      <c r="E1242" s="8">
        <v>0.017014380736244616</v>
      </c>
      <c r="F1242" s="2">
        <f t="array" ref="F1242">MMULT(C1242:E1242,L$21:L$23)</f>
        <v>0.008791735373</v>
      </c>
      <c r="G1242" s="2">
        <f t="array" ref="G1242">MMULT(C1242:E1242,L$29:L$31)</f>
        <v>0.008779900511</v>
      </c>
      <c r="H1242" s="2">
        <f t="shared" ref="H1242:I1242" si="1244">$B1242-F1242</f>
        <v>-0.00245815634</v>
      </c>
      <c r="I1242" s="2">
        <f t="shared" si="1244"/>
        <v>-0.002446321479</v>
      </c>
    </row>
    <row r="1243" ht="15.75" customHeight="1">
      <c r="A1243" s="10">
        <v>44414.0</v>
      </c>
      <c r="B1243" s="8">
        <v>0.011538508295318328</v>
      </c>
      <c r="C1243" s="5">
        <v>1.0</v>
      </c>
      <c r="D1243" s="8">
        <v>0.0017356452392964794</v>
      </c>
      <c r="E1243" s="8">
        <v>-0.010793361533008028</v>
      </c>
      <c r="F1243" s="2">
        <f t="array" ref="F1243">MMULT(C1243:E1243,L$21:L$23)</f>
        <v>-0.002061019407</v>
      </c>
      <c r="G1243" s="2">
        <f t="array" ref="G1243">MMULT(C1243:E1243,L$29:L$31)</f>
        <v>-0.002069411233</v>
      </c>
      <c r="H1243" s="2">
        <f t="shared" ref="H1243:I1243" si="1245">$B1243-F1243</f>
        <v>0.0135995277</v>
      </c>
      <c r="I1243" s="2">
        <f t="shared" si="1245"/>
        <v>0.01360791953</v>
      </c>
    </row>
    <row r="1244" ht="15.75" customHeight="1">
      <c r="A1244" s="10">
        <v>44417.0</v>
      </c>
      <c r="B1244" s="8">
        <v>-0.011406889802705988</v>
      </c>
      <c r="C1244" s="5">
        <v>1.0</v>
      </c>
      <c r="D1244" s="8">
        <v>-6.976013476692744E-4</v>
      </c>
      <c r="E1244" s="8">
        <v>-0.01963998908892506</v>
      </c>
      <c r="F1244" s="2">
        <f t="array" ref="F1244">MMULT(C1244:E1244,L$21:L$23)</f>
        <v>-0.006350440764</v>
      </c>
      <c r="G1244" s="2">
        <f t="array" ref="G1244">MMULT(C1244:E1244,L$29:L$31)</f>
        <v>-0.006354245629</v>
      </c>
      <c r="H1244" s="2">
        <f t="shared" ref="H1244:I1244" si="1246">$B1244-F1244</f>
        <v>-0.005056449039</v>
      </c>
      <c r="I1244" s="2">
        <f t="shared" si="1246"/>
        <v>-0.005052644174</v>
      </c>
    </row>
    <row r="1245" ht="15.75" customHeight="1">
      <c r="A1245" s="10">
        <v>44418.0</v>
      </c>
      <c r="B1245" s="8">
        <v>0.017132882242747227</v>
      </c>
      <c r="C1245" s="5">
        <v>1.0</v>
      </c>
      <c r="D1245" s="8">
        <v>0.0011709261614551991</v>
      </c>
      <c r="E1245" s="8">
        <v>0.02281580538763528</v>
      </c>
      <c r="F1245" s="2">
        <f t="array" ref="F1245">MMULT(C1245:E1245,L$21:L$23)</f>
        <v>0.006095432118</v>
      </c>
      <c r="G1245" s="2">
        <f t="array" ref="G1245">MMULT(C1245:E1245,L$29:L$31)</f>
        <v>0.006103577486</v>
      </c>
      <c r="H1245" s="2">
        <f t="shared" ref="H1245:I1245" si="1247">$B1245-F1245</f>
        <v>0.01103745013</v>
      </c>
      <c r="I1245" s="2">
        <f t="shared" si="1247"/>
        <v>0.01102930476</v>
      </c>
    </row>
    <row r="1246" ht="15.75" customHeight="1">
      <c r="A1246" s="10">
        <v>44419.0</v>
      </c>
      <c r="B1246" s="8">
        <v>0.0029219088445819885</v>
      </c>
      <c r="C1246" s="5">
        <v>1.0</v>
      </c>
      <c r="D1246" s="8">
        <v>0.002361487052588984</v>
      </c>
      <c r="E1246" s="8">
        <v>0.010337378146756171</v>
      </c>
      <c r="F1246" s="2">
        <f t="array" ref="F1246">MMULT(C1246:E1246,L$21:L$23)</f>
        <v>0.003881052696</v>
      </c>
      <c r="G1246" s="2">
        <f t="array" ref="G1246">MMULT(C1246:E1246,L$29:L$31)</f>
        <v>0.003879661755</v>
      </c>
      <c r="H1246" s="2">
        <f t="shared" ref="H1246:I1246" si="1248">$B1246-F1246</f>
        <v>-0.0009591438515</v>
      </c>
      <c r="I1246" s="2">
        <f t="shared" si="1248"/>
        <v>-0.0009577529106</v>
      </c>
    </row>
    <row r="1247" ht="15.75" customHeight="1">
      <c r="A1247" s="10">
        <v>44420.0</v>
      </c>
      <c r="B1247" s="8">
        <v>-0.002261621590927021</v>
      </c>
      <c r="C1247" s="5">
        <v>1.0</v>
      </c>
      <c r="D1247" s="8">
        <v>0.002333530821070573</v>
      </c>
      <c r="E1247" s="8">
        <v>-0.004846526655896577</v>
      </c>
      <c r="F1247" s="2">
        <f t="array" ref="F1247">MMULT(C1247:E1247,L$21:L$23)</f>
        <v>-0.00003876370868</v>
      </c>
      <c r="G1247" s="2">
        <f t="array" ref="G1247">MMULT(C1247:E1247,L$29:L$31)</f>
        <v>-0.00004664561227</v>
      </c>
      <c r="H1247" s="2">
        <f t="shared" ref="H1247:I1247" si="1249">$B1247-F1247</f>
        <v>-0.002222857882</v>
      </c>
      <c r="I1247" s="2">
        <f t="shared" si="1249"/>
        <v>-0.002214975979</v>
      </c>
    </row>
    <row r="1248" ht="15.75" customHeight="1">
      <c r="A1248" s="10">
        <v>44421.0</v>
      </c>
      <c r="B1248" s="8">
        <v>-0.010113304624701058</v>
      </c>
      <c r="C1248" s="5">
        <v>1.0</v>
      </c>
      <c r="D1248" s="8">
        <v>0.002529559897632483</v>
      </c>
      <c r="E1248" s="8">
        <v>-0.014069318181818113</v>
      </c>
      <c r="F1248" s="2">
        <f t="array" ref="F1248">MMULT(C1248:E1248,L$21:L$23)</f>
        <v>-0.002242925583</v>
      </c>
      <c r="G1248" s="2">
        <f t="array" ref="G1248">MMULT(C1248:E1248,L$29:L$31)</f>
        <v>-0.002255487689</v>
      </c>
      <c r="H1248" s="2">
        <f t="shared" ref="H1248:I1248" si="1250">$B1248-F1248</f>
        <v>-0.007870379042</v>
      </c>
      <c r="I1248" s="2">
        <f t="shared" si="1250"/>
        <v>-0.007857816936</v>
      </c>
    </row>
    <row r="1249" ht="15.75" customHeight="1">
      <c r="A1249" s="10">
        <v>44424.0</v>
      </c>
      <c r="B1249" s="8">
        <v>-0.01462041571252426</v>
      </c>
      <c r="C1249" s="5">
        <v>1.0</v>
      </c>
      <c r="D1249" s="8">
        <v>0.0025678106164856995</v>
      </c>
      <c r="E1249" s="8">
        <v>-0.0076838094228217635</v>
      </c>
      <c r="F1249" s="2">
        <f t="array" ref="F1249">MMULT(C1249:E1249,L$21:L$23)</f>
        <v>-0.0005724832384</v>
      </c>
      <c r="G1249" s="2">
        <f t="array" ref="G1249">MMULT(C1249:E1249,L$29:L$31)</f>
        <v>-0.0005824073411</v>
      </c>
      <c r="H1249" s="2">
        <f t="shared" ref="H1249:I1249" si="1251">$B1249-F1249</f>
        <v>-0.01404793247</v>
      </c>
      <c r="I1249" s="2">
        <f t="shared" si="1251"/>
        <v>-0.01403800837</v>
      </c>
    </row>
    <row r="1250" ht="15.75" customHeight="1">
      <c r="A1250" s="10">
        <v>44425.0</v>
      </c>
      <c r="B1250" s="8">
        <v>-0.006792956860796506</v>
      </c>
      <c r="C1250" s="5">
        <v>1.0</v>
      </c>
      <c r="D1250" s="8">
        <v>-0.006792846325166968</v>
      </c>
      <c r="E1250" s="8">
        <v>-0.007190210176991063</v>
      </c>
      <c r="F1250" s="2">
        <f t="array" ref="F1250">MMULT(C1250:E1250,L$21:L$23)</f>
        <v>-0.008213359</v>
      </c>
      <c r="G1250" s="2">
        <f t="array" ref="G1250">MMULT(C1250:E1250,L$29:L$31)</f>
        <v>-0.008190657345</v>
      </c>
      <c r="H1250" s="2">
        <f t="shared" ref="H1250:I1250" si="1252">$B1250-F1250</f>
        <v>0.001420402139</v>
      </c>
      <c r="I1250" s="2">
        <f t="shared" si="1252"/>
        <v>0.001397700484</v>
      </c>
    </row>
    <row r="1251" ht="15.75" customHeight="1">
      <c r="A1251" s="10">
        <v>44426.0</v>
      </c>
      <c r="B1251" s="8">
        <v>-0.02105835095287334</v>
      </c>
      <c r="C1251" s="5">
        <v>1.0</v>
      </c>
      <c r="D1251" s="8">
        <v>-0.010785955534406422</v>
      </c>
      <c r="E1251" s="8">
        <v>-0.02061286793243089</v>
      </c>
      <c r="F1251" s="2">
        <f t="array" ref="F1251">MMULT(C1251:E1251,L$21:L$23)</f>
        <v>-0.01497150509</v>
      </c>
      <c r="G1251" s="2">
        <f t="array" ref="G1251">MMULT(C1251:E1251,L$29:L$31)</f>
        <v>-0.01494080077</v>
      </c>
      <c r="H1251" s="2">
        <f t="shared" ref="H1251:I1251" si="1253">$B1251-F1251</f>
        <v>-0.006086845865</v>
      </c>
      <c r="I1251" s="2">
        <f t="shared" si="1253"/>
        <v>-0.006117550182</v>
      </c>
    </row>
    <row r="1252" ht="15.75" customHeight="1">
      <c r="A1252" s="10">
        <v>44427.0</v>
      </c>
      <c r="B1252" s="8">
        <v>-0.030520298410007474</v>
      </c>
      <c r="C1252" s="5">
        <v>1.0</v>
      </c>
      <c r="D1252" s="8">
        <v>0.0014734414877326518</v>
      </c>
      <c r="E1252" s="8">
        <v>-0.01251416382252546</v>
      </c>
      <c r="F1252" s="2">
        <f t="array" ref="F1252">MMULT(C1252:E1252,L$21:L$23)</f>
        <v>-0.002720204544</v>
      </c>
      <c r="G1252" s="2">
        <f t="array" ref="G1252">MMULT(C1252:E1252,L$29:L$31)</f>
        <v>-0.002728435076</v>
      </c>
      <c r="H1252" s="2">
        <f t="shared" ref="H1252:I1252" si="1254">$B1252-F1252</f>
        <v>-0.02780009387</v>
      </c>
      <c r="I1252" s="2">
        <f t="shared" si="1254"/>
        <v>-0.02779186333</v>
      </c>
    </row>
    <row r="1253" ht="15.75" customHeight="1">
      <c r="A1253" s="10">
        <v>44428.0</v>
      </c>
      <c r="B1253" s="8">
        <v>1.896832922434477E-4</v>
      </c>
      <c r="C1253" s="5">
        <v>1.0</v>
      </c>
      <c r="D1253" s="8">
        <v>0.007967561348812602</v>
      </c>
      <c r="E1253" s="8">
        <v>-0.028225804825702583</v>
      </c>
      <c r="F1253" s="2">
        <f t="array" ref="F1253">MMULT(C1253:E1253,L$21:L$23)</f>
        <v>-0.001363382555</v>
      </c>
      <c r="G1253" s="2">
        <f t="array" ref="G1253">MMULT(C1253:E1253,L$29:L$31)</f>
        <v>-0.001400915934</v>
      </c>
      <c r="H1253" s="2">
        <f t="shared" ref="H1253:I1253" si="1255">$B1253-F1253</f>
        <v>0.001553065848</v>
      </c>
      <c r="I1253" s="2">
        <f t="shared" si="1255"/>
        <v>0.001590599226</v>
      </c>
    </row>
    <row r="1254" ht="15.75" customHeight="1">
      <c r="A1254" s="10">
        <v>44431.0</v>
      </c>
      <c r="B1254" s="8">
        <v>0.04114520132175947</v>
      </c>
      <c r="C1254" s="5">
        <v>1.0</v>
      </c>
      <c r="D1254" s="8">
        <v>0.008713040393043103</v>
      </c>
      <c r="E1254" s="8">
        <v>0.05572009154000668</v>
      </c>
      <c r="F1254" s="2">
        <f t="array" ref="F1254">MMULT(C1254:E1254,L$21:L$23)</f>
        <v>0.02079810583</v>
      </c>
      <c r="G1254" s="2">
        <f t="array" ref="G1254">MMULT(C1254:E1254,L$29:L$31)</f>
        <v>0.02079441238</v>
      </c>
      <c r="H1254" s="2">
        <f t="shared" ref="H1254:I1254" si="1256">$B1254-F1254</f>
        <v>0.02034709549</v>
      </c>
      <c r="I1254" s="2">
        <f t="shared" si="1256"/>
        <v>0.02035078895</v>
      </c>
    </row>
    <row r="1255" ht="15.75" customHeight="1">
      <c r="A1255" s="10">
        <v>44432.0</v>
      </c>
      <c r="B1255" s="8">
        <v>0.008195246767437547</v>
      </c>
      <c r="C1255" s="5">
        <v>1.0</v>
      </c>
      <c r="D1255" s="8">
        <v>0.0017364567254996022</v>
      </c>
      <c r="E1255" s="8">
        <v>0.03312751449340334</v>
      </c>
      <c r="F1255" s="2">
        <f t="array" ref="F1255">MMULT(C1255:E1255,L$21:L$23)</f>
        <v>0.009210989166</v>
      </c>
      <c r="G1255" s="2">
        <f t="array" ref="G1255">MMULT(C1255:E1255,L$29:L$31)</f>
        <v>0.009221650253</v>
      </c>
      <c r="H1255" s="2">
        <f t="shared" ref="H1255:I1255" si="1257">$B1255-F1255</f>
        <v>-0.001015742399</v>
      </c>
      <c r="I1255" s="2">
        <f t="shared" si="1257"/>
        <v>-0.001026403486</v>
      </c>
    </row>
    <row r="1256" ht="15.75" customHeight="1">
      <c r="A1256" s="10">
        <v>44433.0</v>
      </c>
      <c r="B1256" s="8">
        <v>0.0018063222217066244</v>
      </c>
      <c r="C1256" s="5">
        <v>1.0</v>
      </c>
      <c r="D1256" s="8">
        <v>0.002089034819901192</v>
      </c>
      <c r="E1256" s="8">
        <v>0.010869565217391353</v>
      </c>
      <c r="F1256" s="2">
        <f t="array" ref="F1256">MMULT(C1256:E1256,L$21:L$23)</f>
        <v>0.003791543884</v>
      </c>
      <c r="G1256" s="2">
        <f t="array" ref="G1256">MMULT(C1256:E1256,L$29:L$31)</f>
        <v>0.003791327216</v>
      </c>
      <c r="H1256" s="2">
        <f t="shared" ref="H1256:I1256" si="1258">$B1256-F1256</f>
        <v>-0.001985221663</v>
      </c>
      <c r="I1256" s="2">
        <f t="shared" si="1258"/>
        <v>-0.001985004994</v>
      </c>
    </row>
    <row r="1257" ht="15.75" customHeight="1">
      <c r="A1257" s="10">
        <v>44434.0</v>
      </c>
      <c r="B1257" s="8">
        <v>-0.01352326025105044</v>
      </c>
      <c r="C1257" s="5">
        <v>1.0</v>
      </c>
      <c r="D1257" s="8">
        <v>-0.005899190473494187</v>
      </c>
      <c r="E1257" s="8">
        <v>-0.008602096774193657</v>
      </c>
      <c r="F1257" s="2">
        <f t="array" ref="F1257">MMULT(C1257:E1257,L$21:L$23)</f>
        <v>-0.00783412621</v>
      </c>
      <c r="G1257" s="2">
        <f t="array" ref="G1257">MMULT(C1257:E1257,L$29:L$31)</f>
        <v>-0.007815131437</v>
      </c>
      <c r="H1257" s="2">
        <f t="shared" ref="H1257:I1257" si="1259">$B1257-F1257</f>
        <v>-0.005689134041</v>
      </c>
      <c r="I1257" s="2">
        <f t="shared" si="1259"/>
        <v>-0.005708128814</v>
      </c>
    </row>
    <row r="1258" ht="15.75" customHeight="1">
      <c r="A1258" s="10">
        <v>44435.0</v>
      </c>
      <c r="B1258" s="8">
        <v>0.019374904393619108</v>
      </c>
      <c r="C1258" s="5">
        <v>1.0</v>
      </c>
      <c r="D1258" s="8">
        <v>0.008789742331288375</v>
      </c>
      <c r="E1258" s="8">
        <v>0.015184272495430085</v>
      </c>
      <c r="F1258" s="2">
        <f t="array" ref="F1258">MMULT(C1258:E1258,L$21:L$23)</f>
        <v>0.01045911958</v>
      </c>
      <c r="G1258" s="2">
        <f t="array" ref="G1258">MMULT(C1258:E1258,L$29:L$31)</f>
        <v>0.01043757348</v>
      </c>
      <c r="H1258" s="2">
        <f t="shared" ref="H1258:I1258" si="1260">$B1258-F1258</f>
        <v>0.008915784815</v>
      </c>
      <c r="I1258" s="2">
        <f t="shared" si="1260"/>
        <v>0.008937330919</v>
      </c>
    </row>
    <row r="1259" ht="15.75" customHeight="1">
      <c r="A1259" s="10">
        <v>44438.0</v>
      </c>
      <c r="B1259" s="8">
        <v>-0.010937780168549516</v>
      </c>
      <c r="C1259" s="5">
        <v>1.0</v>
      </c>
      <c r="D1259" s="8">
        <v>0.004445056261991542</v>
      </c>
      <c r="E1259" s="8">
        <v>0.006410310171490741</v>
      </c>
      <c r="F1259" s="2">
        <f t="array" ref="F1259">MMULT(C1259:E1259,L$21:L$23)</f>
        <v>0.004602218552</v>
      </c>
      <c r="G1259" s="2">
        <f t="array" ref="G1259">MMULT(C1259:E1259,L$29:L$31)</f>
        <v>0.004591909363</v>
      </c>
      <c r="H1259" s="2">
        <f t="shared" ref="H1259:I1259" si="1261">$B1259-F1259</f>
        <v>-0.01553999872</v>
      </c>
      <c r="I1259" s="2">
        <f t="shared" si="1261"/>
        <v>-0.01552968953</v>
      </c>
    </row>
    <row r="1260" ht="15.75" customHeight="1">
      <c r="A1260" s="10">
        <v>44439.0</v>
      </c>
      <c r="B1260" s="8">
        <v>-0.01160261058738199</v>
      </c>
      <c r="C1260" s="5">
        <v>1.0</v>
      </c>
      <c r="D1260" s="8">
        <v>-0.0010788661097613783</v>
      </c>
      <c r="E1260" s="8">
        <v>-0.007961730360934283</v>
      </c>
      <c r="F1260" s="2">
        <f t="array" ref="F1260">MMULT(C1260:E1260,L$21:L$23)</f>
        <v>-0.003669846809</v>
      </c>
      <c r="G1260" s="2">
        <f t="array" ref="G1260">MMULT(C1260:E1260,L$29:L$31)</f>
        <v>-0.003667264745</v>
      </c>
      <c r="H1260" s="2">
        <f t="shared" ref="H1260:I1260" si="1262">$B1260-F1260</f>
        <v>-0.007932763779</v>
      </c>
      <c r="I1260" s="2">
        <f t="shared" si="1262"/>
        <v>-0.007935345842</v>
      </c>
    </row>
  </sheetData>
  <mergeCells count="10">
    <mergeCell ref="L19:O19"/>
    <mergeCell ref="L27:O27"/>
    <mergeCell ref="R28:T28"/>
    <mergeCell ref="A1:A2"/>
    <mergeCell ref="B1:E1"/>
    <mergeCell ref="F1:G1"/>
    <mergeCell ref="H1:I1"/>
    <mergeCell ref="K2:M2"/>
    <mergeCell ref="O2:Q2"/>
    <mergeCell ref="R20:T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216" width="8.71"/>
  </cols>
  <sheetData>
    <row r="1">
      <c r="B1" s="3" t="s">
        <v>18</v>
      </c>
      <c r="C1" s="2">
        <v>0.0</v>
      </c>
      <c r="D1" s="2">
        <f t="shared" ref="D1:GU1" si="1">C1+0.01</f>
        <v>0.01</v>
      </c>
      <c r="E1" s="2">
        <f t="shared" si="1"/>
        <v>0.02</v>
      </c>
      <c r="F1" s="2">
        <f t="shared" si="1"/>
        <v>0.03</v>
      </c>
      <c r="G1" s="2">
        <f t="shared" si="1"/>
        <v>0.04</v>
      </c>
      <c r="H1" s="2">
        <f t="shared" si="1"/>
        <v>0.05</v>
      </c>
      <c r="I1" s="2">
        <f t="shared" si="1"/>
        <v>0.06</v>
      </c>
      <c r="J1" s="2">
        <f t="shared" si="1"/>
        <v>0.07</v>
      </c>
      <c r="K1" s="2">
        <f t="shared" si="1"/>
        <v>0.08</v>
      </c>
      <c r="L1" s="2">
        <f t="shared" si="1"/>
        <v>0.09</v>
      </c>
      <c r="M1" s="2">
        <f t="shared" si="1"/>
        <v>0.1</v>
      </c>
      <c r="N1" s="2">
        <f t="shared" si="1"/>
        <v>0.11</v>
      </c>
      <c r="O1" s="2">
        <f t="shared" si="1"/>
        <v>0.12</v>
      </c>
      <c r="P1" s="2">
        <f t="shared" si="1"/>
        <v>0.13</v>
      </c>
      <c r="Q1" s="2">
        <f t="shared" si="1"/>
        <v>0.14</v>
      </c>
      <c r="R1" s="2">
        <f t="shared" si="1"/>
        <v>0.15</v>
      </c>
      <c r="S1" s="2">
        <f t="shared" si="1"/>
        <v>0.16</v>
      </c>
      <c r="T1" s="2">
        <f t="shared" si="1"/>
        <v>0.17</v>
      </c>
      <c r="U1" s="2">
        <f t="shared" si="1"/>
        <v>0.18</v>
      </c>
      <c r="V1" s="2">
        <f t="shared" si="1"/>
        <v>0.19</v>
      </c>
      <c r="W1" s="2">
        <f t="shared" si="1"/>
        <v>0.2</v>
      </c>
      <c r="X1" s="2">
        <f t="shared" si="1"/>
        <v>0.21</v>
      </c>
      <c r="Y1" s="2">
        <f t="shared" si="1"/>
        <v>0.22</v>
      </c>
      <c r="Z1" s="2">
        <f t="shared" si="1"/>
        <v>0.23</v>
      </c>
      <c r="AA1" s="2">
        <f t="shared" si="1"/>
        <v>0.24</v>
      </c>
      <c r="AB1" s="2">
        <f t="shared" si="1"/>
        <v>0.25</v>
      </c>
      <c r="AC1" s="2">
        <f t="shared" si="1"/>
        <v>0.26</v>
      </c>
      <c r="AD1" s="2">
        <f t="shared" si="1"/>
        <v>0.27</v>
      </c>
      <c r="AE1" s="2">
        <f t="shared" si="1"/>
        <v>0.28</v>
      </c>
      <c r="AF1" s="2">
        <f t="shared" si="1"/>
        <v>0.29</v>
      </c>
      <c r="AG1" s="2">
        <f t="shared" si="1"/>
        <v>0.3</v>
      </c>
      <c r="AH1" s="2">
        <f t="shared" si="1"/>
        <v>0.31</v>
      </c>
      <c r="AI1" s="2">
        <f t="shared" si="1"/>
        <v>0.32</v>
      </c>
      <c r="AJ1" s="2">
        <f t="shared" si="1"/>
        <v>0.33</v>
      </c>
      <c r="AK1" s="2">
        <f t="shared" si="1"/>
        <v>0.34</v>
      </c>
      <c r="AL1" s="2">
        <f t="shared" si="1"/>
        <v>0.35</v>
      </c>
      <c r="AM1" s="2">
        <f t="shared" si="1"/>
        <v>0.36</v>
      </c>
      <c r="AN1" s="2">
        <f t="shared" si="1"/>
        <v>0.37</v>
      </c>
      <c r="AO1" s="2">
        <f t="shared" si="1"/>
        <v>0.38</v>
      </c>
      <c r="AP1" s="2">
        <f t="shared" si="1"/>
        <v>0.39</v>
      </c>
      <c r="AQ1" s="2">
        <f t="shared" si="1"/>
        <v>0.4</v>
      </c>
      <c r="AR1" s="2">
        <f t="shared" si="1"/>
        <v>0.41</v>
      </c>
      <c r="AS1" s="2">
        <f t="shared" si="1"/>
        <v>0.42</v>
      </c>
      <c r="AT1" s="2">
        <f t="shared" si="1"/>
        <v>0.43</v>
      </c>
      <c r="AU1" s="2">
        <f t="shared" si="1"/>
        <v>0.44</v>
      </c>
      <c r="AV1" s="2">
        <f t="shared" si="1"/>
        <v>0.45</v>
      </c>
      <c r="AW1" s="2">
        <f t="shared" si="1"/>
        <v>0.46</v>
      </c>
      <c r="AX1" s="2">
        <f t="shared" si="1"/>
        <v>0.47</v>
      </c>
      <c r="AY1" s="2">
        <f t="shared" si="1"/>
        <v>0.48</v>
      </c>
      <c r="AZ1" s="2">
        <f t="shared" si="1"/>
        <v>0.49</v>
      </c>
      <c r="BA1" s="2">
        <f t="shared" si="1"/>
        <v>0.5</v>
      </c>
      <c r="BB1" s="2">
        <f t="shared" si="1"/>
        <v>0.51</v>
      </c>
      <c r="BC1" s="2">
        <f t="shared" si="1"/>
        <v>0.52</v>
      </c>
      <c r="BD1" s="2">
        <f t="shared" si="1"/>
        <v>0.53</v>
      </c>
      <c r="BE1" s="2">
        <f t="shared" si="1"/>
        <v>0.54</v>
      </c>
      <c r="BF1" s="2">
        <f t="shared" si="1"/>
        <v>0.55</v>
      </c>
      <c r="BG1" s="2">
        <f t="shared" si="1"/>
        <v>0.56</v>
      </c>
      <c r="BH1" s="2">
        <f t="shared" si="1"/>
        <v>0.57</v>
      </c>
      <c r="BI1" s="2">
        <f t="shared" si="1"/>
        <v>0.58</v>
      </c>
      <c r="BJ1" s="2">
        <f t="shared" si="1"/>
        <v>0.59</v>
      </c>
      <c r="BK1" s="2">
        <f t="shared" si="1"/>
        <v>0.6</v>
      </c>
      <c r="BL1" s="2">
        <f t="shared" si="1"/>
        <v>0.61</v>
      </c>
      <c r="BM1" s="2">
        <f t="shared" si="1"/>
        <v>0.62</v>
      </c>
      <c r="BN1" s="2">
        <f t="shared" si="1"/>
        <v>0.63</v>
      </c>
      <c r="BO1" s="2">
        <f t="shared" si="1"/>
        <v>0.64</v>
      </c>
      <c r="BP1" s="2">
        <f t="shared" si="1"/>
        <v>0.65</v>
      </c>
      <c r="BQ1" s="2">
        <f t="shared" si="1"/>
        <v>0.66</v>
      </c>
      <c r="BR1" s="2">
        <f t="shared" si="1"/>
        <v>0.67</v>
      </c>
      <c r="BS1" s="2">
        <f t="shared" si="1"/>
        <v>0.68</v>
      </c>
      <c r="BT1" s="2">
        <f t="shared" si="1"/>
        <v>0.69</v>
      </c>
      <c r="BU1" s="2">
        <f t="shared" si="1"/>
        <v>0.7</v>
      </c>
      <c r="BV1" s="2">
        <f t="shared" si="1"/>
        <v>0.71</v>
      </c>
      <c r="BW1" s="2">
        <f t="shared" si="1"/>
        <v>0.72</v>
      </c>
      <c r="BX1" s="2">
        <f t="shared" si="1"/>
        <v>0.73</v>
      </c>
      <c r="BY1" s="2">
        <f t="shared" si="1"/>
        <v>0.74</v>
      </c>
      <c r="BZ1" s="2">
        <f t="shared" si="1"/>
        <v>0.75</v>
      </c>
      <c r="CA1" s="2">
        <f t="shared" si="1"/>
        <v>0.76</v>
      </c>
      <c r="CB1" s="2">
        <f t="shared" si="1"/>
        <v>0.77</v>
      </c>
      <c r="CC1" s="2">
        <f t="shared" si="1"/>
        <v>0.78</v>
      </c>
      <c r="CD1" s="2">
        <f t="shared" si="1"/>
        <v>0.79</v>
      </c>
      <c r="CE1" s="2">
        <f t="shared" si="1"/>
        <v>0.8</v>
      </c>
      <c r="CF1" s="2">
        <f t="shared" si="1"/>
        <v>0.81</v>
      </c>
      <c r="CG1" s="2">
        <f t="shared" si="1"/>
        <v>0.82</v>
      </c>
      <c r="CH1" s="2">
        <f t="shared" si="1"/>
        <v>0.83</v>
      </c>
      <c r="CI1" s="2">
        <f t="shared" si="1"/>
        <v>0.84</v>
      </c>
      <c r="CJ1" s="2">
        <f t="shared" si="1"/>
        <v>0.85</v>
      </c>
      <c r="CK1" s="2">
        <f t="shared" si="1"/>
        <v>0.86</v>
      </c>
      <c r="CL1" s="2">
        <f t="shared" si="1"/>
        <v>0.87</v>
      </c>
      <c r="CM1" s="2">
        <f t="shared" si="1"/>
        <v>0.88</v>
      </c>
      <c r="CN1" s="2">
        <f t="shared" si="1"/>
        <v>0.89</v>
      </c>
      <c r="CO1" s="2">
        <f t="shared" si="1"/>
        <v>0.9</v>
      </c>
      <c r="CP1" s="2">
        <f t="shared" si="1"/>
        <v>0.91</v>
      </c>
      <c r="CQ1" s="2">
        <f t="shared" si="1"/>
        <v>0.92</v>
      </c>
      <c r="CR1" s="2">
        <f t="shared" si="1"/>
        <v>0.93</v>
      </c>
      <c r="CS1" s="2">
        <f t="shared" si="1"/>
        <v>0.94</v>
      </c>
      <c r="CT1" s="2">
        <f t="shared" si="1"/>
        <v>0.95</v>
      </c>
      <c r="CU1" s="2">
        <f t="shared" si="1"/>
        <v>0.96</v>
      </c>
      <c r="CV1" s="2">
        <f t="shared" si="1"/>
        <v>0.97</v>
      </c>
      <c r="CW1" s="2">
        <f t="shared" si="1"/>
        <v>0.98</v>
      </c>
      <c r="CX1" s="2">
        <f t="shared" si="1"/>
        <v>0.99</v>
      </c>
      <c r="CY1" s="2">
        <f t="shared" si="1"/>
        <v>1</v>
      </c>
      <c r="CZ1" s="2">
        <f t="shared" si="1"/>
        <v>1.01</v>
      </c>
      <c r="DA1" s="2">
        <f t="shared" si="1"/>
        <v>1.02</v>
      </c>
      <c r="DB1" s="2">
        <f t="shared" si="1"/>
        <v>1.03</v>
      </c>
      <c r="DC1" s="2">
        <f t="shared" si="1"/>
        <v>1.04</v>
      </c>
      <c r="DD1" s="2">
        <f t="shared" si="1"/>
        <v>1.05</v>
      </c>
      <c r="DE1" s="2">
        <f t="shared" si="1"/>
        <v>1.06</v>
      </c>
      <c r="DF1" s="2">
        <f t="shared" si="1"/>
        <v>1.07</v>
      </c>
      <c r="DG1" s="2">
        <f t="shared" si="1"/>
        <v>1.08</v>
      </c>
      <c r="DH1" s="2">
        <f t="shared" si="1"/>
        <v>1.09</v>
      </c>
      <c r="DI1" s="2">
        <f t="shared" si="1"/>
        <v>1.1</v>
      </c>
      <c r="DJ1" s="2">
        <f t="shared" si="1"/>
        <v>1.11</v>
      </c>
      <c r="DK1" s="2">
        <f t="shared" si="1"/>
        <v>1.12</v>
      </c>
      <c r="DL1" s="2">
        <f t="shared" si="1"/>
        <v>1.13</v>
      </c>
      <c r="DM1" s="2">
        <f t="shared" si="1"/>
        <v>1.14</v>
      </c>
      <c r="DN1" s="2">
        <f t="shared" si="1"/>
        <v>1.15</v>
      </c>
      <c r="DO1" s="2">
        <f t="shared" si="1"/>
        <v>1.16</v>
      </c>
      <c r="DP1" s="2">
        <f t="shared" si="1"/>
        <v>1.17</v>
      </c>
      <c r="DQ1" s="2">
        <f t="shared" si="1"/>
        <v>1.18</v>
      </c>
      <c r="DR1" s="2">
        <f t="shared" si="1"/>
        <v>1.19</v>
      </c>
      <c r="DS1" s="2">
        <f t="shared" si="1"/>
        <v>1.2</v>
      </c>
      <c r="DT1" s="2">
        <f t="shared" si="1"/>
        <v>1.21</v>
      </c>
      <c r="DU1" s="2">
        <f t="shared" si="1"/>
        <v>1.22</v>
      </c>
      <c r="DV1" s="2">
        <f t="shared" si="1"/>
        <v>1.23</v>
      </c>
      <c r="DW1" s="2">
        <f t="shared" si="1"/>
        <v>1.24</v>
      </c>
      <c r="DX1" s="2">
        <f t="shared" si="1"/>
        <v>1.25</v>
      </c>
      <c r="DY1" s="2">
        <f t="shared" si="1"/>
        <v>1.26</v>
      </c>
      <c r="DZ1" s="2">
        <f t="shared" si="1"/>
        <v>1.27</v>
      </c>
      <c r="EA1" s="2">
        <f t="shared" si="1"/>
        <v>1.28</v>
      </c>
      <c r="EB1" s="2">
        <f t="shared" si="1"/>
        <v>1.29</v>
      </c>
      <c r="EC1" s="2">
        <f t="shared" si="1"/>
        <v>1.3</v>
      </c>
      <c r="ED1" s="2">
        <f t="shared" si="1"/>
        <v>1.31</v>
      </c>
      <c r="EE1" s="2">
        <f t="shared" si="1"/>
        <v>1.32</v>
      </c>
      <c r="EF1" s="2">
        <f t="shared" si="1"/>
        <v>1.33</v>
      </c>
      <c r="EG1" s="2">
        <f t="shared" si="1"/>
        <v>1.34</v>
      </c>
      <c r="EH1" s="2">
        <f t="shared" si="1"/>
        <v>1.35</v>
      </c>
      <c r="EI1" s="2">
        <f t="shared" si="1"/>
        <v>1.36</v>
      </c>
      <c r="EJ1" s="2">
        <f t="shared" si="1"/>
        <v>1.37</v>
      </c>
      <c r="EK1" s="2">
        <f t="shared" si="1"/>
        <v>1.38</v>
      </c>
      <c r="EL1" s="2">
        <f t="shared" si="1"/>
        <v>1.39</v>
      </c>
      <c r="EM1" s="2">
        <f t="shared" si="1"/>
        <v>1.4</v>
      </c>
      <c r="EN1" s="2">
        <f t="shared" si="1"/>
        <v>1.41</v>
      </c>
      <c r="EO1" s="2">
        <f t="shared" si="1"/>
        <v>1.42</v>
      </c>
      <c r="EP1" s="2">
        <f t="shared" si="1"/>
        <v>1.43</v>
      </c>
      <c r="EQ1" s="2">
        <f t="shared" si="1"/>
        <v>1.44</v>
      </c>
      <c r="ER1" s="2">
        <f t="shared" si="1"/>
        <v>1.45</v>
      </c>
      <c r="ES1" s="2">
        <f t="shared" si="1"/>
        <v>1.46</v>
      </c>
      <c r="ET1" s="2">
        <f t="shared" si="1"/>
        <v>1.47</v>
      </c>
      <c r="EU1" s="2">
        <f t="shared" si="1"/>
        <v>1.48</v>
      </c>
      <c r="EV1" s="2">
        <f t="shared" si="1"/>
        <v>1.49</v>
      </c>
      <c r="EW1" s="2">
        <f t="shared" si="1"/>
        <v>1.5</v>
      </c>
      <c r="EX1" s="2">
        <f t="shared" si="1"/>
        <v>1.51</v>
      </c>
      <c r="EY1" s="2">
        <f t="shared" si="1"/>
        <v>1.52</v>
      </c>
      <c r="EZ1" s="2">
        <f t="shared" si="1"/>
        <v>1.53</v>
      </c>
      <c r="FA1" s="2">
        <f t="shared" si="1"/>
        <v>1.54</v>
      </c>
      <c r="FB1" s="2">
        <f t="shared" si="1"/>
        <v>1.55</v>
      </c>
      <c r="FC1" s="2">
        <f t="shared" si="1"/>
        <v>1.56</v>
      </c>
      <c r="FD1" s="2">
        <f t="shared" si="1"/>
        <v>1.57</v>
      </c>
      <c r="FE1" s="2">
        <f t="shared" si="1"/>
        <v>1.58</v>
      </c>
      <c r="FF1" s="2">
        <f t="shared" si="1"/>
        <v>1.59</v>
      </c>
      <c r="FG1" s="2">
        <f t="shared" si="1"/>
        <v>1.6</v>
      </c>
      <c r="FH1" s="2">
        <f t="shared" si="1"/>
        <v>1.61</v>
      </c>
      <c r="FI1" s="2">
        <f t="shared" si="1"/>
        <v>1.62</v>
      </c>
      <c r="FJ1" s="2">
        <f t="shared" si="1"/>
        <v>1.63</v>
      </c>
      <c r="FK1" s="2">
        <f t="shared" si="1"/>
        <v>1.64</v>
      </c>
      <c r="FL1" s="2">
        <f t="shared" si="1"/>
        <v>1.65</v>
      </c>
      <c r="FM1" s="2">
        <f t="shared" si="1"/>
        <v>1.66</v>
      </c>
      <c r="FN1" s="2">
        <f t="shared" si="1"/>
        <v>1.67</v>
      </c>
      <c r="FO1" s="2">
        <f t="shared" si="1"/>
        <v>1.68</v>
      </c>
      <c r="FP1" s="2">
        <f t="shared" si="1"/>
        <v>1.69</v>
      </c>
      <c r="FQ1" s="2">
        <f t="shared" si="1"/>
        <v>1.7</v>
      </c>
      <c r="FR1" s="2">
        <f t="shared" si="1"/>
        <v>1.71</v>
      </c>
      <c r="FS1" s="2">
        <f t="shared" si="1"/>
        <v>1.72</v>
      </c>
      <c r="FT1" s="2">
        <f t="shared" si="1"/>
        <v>1.73</v>
      </c>
      <c r="FU1" s="2">
        <f t="shared" si="1"/>
        <v>1.74</v>
      </c>
      <c r="FV1" s="2">
        <f t="shared" si="1"/>
        <v>1.75</v>
      </c>
      <c r="FW1" s="2">
        <f t="shared" si="1"/>
        <v>1.76</v>
      </c>
      <c r="FX1" s="2">
        <f t="shared" si="1"/>
        <v>1.77</v>
      </c>
      <c r="FY1" s="2">
        <f t="shared" si="1"/>
        <v>1.78</v>
      </c>
      <c r="FZ1" s="2">
        <f t="shared" si="1"/>
        <v>1.79</v>
      </c>
      <c r="GA1" s="2">
        <f t="shared" si="1"/>
        <v>1.8</v>
      </c>
      <c r="GB1" s="2">
        <f t="shared" si="1"/>
        <v>1.81</v>
      </c>
      <c r="GC1" s="2">
        <f t="shared" si="1"/>
        <v>1.82</v>
      </c>
      <c r="GD1" s="2">
        <f t="shared" si="1"/>
        <v>1.83</v>
      </c>
      <c r="GE1" s="2">
        <f t="shared" si="1"/>
        <v>1.84</v>
      </c>
      <c r="GF1" s="2">
        <f t="shared" si="1"/>
        <v>1.85</v>
      </c>
      <c r="GG1" s="2">
        <f t="shared" si="1"/>
        <v>1.86</v>
      </c>
      <c r="GH1" s="2">
        <f t="shared" si="1"/>
        <v>1.87</v>
      </c>
      <c r="GI1" s="2">
        <f t="shared" si="1"/>
        <v>1.88</v>
      </c>
      <c r="GJ1" s="2">
        <f t="shared" si="1"/>
        <v>1.89</v>
      </c>
      <c r="GK1" s="2">
        <f t="shared" si="1"/>
        <v>1.9</v>
      </c>
      <c r="GL1" s="2">
        <f t="shared" si="1"/>
        <v>1.91</v>
      </c>
      <c r="GM1" s="2">
        <f t="shared" si="1"/>
        <v>1.92</v>
      </c>
      <c r="GN1" s="2">
        <f t="shared" si="1"/>
        <v>1.93</v>
      </c>
      <c r="GO1" s="2">
        <f t="shared" si="1"/>
        <v>1.94</v>
      </c>
      <c r="GP1" s="2">
        <f t="shared" si="1"/>
        <v>1.95</v>
      </c>
      <c r="GQ1" s="2">
        <f t="shared" si="1"/>
        <v>1.96</v>
      </c>
      <c r="GR1" s="2">
        <f t="shared" si="1"/>
        <v>1.97</v>
      </c>
      <c r="GS1" s="2">
        <f t="shared" si="1"/>
        <v>1.98</v>
      </c>
      <c r="GT1" s="2">
        <f t="shared" si="1"/>
        <v>1.99</v>
      </c>
      <c r="GU1" s="2">
        <f t="shared" si="1"/>
        <v>2</v>
      </c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</row>
    <row r="2">
      <c r="A2" s="12" t="s">
        <v>209</v>
      </c>
      <c r="B2" s="3" t="s">
        <v>8</v>
      </c>
      <c r="C2" s="6">
        <f t="array" ref="C2:C4">MMULT(MINVERSE(MMULT(TRANSPOSE(Ridge_Regression!$F$3:$H$182),Ridge_Regression!$F$3:$H$182) + C1*Ridge_Regression!$N$3:$P$5),MMULT(TRANSPOSE(Ridge_Regression!$F$3:$H$182),Ridge_Regression!$E$3:$E$182))</f>
        <v>0.6255859763</v>
      </c>
      <c r="D2" s="6">
        <f t="array" ref="D2:D4">MMULT(MINVERSE(MMULT(TRANSPOSE(Ridge_Regression!$F$3:$H$182),Ridge_Regression!$F$3:$H$182) + D1*Ridge_Regression!$N$3:$P$5),MMULT(TRANSPOSE(Ridge_Regression!$F$3:$H$182),Ridge_Regression!$E$3:$E$182))</f>
        <v>0.6233501742</v>
      </c>
      <c r="E2" s="6">
        <f t="array" ref="E2:E4">MMULT(MINVERSE(MMULT(TRANSPOSE(Ridge_Regression!$F$3:$H$182),Ridge_Regression!$F$3:$H$182) + E1*Ridge_Regression!$N$3:$P$5),MMULT(TRANSPOSE(Ridge_Regression!$F$3:$H$182),Ridge_Regression!$E$3:$E$182))</f>
        <v>0.6211320627</v>
      </c>
      <c r="F2" s="6">
        <f t="array" ref="F2:F4">MMULT(MINVERSE(MMULT(TRANSPOSE(Ridge_Regression!$F$3:$H$182),Ridge_Regression!$F$3:$H$182) + F1*Ridge_Regression!$N$3:$P$5),MMULT(TRANSPOSE(Ridge_Regression!$F$3:$H$182),Ridge_Regression!$E$3:$E$182))</f>
        <v>0.6189314328</v>
      </c>
      <c r="G2" s="6">
        <f t="array" ref="G2:G4">MMULT(MINVERSE(MMULT(TRANSPOSE(Ridge_Regression!$F$3:$H$182),Ridge_Regression!$F$3:$H$182) + G1*Ridge_Regression!$N$3:$P$5),MMULT(TRANSPOSE(Ridge_Regression!$F$3:$H$182),Ridge_Regression!$E$3:$E$182))</f>
        <v>0.6167480785</v>
      </c>
      <c r="H2" s="6">
        <f t="array" ref="H2:H4">MMULT(MINVERSE(MMULT(TRANSPOSE(Ridge_Regression!$F$3:$H$182),Ridge_Regression!$F$3:$H$182) + H1*Ridge_Regression!$N$3:$P$5),MMULT(TRANSPOSE(Ridge_Regression!$F$3:$H$182),Ridge_Regression!$E$3:$E$182))</f>
        <v>0.6145817973</v>
      </c>
      <c r="I2" s="6">
        <f t="array" ref="I2:I4">MMULT(MINVERSE(MMULT(TRANSPOSE(Ridge_Regression!$F$3:$H$182),Ridge_Regression!$F$3:$H$182) + I1*Ridge_Regression!$N$3:$P$5),MMULT(TRANSPOSE(Ridge_Regression!$F$3:$H$182),Ridge_Regression!$E$3:$E$182))</f>
        <v>0.6124323896</v>
      </c>
      <c r="J2" s="6">
        <f t="array" ref="J2:J4">MMULT(MINVERSE(MMULT(TRANSPOSE(Ridge_Regression!$F$3:$H$182),Ridge_Regression!$F$3:$H$182) + J1*Ridge_Regression!$N$3:$P$5),MMULT(TRANSPOSE(Ridge_Regression!$F$3:$H$182),Ridge_Regression!$E$3:$E$182))</f>
        <v>0.6102996591</v>
      </c>
      <c r="K2" s="6">
        <f t="array" ref="K2:K4">MMULT(MINVERSE(MMULT(TRANSPOSE(Ridge_Regression!$F$3:$H$182),Ridge_Regression!$F$3:$H$182) + K1*Ridge_Regression!$N$3:$P$5),MMULT(TRANSPOSE(Ridge_Regression!$F$3:$H$182),Ridge_Regression!$E$3:$E$182))</f>
        <v>0.6081834125</v>
      </c>
      <c r="L2" s="6">
        <f t="array" ref="L2:L4">MMULT(MINVERSE(MMULT(TRANSPOSE(Ridge_Regression!$F$3:$H$182),Ridge_Regression!$F$3:$H$182) + L1*Ridge_Regression!$N$3:$P$5),MMULT(TRANSPOSE(Ridge_Regression!$F$3:$H$182),Ridge_Regression!$E$3:$E$182))</f>
        <v>0.6060834593</v>
      </c>
      <c r="M2" s="6">
        <f t="array" ref="M2:M4">MMULT(MINVERSE(MMULT(TRANSPOSE(Ridge_Regression!$F$3:$H$182),Ridge_Regression!$F$3:$H$182) + M1*Ridge_Regression!$N$3:$P$5),MMULT(TRANSPOSE(Ridge_Regression!$F$3:$H$182),Ridge_Regression!$E$3:$E$182))</f>
        <v>0.6039996121</v>
      </c>
      <c r="N2" s="6">
        <f t="array" ref="N2:N4">MMULT(MINVERSE(MMULT(TRANSPOSE(Ridge_Regression!$F$3:$H$182),Ridge_Regression!$F$3:$H$182) + N1*Ridge_Regression!$N$3:$P$5),MMULT(TRANSPOSE(Ridge_Regression!$F$3:$H$182),Ridge_Regression!$E$3:$E$182))</f>
        <v>0.6019316864</v>
      </c>
      <c r="O2" s="6">
        <f t="array" ref="O2:O4">MMULT(MINVERSE(MMULT(TRANSPOSE(Ridge_Regression!$F$3:$H$182),Ridge_Regression!$F$3:$H$182) + O1*Ridge_Regression!$N$3:$P$5),MMULT(TRANSPOSE(Ridge_Regression!$F$3:$H$182),Ridge_Regression!$E$3:$E$182))</f>
        <v>0.5998795004</v>
      </c>
      <c r="P2" s="6">
        <f t="array" ref="P2:P4">MMULT(MINVERSE(MMULT(TRANSPOSE(Ridge_Regression!$F$3:$H$182),Ridge_Regression!$F$3:$H$182) + P1*Ridge_Regression!$N$3:$P$5),MMULT(TRANSPOSE(Ridge_Regression!$F$3:$H$182),Ridge_Regression!$E$3:$E$182))</f>
        <v>0.5978428749</v>
      </c>
      <c r="Q2" s="6">
        <f t="array" ref="Q2:Q4">MMULT(MINVERSE(MMULT(TRANSPOSE(Ridge_Regression!$F$3:$H$182),Ridge_Regression!$F$3:$H$182) + Q1*Ridge_Regression!$N$3:$P$5),MMULT(TRANSPOSE(Ridge_Regression!$F$3:$H$182),Ridge_Regression!$E$3:$E$182))</f>
        <v>0.5958216339</v>
      </c>
      <c r="R2" s="6">
        <f t="array" ref="R2:R4">MMULT(MINVERSE(MMULT(TRANSPOSE(Ridge_Regression!$F$3:$H$182),Ridge_Regression!$F$3:$H$182) + R1*Ridge_Regression!$N$3:$P$5),MMULT(TRANSPOSE(Ridge_Regression!$F$3:$H$182),Ridge_Regression!$E$3:$E$182))</f>
        <v>0.5938156035</v>
      </c>
      <c r="S2" s="6">
        <f t="array" ref="S2:S4">MMULT(MINVERSE(MMULT(TRANSPOSE(Ridge_Regression!$F$3:$H$182),Ridge_Regression!$F$3:$H$182) + S1*Ridge_Regression!$N$3:$P$5),MMULT(TRANSPOSE(Ridge_Regression!$F$3:$H$182),Ridge_Regression!$E$3:$E$182))</f>
        <v>0.5918246127</v>
      </c>
      <c r="T2" s="6">
        <f t="array" ref="T2:T4">MMULT(MINVERSE(MMULT(TRANSPOSE(Ridge_Regression!$F$3:$H$182),Ridge_Regression!$F$3:$H$182) + T1*Ridge_Regression!$N$3:$P$5),MMULT(TRANSPOSE(Ridge_Regression!$F$3:$H$182),Ridge_Regression!$E$3:$E$182))</f>
        <v>0.5898484931</v>
      </c>
      <c r="U2" s="6">
        <f t="array" ref="U2:U4">MMULT(MINVERSE(MMULT(TRANSPOSE(Ridge_Regression!$F$3:$H$182),Ridge_Regression!$F$3:$H$182) + U1*Ridge_Regression!$N$3:$P$5),MMULT(TRANSPOSE(Ridge_Regression!$F$3:$H$182),Ridge_Regression!$E$3:$E$182))</f>
        <v>0.5878870785</v>
      </c>
      <c r="V2" s="6">
        <f t="array" ref="V2:V4">MMULT(MINVERSE(MMULT(TRANSPOSE(Ridge_Regression!$F$3:$H$182),Ridge_Regression!$F$3:$H$182) + V1*Ridge_Regression!$N$3:$P$5),MMULT(TRANSPOSE(Ridge_Regression!$F$3:$H$182),Ridge_Regression!$E$3:$E$182))</f>
        <v>0.5859402056</v>
      </c>
      <c r="W2" s="6">
        <f t="array" ref="W2:W4">MMULT(MINVERSE(MMULT(TRANSPOSE(Ridge_Regression!$F$3:$H$182),Ridge_Regression!$F$3:$H$182) + W1*Ridge_Regression!$N$3:$P$5),MMULT(TRANSPOSE(Ridge_Regression!$F$3:$H$182),Ridge_Regression!$E$3:$E$182))</f>
        <v>0.5840077132</v>
      </c>
      <c r="X2" s="6">
        <f t="array" ref="X2:X4">MMULT(MINVERSE(MMULT(TRANSPOSE(Ridge_Regression!$F$3:$H$182),Ridge_Regression!$F$3:$H$182) + X1*Ridge_Regression!$N$3:$P$5),MMULT(TRANSPOSE(Ridge_Regression!$F$3:$H$182),Ridge_Regression!$E$3:$E$182))</f>
        <v>0.5820894425</v>
      </c>
      <c r="Y2" s="6">
        <f t="array" ref="Y2:Y4">MMULT(MINVERSE(MMULT(TRANSPOSE(Ridge_Regression!$F$3:$H$182),Ridge_Regression!$F$3:$H$182) + Y1*Ridge_Regression!$N$3:$P$5),MMULT(TRANSPOSE(Ridge_Regression!$F$3:$H$182),Ridge_Regression!$E$3:$E$182))</f>
        <v>0.5801852372</v>
      </c>
      <c r="Z2" s="6">
        <f t="array" ref="Z2:Z4">MMULT(MINVERSE(MMULT(TRANSPOSE(Ridge_Regression!$F$3:$H$182),Ridge_Regression!$F$3:$H$182) + Z1*Ridge_Regression!$N$3:$P$5),MMULT(TRANSPOSE(Ridge_Regression!$F$3:$H$182),Ridge_Regression!$E$3:$E$182))</f>
        <v>0.578294943</v>
      </c>
      <c r="AA2" s="6">
        <f t="array" ref="AA2:AA4">MMULT(MINVERSE(MMULT(TRANSPOSE(Ridge_Regression!$F$3:$H$182),Ridge_Regression!$F$3:$H$182) + AA1*Ridge_Regression!$N$3:$P$5),MMULT(TRANSPOSE(Ridge_Regression!$F$3:$H$182),Ridge_Regression!$E$3:$E$182))</f>
        <v>0.5764184082</v>
      </c>
      <c r="AB2" s="6">
        <f t="array" ref="AB2:AB4">MMULT(MINVERSE(MMULT(TRANSPOSE(Ridge_Regression!$F$3:$H$182),Ridge_Regression!$F$3:$H$182) + AB1*Ridge_Regression!$N$3:$P$5),MMULT(TRANSPOSE(Ridge_Regression!$F$3:$H$182),Ridge_Regression!$E$3:$E$182))</f>
        <v>0.574555483</v>
      </c>
      <c r="AC2" s="6">
        <f t="array" ref="AC2:AC4">MMULT(MINVERSE(MMULT(TRANSPOSE(Ridge_Regression!$F$3:$H$182),Ridge_Regression!$F$3:$H$182) + AC1*Ridge_Regression!$N$3:$P$5),MMULT(TRANSPOSE(Ridge_Regression!$F$3:$H$182),Ridge_Regression!$E$3:$E$182))</f>
        <v>0.5727060198</v>
      </c>
      <c r="AD2" s="6">
        <f t="array" ref="AD2:AD4">MMULT(MINVERSE(MMULT(TRANSPOSE(Ridge_Regression!$F$3:$H$182),Ridge_Regression!$F$3:$H$182) + AD1*Ridge_Regression!$N$3:$P$5),MMULT(TRANSPOSE(Ridge_Regression!$F$3:$H$182),Ridge_Regression!$E$3:$E$182))</f>
        <v>0.5708698735</v>
      </c>
      <c r="AE2" s="6">
        <f t="array" ref="AE2:AE4">MMULT(MINVERSE(MMULT(TRANSPOSE(Ridge_Regression!$F$3:$H$182),Ridge_Regression!$F$3:$H$182) + AE1*Ridge_Regression!$N$3:$P$5),MMULT(TRANSPOSE(Ridge_Regression!$F$3:$H$182),Ridge_Regression!$E$3:$E$182))</f>
        <v>0.5690469005</v>
      </c>
      <c r="AF2" s="6">
        <f t="array" ref="AF2:AF4">MMULT(MINVERSE(MMULT(TRANSPOSE(Ridge_Regression!$F$3:$H$182),Ridge_Regression!$F$3:$H$182) + AF1*Ridge_Regression!$N$3:$P$5),MMULT(TRANSPOSE(Ridge_Regression!$F$3:$H$182),Ridge_Regression!$E$3:$E$182))</f>
        <v>0.5672369596</v>
      </c>
      <c r="AG2" s="6">
        <f t="array" ref="AG2:AG4">MMULT(MINVERSE(MMULT(TRANSPOSE(Ridge_Regression!$F$3:$H$182),Ridge_Regression!$F$3:$H$182) + AG1*Ridge_Regression!$N$3:$P$5),MMULT(TRANSPOSE(Ridge_Regression!$F$3:$H$182),Ridge_Regression!$E$3:$E$182))</f>
        <v>0.5654399117</v>
      </c>
      <c r="AH2" s="6">
        <f t="array" ref="AH2:AH4">MMULT(MINVERSE(MMULT(TRANSPOSE(Ridge_Regression!$F$3:$H$182),Ridge_Regression!$F$3:$H$182) + AH1*Ridge_Regression!$N$3:$P$5),MMULT(TRANSPOSE(Ridge_Regression!$F$3:$H$182),Ridge_Regression!$E$3:$E$182))</f>
        <v>0.5636556193</v>
      </c>
      <c r="AI2" s="6">
        <f t="array" ref="AI2:AI4">MMULT(MINVERSE(MMULT(TRANSPOSE(Ridge_Regression!$F$3:$H$182),Ridge_Regression!$F$3:$H$182) + AI1*Ridge_Regression!$N$3:$P$5),MMULT(TRANSPOSE(Ridge_Regression!$F$3:$H$182),Ridge_Regression!$E$3:$E$182))</f>
        <v>0.5618839473</v>
      </c>
      <c r="AJ2" s="6">
        <f t="array" ref="AJ2:AJ4">MMULT(MINVERSE(MMULT(TRANSPOSE(Ridge_Regression!$F$3:$H$182),Ridge_Regression!$F$3:$H$182) + AJ1*Ridge_Regression!$N$3:$P$5),MMULT(TRANSPOSE(Ridge_Regression!$F$3:$H$182),Ridge_Regression!$E$3:$E$182))</f>
        <v>0.5601247622</v>
      </c>
      <c r="AK2" s="6">
        <f t="array" ref="AK2:AK4">MMULT(MINVERSE(MMULT(TRANSPOSE(Ridge_Regression!$F$3:$H$182),Ridge_Regression!$F$3:$H$182) + AK1*Ridge_Regression!$N$3:$P$5),MMULT(TRANSPOSE(Ridge_Regression!$F$3:$H$182),Ridge_Regression!$E$3:$E$182))</f>
        <v>0.5583779323</v>
      </c>
      <c r="AL2" s="6">
        <f t="array" ref="AL2:AL4">MMULT(MINVERSE(MMULT(TRANSPOSE(Ridge_Regression!$F$3:$H$182),Ridge_Regression!$F$3:$H$182) + AL1*Ridge_Regression!$N$3:$P$5),MMULT(TRANSPOSE(Ridge_Regression!$F$3:$H$182),Ridge_Regression!$E$3:$E$182))</f>
        <v>0.5566433281</v>
      </c>
      <c r="AM2" s="6">
        <f t="array" ref="AM2:AM4">MMULT(MINVERSE(MMULT(TRANSPOSE(Ridge_Regression!$F$3:$H$182),Ridge_Regression!$F$3:$H$182) + AM1*Ridge_Regression!$N$3:$P$5),MMULT(TRANSPOSE(Ridge_Regression!$F$3:$H$182),Ridge_Regression!$E$3:$E$182))</f>
        <v>0.5549208216</v>
      </c>
      <c r="AN2" s="6">
        <f t="array" ref="AN2:AN4">MMULT(MINVERSE(MMULT(TRANSPOSE(Ridge_Regression!$F$3:$H$182),Ridge_Regression!$F$3:$H$182) + AN1*Ridge_Regression!$N$3:$P$5),MMULT(TRANSPOSE(Ridge_Regression!$F$3:$H$182),Ridge_Regression!$E$3:$E$182))</f>
        <v>0.5532102868</v>
      </c>
      <c r="AO2" s="6">
        <f t="array" ref="AO2:AO4">MMULT(MINVERSE(MMULT(TRANSPOSE(Ridge_Regression!$F$3:$H$182),Ridge_Regression!$F$3:$H$182) + AO1*Ridge_Regression!$N$3:$P$5),MMULT(TRANSPOSE(Ridge_Regression!$F$3:$H$182),Ridge_Regression!$E$3:$E$182))</f>
        <v>0.5515115991</v>
      </c>
      <c r="AP2" s="6">
        <f t="array" ref="AP2:AP4">MMULT(MINVERSE(MMULT(TRANSPOSE(Ridge_Regression!$F$3:$H$182),Ridge_Regression!$F$3:$H$182) + AP1*Ridge_Regression!$N$3:$P$5),MMULT(TRANSPOSE(Ridge_Regression!$F$3:$H$182),Ridge_Regression!$E$3:$E$182))</f>
        <v>0.549824636</v>
      </c>
      <c r="AQ2" s="6">
        <f t="array" ref="AQ2:AQ4">MMULT(MINVERSE(MMULT(TRANSPOSE(Ridge_Regression!$F$3:$H$182),Ridge_Regression!$F$3:$H$182) + AQ1*Ridge_Regression!$N$3:$P$5),MMULT(TRANSPOSE(Ridge_Regression!$F$3:$H$182),Ridge_Regression!$E$3:$E$182))</f>
        <v>0.5481492766</v>
      </c>
      <c r="AR2" s="6">
        <f t="array" ref="AR2:AR4">MMULT(MINVERSE(MMULT(TRANSPOSE(Ridge_Regression!$F$3:$H$182),Ridge_Regression!$F$3:$H$182) + AR1*Ridge_Regression!$N$3:$P$5),MMULT(TRANSPOSE(Ridge_Regression!$F$3:$H$182),Ridge_Regression!$E$3:$E$182))</f>
        <v>0.5464854014</v>
      </c>
      <c r="AS2" s="6">
        <f t="array" ref="AS2:AS4">MMULT(MINVERSE(MMULT(TRANSPOSE(Ridge_Regression!$F$3:$H$182),Ridge_Regression!$F$3:$H$182) + AS1*Ridge_Regression!$N$3:$P$5),MMULT(TRANSPOSE(Ridge_Regression!$F$3:$H$182),Ridge_Regression!$E$3:$E$182))</f>
        <v>0.5448328929</v>
      </c>
      <c r="AT2" s="6">
        <f t="array" ref="AT2:AT4">MMULT(MINVERSE(MMULT(TRANSPOSE(Ridge_Regression!$F$3:$H$182),Ridge_Regression!$F$3:$H$182) + AT1*Ridge_Regression!$N$3:$P$5),MMULT(TRANSPOSE(Ridge_Regression!$F$3:$H$182),Ridge_Regression!$E$3:$E$182))</f>
        <v>0.5431916348</v>
      </c>
      <c r="AU2" s="6">
        <f t="array" ref="AU2:AU4">MMULT(MINVERSE(MMULT(TRANSPOSE(Ridge_Regression!$F$3:$H$182),Ridge_Regression!$F$3:$H$182) + AU1*Ridge_Regression!$N$3:$P$5),MMULT(TRANSPOSE(Ridge_Regression!$F$3:$H$182),Ridge_Regression!$E$3:$E$182))</f>
        <v>0.5415615129</v>
      </c>
      <c r="AV2" s="6">
        <f t="array" ref="AV2:AV4">MMULT(MINVERSE(MMULT(TRANSPOSE(Ridge_Regression!$F$3:$H$182),Ridge_Regression!$F$3:$H$182) + AV1*Ridge_Regression!$N$3:$P$5),MMULT(TRANSPOSE(Ridge_Regression!$F$3:$H$182),Ridge_Regression!$E$3:$E$182))</f>
        <v>0.539942414</v>
      </c>
      <c r="AW2" s="6">
        <f t="array" ref="AW2:AW4">MMULT(MINVERSE(MMULT(TRANSPOSE(Ridge_Regression!$F$3:$H$182),Ridge_Regression!$F$3:$H$182) + AW1*Ridge_Regression!$N$3:$P$5),MMULT(TRANSPOSE(Ridge_Regression!$F$3:$H$182),Ridge_Regression!$E$3:$E$182))</f>
        <v>0.5383342268</v>
      </c>
      <c r="AX2" s="6">
        <f t="array" ref="AX2:AX4">MMULT(MINVERSE(MMULT(TRANSPOSE(Ridge_Regression!$F$3:$H$182),Ridge_Regression!$F$3:$H$182) + AX1*Ridge_Regression!$N$3:$P$5),MMULT(TRANSPOSE(Ridge_Regression!$F$3:$H$182),Ridge_Regression!$E$3:$E$182))</f>
        <v>0.5367368413</v>
      </c>
      <c r="AY2" s="6">
        <f t="array" ref="AY2:AY4">MMULT(MINVERSE(MMULT(TRANSPOSE(Ridge_Regression!$F$3:$H$182),Ridge_Regression!$F$3:$H$182) + AY1*Ridge_Regression!$N$3:$P$5),MMULT(TRANSPOSE(Ridge_Regression!$F$3:$H$182),Ridge_Regression!$E$3:$E$182))</f>
        <v>0.535150149</v>
      </c>
      <c r="AZ2" s="6">
        <f t="array" ref="AZ2:AZ4">MMULT(MINVERSE(MMULT(TRANSPOSE(Ridge_Regression!$F$3:$H$182),Ridge_Regression!$F$3:$H$182) + AZ1*Ridge_Regression!$N$3:$P$5),MMULT(TRANSPOSE(Ridge_Regression!$F$3:$H$182),Ridge_Regression!$E$3:$E$182))</f>
        <v>0.533574043</v>
      </c>
      <c r="BA2" s="6">
        <f t="array" ref="BA2:BA4">MMULT(MINVERSE(MMULT(TRANSPOSE(Ridge_Regression!$F$3:$H$182),Ridge_Regression!$F$3:$H$182) + BA1*Ridge_Regression!$N$3:$P$5),MMULT(TRANSPOSE(Ridge_Regression!$F$3:$H$182),Ridge_Regression!$E$3:$E$182))</f>
        <v>0.5320084177</v>
      </c>
      <c r="BB2" s="6">
        <f t="array" ref="BB2:BB4">MMULT(MINVERSE(MMULT(TRANSPOSE(Ridge_Regression!$F$3:$H$182),Ridge_Regression!$F$3:$H$182) + BB1*Ridge_Regression!$N$3:$P$5),MMULT(TRANSPOSE(Ridge_Regression!$F$3:$H$182),Ridge_Regression!$E$3:$E$182))</f>
        <v>0.5304531688</v>
      </c>
      <c r="BC2" s="6">
        <f t="array" ref="BC2:BC4">MMULT(MINVERSE(MMULT(TRANSPOSE(Ridge_Regression!$F$3:$H$182),Ridge_Regression!$F$3:$H$182) + BC1*Ridge_Regression!$N$3:$P$5),MMULT(TRANSPOSE(Ridge_Regression!$F$3:$H$182),Ridge_Regression!$E$3:$E$182))</f>
        <v>0.5289081935</v>
      </c>
      <c r="BD2" s="6">
        <f t="array" ref="BD2:BD4">MMULT(MINVERSE(MMULT(TRANSPOSE(Ridge_Regression!$F$3:$H$182),Ridge_Regression!$F$3:$H$182) + BD1*Ridge_Regression!$N$3:$P$5),MMULT(TRANSPOSE(Ridge_Regression!$F$3:$H$182),Ridge_Regression!$E$3:$E$182))</f>
        <v>0.5273733904</v>
      </c>
      <c r="BE2" s="6">
        <f t="array" ref="BE2:BE4">MMULT(MINVERSE(MMULT(TRANSPOSE(Ridge_Regression!$F$3:$H$182),Ridge_Regression!$F$3:$H$182) + BE1*Ridge_Regression!$N$3:$P$5),MMULT(TRANSPOSE(Ridge_Regression!$F$3:$H$182),Ridge_Regression!$E$3:$E$182))</f>
        <v>0.5258486594</v>
      </c>
      <c r="BF2" s="6">
        <f t="array" ref="BF2:BF4">MMULT(MINVERSE(MMULT(TRANSPOSE(Ridge_Regression!$F$3:$H$182),Ridge_Regression!$F$3:$H$182) + BF1*Ridge_Regression!$N$3:$P$5),MMULT(TRANSPOSE(Ridge_Regression!$F$3:$H$182),Ridge_Regression!$E$3:$E$182))</f>
        <v>0.5243339016</v>
      </c>
      <c r="BG2" s="6">
        <f t="array" ref="BG2:BG4">MMULT(MINVERSE(MMULT(TRANSPOSE(Ridge_Regression!$F$3:$H$182),Ridge_Regression!$F$3:$H$182) + BG1*Ridge_Regression!$N$3:$P$5),MMULT(TRANSPOSE(Ridge_Regression!$F$3:$H$182),Ridge_Regression!$E$3:$E$182))</f>
        <v>0.5228290196</v>
      </c>
      <c r="BH2" s="6">
        <f t="array" ref="BH2:BH4">MMULT(MINVERSE(MMULT(TRANSPOSE(Ridge_Regression!$F$3:$H$182),Ridge_Regression!$F$3:$H$182) + BH1*Ridge_Regression!$N$3:$P$5),MMULT(TRANSPOSE(Ridge_Regression!$F$3:$H$182),Ridge_Regression!$E$3:$E$182))</f>
        <v>0.5213339169</v>
      </c>
      <c r="BI2" s="6">
        <f t="array" ref="BI2:BI4">MMULT(MINVERSE(MMULT(TRANSPOSE(Ridge_Regression!$F$3:$H$182),Ridge_Regression!$F$3:$H$182) + BI1*Ridge_Regression!$N$3:$P$5),MMULT(TRANSPOSE(Ridge_Regression!$F$3:$H$182),Ridge_Regression!$E$3:$E$182))</f>
        <v>0.5198484987</v>
      </c>
      <c r="BJ2" s="6">
        <f t="array" ref="BJ2:BJ4">MMULT(MINVERSE(MMULT(TRANSPOSE(Ridge_Regression!$F$3:$H$182),Ridge_Regression!$F$3:$H$182) + BJ1*Ridge_Regression!$N$3:$P$5),MMULT(TRANSPOSE(Ridge_Regression!$F$3:$H$182),Ridge_Regression!$E$3:$E$182))</f>
        <v>0.5183726711</v>
      </c>
      <c r="BK2" s="6">
        <f t="array" ref="BK2:BK4">MMULT(MINVERSE(MMULT(TRANSPOSE(Ridge_Regression!$F$3:$H$182),Ridge_Regression!$F$3:$H$182) + BK1*Ridge_Regression!$N$3:$P$5),MMULT(TRANSPOSE(Ridge_Regression!$F$3:$H$182),Ridge_Regression!$E$3:$E$182))</f>
        <v>0.5169063415</v>
      </c>
      <c r="BL2" s="6">
        <f t="array" ref="BL2:BL4">MMULT(MINVERSE(MMULT(TRANSPOSE(Ridge_Regression!$F$3:$H$182),Ridge_Regression!$F$3:$H$182) + BL1*Ridge_Regression!$N$3:$P$5),MMULT(TRANSPOSE(Ridge_Regression!$F$3:$H$182),Ridge_Regression!$E$3:$E$182))</f>
        <v>0.5154494186</v>
      </c>
      <c r="BM2" s="6">
        <f t="array" ref="BM2:BM4">MMULT(MINVERSE(MMULT(TRANSPOSE(Ridge_Regression!$F$3:$H$182),Ridge_Regression!$F$3:$H$182) + BM1*Ridge_Regression!$N$3:$P$5),MMULT(TRANSPOSE(Ridge_Regression!$F$3:$H$182),Ridge_Regression!$E$3:$E$182))</f>
        <v>0.5140018121</v>
      </c>
      <c r="BN2" s="6">
        <f t="array" ref="BN2:BN4">MMULT(MINVERSE(MMULT(TRANSPOSE(Ridge_Regression!$F$3:$H$182),Ridge_Regression!$F$3:$H$182) + BN1*Ridge_Regression!$N$3:$P$5),MMULT(TRANSPOSE(Ridge_Regression!$F$3:$H$182),Ridge_Regression!$E$3:$E$182))</f>
        <v>0.5125634329</v>
      </c>
      <c r="BO2" s="6">
        <f t="array" ref="BO2:BO4">MMULT(MINVERSE(MMULT(TRANSPOSE(Ridge_Regression!$F$3:$H$182),Ridge_Regression!$F$3:$H$182) + BO1*Ridge_Regression!$N$3:$P$5),MMULT(TRANSPOSE(Ridge_Regression!$F$3:$H$182),Ridge_Regression!$E$3:$E$182))</f>
        <v>0.5111341932</v>
      </c>
      <c r="BP2" s="6">
        <f t="array" ref="BP2:BP4">MMULT(MINVERSE(MMULT(TRANSPOSE(Ridge_Regression!$F$3:$H$182),Ridge_Regression!$F$3:$H$182) + BP1*Ridge_Regression!$N$3:$P$5),MMULT(TRANSPOSE(Ridge_Regression!$F$3:$H$182),Ridge_Regression!$E$3:$E$182))</f>
        <v>0.509714006</v>
      </c>
      <c r="BQ2" s="6">
        <f t="array" ref="BQ2:BQ4">MMULT(MINVERSE(MMULT(TRANSPOSE(Ridge_Regression!$F$3:$H$182),Ridge_Regression!$F$3:$H$182) + BQ1*Ridge_Regression!$N$3:$P$5),MMULT(TRANSPOSE(Ridge_Regression!$F$3:$H$182),Ridge_Regression!$E$3:$E$182))</f>
        <v>0.5083027857</v>
      </c>
      <c r="BR2" s="6">
        <f t="array" ref="BR2:BR4">MMULT(MINVERSE(MMULT(TRANSPOSE(Ridge_Regression!$F$3:$H$182),Ridge_Regression!$F$3:$H$182) + BR1*Ridge_Regression!$N$3:$P$5),MMULT(TRANSPOSE(Ridge_Regression!$F$3:$H$182),Ridge_Regression!$E$3:$E$182))</f>
        <v>0.5069004476</v>
      </c>
      <c r="BS2" s="6">
        <f t="array" ref="BS2:BS4">MMULT(MINVERSE(MMULT(TRANSPOSE(Ridge_Regression!$F$3:$H$182),Ridge_Regression!$F$3:$H$182) + BS1*Ridge_Regression!$N$3:$P$5),MMULT(TRANSPOSE(Ridge_Regression!$F$3:$H$182),Ridge_Regression!$E$3:$E$182))</f>
        <v>0.505506908</v>
      </c>
      <c r="BT2" s="6">
        <f t="array" ref="BT2:BT4">MMULT(MINVERSE(MMULT(TRANSPOSE(Ridge_Regression!$F$3:$H$182),Ridge_Regression!$F$3:$H$182) + BT1*Ridge_Regression!$N$3:$P$5),MMULT(TRANSPOSE(Ridge_Regression!$F$3:$H$182),Ridge_Regression!$E$3:$E$182))</f>
        <v>0.5041220845</v>
      </c>
      <c r="BU2" s="6">
        <f t="array" ref="BU2:BU4">MMULT(MINVERSE(MMULT(TRANSPOSE(Ridge_Regression!$F$3:$H$182),Ridge_Regression!$F$3:$H$182) + BU1*Ridge_Regression!$N$3:$P$5),MMULT(TRANSPOSE(Ridge_Regression!$F$3:$H$182),Ridge_Regression!$E$3:$E$182))</f>
        <v>0.5027458955</v>
      </c>
      <c r="BV2" s="6">
        <f t="array" ref="BV2:BV4">MMULT(MINVERSE(MMULT(TRANSPOSE(Ridge_Regression!$F$3:$H$182),Ridge_Regression!$F$3:$H$182) + BV1*Ridge_Regression!$N$3:$P$5),MMULT(TRANSPOSE(Ridge_Regression!$F$3:$H$182),Ridge_Regression!$E$3:$E$182))</f>
        <v>0.5013782606</v>
      </c>
      <c r="BW2" s="6">
        <f t="array" ref="BW2:BW4">MMULT(MINVERSE(MMULT(TRANSPOSE(Ridge_Regression!$F$3:$H$182),Ridge_Regression!$F$3:$H$182) + BW1*Ridge_Regression!$N$3:$P$5),MMULT(TRANSPOSE(Ridge_Regression!$F$3:$H$182),Ridge_Regression!$E$3:$E$182))</f>
        <v>0.5000191002</v>
      </c>
      <c r="BX2" s="6">
        <f t="array" ref="BX2:BX4">MMULT(MINVERSE(MMULT(TRANSPOSE(Ridge_Regression!$F$3:$H$182),Ridge_Regression!$F$3:$H$182) + BX1*Ridge_Regression!$N$3:$P$5),MMULT(TRANSPOSE(Ridge_Regression!$F$3:$H$182),Ridge_Regression!$E$3:$E$182))</f>
        <v>0.4986683357</v>
      </c>
      <c r="BY2" s="6">
        <f t="array" ref="BY2:BY4">MMULT(MINVERSE(MMULT(TRANSPOSE(Ridge_Regression!$F$3:$H$182),Ridge_Regression!$F$3:$H$182) + BY1*Ridge_Regression!$N$3:$P$5),MMULT(TRANSPOSE(Ridge_Regression!$F$3:$H$182),Ridge_Regression!$E$3:$E$182))</f>
        <v>0.4973258897</v>
      </c>
      <c r="BZ2" s="6">
        <f t="array" ref="BZ2:BZ4">MMULT(MINVERSE(MMULT(TRANSPOSE(Ridge_Regression!$F$3:$H$182),Ridge_Regression!$F$3:$H$182) + BZ1*Ridge_Regression!$N$3:$P$5),MMULT(TRANSPOSE(Ridge_Regression!$F$3:$H$182),Ridge_Regression!$E$3:$E$182))</f>
        <v>0.4959916856</v>
      </c>
      <c r="CA2" s="6">
        <f t="array" ref="CA2:CA4">MMULT(MINVERSE(MMULT(TRANSPOSE(Ridge_Regression!$F$3:$H$182),Ridge_Regression!$F$3:$H$182) + CA1*Ridge_Regression!$N$3:$P$5),MMULT(TRANSPOSE(Ridge_Regression!$F$3:$H$182),Ridge_Regression!$E$3:$E$182))</f>
        <v>0.4946656476</v>
      </c>
      <c r="CB2" s="6">
        <f t="array" ref="CB2:CB4">MMULT(MINVERSE(MMULT(TRANSPOSE(Ridge_Regression!$F$3:$H$182),Ridge_Regression!$F$3:$H$182) + CB1*Ridge_Regression!$N$3:$P$5),MMULT(TRANSPOSE(Ridge_Regression!$F$3:$H$182),Ridge_Regression!$E$3:$E$182))</f>
        <v>0.493347701</v>
      </c>
      <c r="CC2" s="6">
        <f t="array" ref="CC2:CC4">MMULT(MINVERSE(MMULT(TRANSPOSE(Ridge_Regression!$F$3:$H$182),Ridge_Regression!$F$3:$H$182) + CC1*Ridge_Regression!$N$3:$P$5),MMULT(TRANSPOSE(Ridge_Regression!$F$3:$H$182),Ridge_Regression!$E$3:$E$182))</f>
        <v>0.4920377721</v>
      </c>
      <c r="CD2" s="6">
        <f t="array" ref="CD2:CD4">MMULT(MINVERSE(MMULT(TRANSPOSE(Ridge_Regression!$F$3:$H$182),Ridge_Regression!$F$3:$H$182) + CD1*Ridge_Regression!$N$3:$P$5),MMULT(TRANSPOSE(Ridge_Regression!$F$3:$H$182),Ridge_Regression!$E$3:$E$182))</f>
        <v>0.4907357877</v>
      </c>
      <c r="CE2" s="6">
        <f t="array" ref="CE2:CE4">MMULT(MINVERSE(MMULT(TRANSPOSE(Ridge_Regression!$F$3:$H$182),Ridge_Regression!$F$3:$H$182) + CE1*Ridge_Regression!$N$3:$P$5),MMULT(TRANSPOSE(Ridge_Regression!$F$3:$H$182),Ridge_Regression!$E$3:$E$182))</f>
        <v>0.489441676</v>
      </c>
      <c r="CF2" s="6">
        <f t="array" ref="CF2:CF4">MMULT(MINVERSE(MMULT(TRANSPOSE(Ridge_Regression!$F$3:$H$182),Ridge_Regression!$F$3:$H$182) + CF1*Ridge_Regression!$N$3:$P$5),MMULT(TRANSPOSE(Ridge_Regression!$F$3:$H$182),Ridge_Regression!$E$3:$E$182))</f>
        <v>0.4881553657</v>
      </c>
      <c r="CG2" s="6">
        <f t="array" ref="CG2:CG4">MMULT(MINVERSE(MMULT(TRANSPOSE(Ridge_Regression!$F$3:$H$182),Ridge_Regression!$F$3:$H$182) + CG1*Ridge_Regression!$N$3:$P$5),MMULT(TRANSPOSE(Ridge_Regression!$F$3:$H$182),Ridge_Regression!$E$3:$E$182))</f>
        <v>0.4868767865</v>
      </c>
      <c r="CH2" s="6">
        <f t="array" ref="CH2:CH4">MMULT(MINVERSE(MMULT(TRANSPOSE(Ridge_Regression!$F$3:$H$182),Ridge_Regression!$F$3:$H$182) + CH1*Ridge_Regression!$N$3:$P$5),MMULT(TRANSPOSE(Ridge_Regression!$F$3:$H$182),Ridge_Regression!$E$3:$E$182))</f>
        <v>0.4856058688</v>
      </c>
      <c r="CI2" s="6">
        <f t="array" ref="CI2:CI4">MMULT(MINVERSE(MMULT(TRANSPOSE(Ridge_Regression!$F$3:$H$182),Ridge_Regression!$F$3:$H$182) + CI1*Ridge_Regression!$N$3:$P$5),MMULT(TRANSPOSE(Ridge_Regression!$F$3:$H$182),Ridge_Regression!$E$3:$E$182))</f>
        <v>0.4843425441</v>
      </c>
      <c r="CJ2" s="6">
        <f t="array" ref="CJ2:CJ4">MMULT(MINVERSE(MMULT(TRANSPOSE(Ridge_Regression!$F$3:$H$182),Ridge_Regression!$F$3:$H$182) + CJ1*Ridge_Regression!$N$3:$P$5),MMULT(TRANSPOSE(Ridge_Regression!$F$3:$H$182),Ridge_Regression!$E$3:$E$182))</f>
        <v>0.4830867444</v>
      </c>
      <c r="CK2" s="6">
        <f t="array" ref="CK2:CK4">MMULT(MINVERSE(MMULT(TRANSPOSE(Ridge_Regression!$F$3:$H$182),Ridge_Regression!$F$3:$H$182) + CK1*Ridge_Regression!$N$3:$P$5),MMULT(TRANSPOSE(Ridge_Regression!$F$3:$H$182),Ridge_Regression!$E$3:$E$182))</f>
        <v>0.4818384029</v>
      </c>
      <c r="CL2" s="6">
        <f t="array" ref="CL2:CL4">MMULT(MINVERSE(MMULT(TRANSPOSE(Ridge_Regression!$F$3:$H$182),Ridge_Regression!$F$3:$H$182) + CL1*Ridge_Regression!$N$3:$P$5),MMULT(TRANSPOSE(Ridge_Regression!$F$3:$H$182),Ridge_Regression!$E$3:$E$182))</f>
        <v>0.4805974531</v>
      </c>
      <c r="CM2" s="6">
        <f t="array" ref="CM2:CM4">MMULT(MINVERSE(MMULT(TRANSPOSE(Ridge_Regression!$F$3:$H$182),Ridge_Regression!$F$3:$H$182) + CM1*Ridge_Regression!$N$3:$P$5),MMULT(TRANSPOSE(Ridge_Regression!$F$3:$H$182),Ridge_Regression!$E$3:$E$182))</f>
        <v>0.4793638297</v>
      </c>
      <c r="CN2" s="6">
        <f t="array" ref="CN2:CN4">MMULT(MINVERSE(MMULT(TRANSPOSE(Ridge_Regression!$F$3:$H$182),Ridge_Regression!$F$3:$H$182) + CN1*Ridge_Regression!$N$3:$P$5),MMULT(TRANSPOSE(Ridge_Regression!$F$3:$H$182),Ridge_Regression!$E$3:$E$182))</f>
        <v>0.4781374679</v>
      </c>
      <c r="CO2" s="6">
        <f t="array" ref="CO2:CO4">MMULT(MINVERSE(MMULT(TRANSPOSE(Ridge_Regression!$F$3:$H$182),Ridge_Regression!$F$3:$H$182) + CO1*Ridge_Regression!$N$3:$P$5),MMULT(TRANSPOSE(Ridge_Regression!$F$3:$H$182),Ridge_Regression!$E$3:$E$182))</f>
        <v>0.4769183039</v>
      </c>
      <c r="CP2" s="6">
        <f t="array" ref="CP2:CP4">MMULT(MINVERSE(MMULT(TRANSPOSE(Ridge_Regression!$F$3:$H$182),Ridge_Regression!$F$3:$H$182) + CP1*Ridge_Regression!$N$3:$P$5),MMULT(TRANSPOSE(Ridge_Regression!$F$3:$H$182),Ridge_Regression!$E$3:$E$182))</f>
        <v>0.4757062744</v>
      </c>
      <c r="CQ2" s="6">
        <f t="array" ref="CQ2:CQ4">MMULT(MINVERSE(MMULT(TRANSPOSE(Ridge_Regression!$F$3:$H$182),Ridge_Regression!$F$3:$H$182) + CQ1*Ridge_Regression!$N$3:$P$5),MMULT(TRANSPOSE(Ridge_Regression!$F$3:$H$182),Ridge_Regression!$E$3:$E$182))</f>
        <v>0.4745013171</v>
      </c>
      <c r="CR2" s="6">
        <f t="array" ref="CR2:CR4">MMULT(MINVERSE(MMULT(TRANSPOSE(Ridge_Regression!$F$3:$H$182),Ridge_Regression!$F$3:$H$182) + CR1*Ridge_Regression!$N$3:$P$5),MMULT(TRANSPOSE(Ridge_Regression!$F$3:$H$182),Ridge_Regression!$E$3:$E$182))</f>
        <v>0.4733033701</v>
      </c>
      <c r="CS2" s="6">
        <f t="array" ref="CS2:CS4">MMULT(MINVERSE(MMULT(TRANSPOSE(Ridge_Regression!$F$3:$H$182),Ridge_Regression!$F$3:$H$182) + CS1*Ridge_Regression!$N$3:$P$5),MMULT(TRANSPOSE(Ridge_Regression!$F$3:$H$182),Ridge_Regression!$E$3:$E$182))</f>
        <v>0.4721123726</v>
      </c>
      <c r="CT2" s="6">
        <f t="array" ref="CT2:CT4">MMULT(MINVERSE(MMULT(TRANSPOSE(Ridge_Regression!$F$3:$H$182),Ridge_Regression!$F$3:$H$182) + CT1*Ridge_Regression!$N$3:$P$5),MMULT(TRANSPOSE(Ridge_Regression!$F$3:$H$182),Ridge_Regression!$E$3:$E$182))</f>
        <v>0.4709282641</v>
      </c>
      <c r="CU2" s="6">
        <f t="array" ref="CU2:CU4">MMULT(MINVERSE(MMULT(TRANSPOSE(Ridge_Regression!$F$3:$H$182),Ridge_Regression!$F$3:$H$182) + CU1*Ridge_Regression!$N$3:$P$5),MMULT(TRANSPOSE(Ridge_Regression!$F$3:$H$182),Ridge_Regression!$E$3:$E$182))</f>
        <v>0.4697509852</v>
      </c>
      <c r="CV2" s="6">
        <f t="array" ref="CV2:CV4">MMULT(MINVERSE(MMULT(TRANSPOSE(Ridge_Regression!$F$3:$H$182),Ridge_Regression!$F$3:$H$182) + CV1*Ridge_Regression!$N$3:$P$5),MMULT(TRANSPOSE(Ridge_Regression!$F$3:$H$182),Ridge_Regression!$E$3:$E$182))</f>
        <v>0.4685804768</v>
      </c>
      <c r="CW2" s="6">
        <f t="array" ref="CW2:CW4">MMULT(MINVERSE(MMULT(TRANSPOSE(Ridge_Regression!$F$3:$H$182),Ridge_Regression!$F$3:$H$182) + CW1*Ridge_Regression!$N$3:$P$5),MMULT(TRANSPOSE(Ridge_Regression!$F$3:$H$182),Ridge_Regression!$E$3:$E$182))</f>
        <v>0.4674166808</v>
      </c>
      <c r="CX2" s="6">
        <f t="array" ref="CX2:CX4">MMULT(MINVERSE(MMULT(TRANSPOSE(Ridge_Regression!$F$3:$H$182),Ridge_Regression!$F$3:$H$182) + CX1*Ridge_Regression!$N$3:$P$5),MMULT(TRANSPOSE(Ridge_Regression!$F$3:$H$182),Ridge_Regression!$E$3:$E$182))</f>
        <v>0.4662595395</v>
      </c>
      <c r="CY2" s="6">
        <f t="array" ref="CY2:CY4">MMULT(MINVERSE(MMULT(TRANSPOSE(Ridge_Regression!$F$3:$H$182),Ridge_Regression!$F$3:$H$182) + CY1*Ridge_Regression!$N$3:$P$5),MMULT(TRANSPOSE(Ridge_Regression!$F$3:$H$182),Ridge_Regression!$E$3:$E$182))</f>
        <v>0.4651089961</v>
      </c>
      <c r="CZ2" s="6">
        <f t="array" ref="CZ2:CZ4">MMULT(MINVERSE(MMULT(TRANSPOSE(Ridge_Regression!$F$3:$H$182),Ridge_Regression!$F$3:$H$182) + CZ1*Ridge_Regression!$N$3:$P$5),MMULT(TRANSPOSE(Ridge_Regression!$F$3:$H$182),Ridge_Regression!$E$3:$E$182))</f>
        <v>0.4639649943</v>
      </c>
      <c r="DA2" s="6">
        <f t="array" ref="DA2:DA4">MMULT(MINVERSE(MMULT(TRANSPOSE(Ridge_Regression!$F$3:$H$182),Ridge_Regression!$F$3:$H$182) + DA1*Ridge_Regression!$N$3:$P$5),MMULT(TRANSPOSE(Ridge_Regression!$F$3:$H$182),Ridge_Regression!$E$3:$E$182))</f>
        <v>0.4628274784</v>
      </c>
      <c r="DB2" s="6">
        <f t="array" ref="DB2:DB4">MMULT(MINVERSE(MMULT(TRANSPOSE(Ridge_Regression!$F$3:$H$182),Ridge_Regression!$F$3:$H$182) + DB1*Ridge_Regression!$N$3:$P$5),MMULT(TRANSPOSE(Ridge_Regression!$F$3:$H$182),Ridge_Regression!$E$3:$E$182))</f>
        <v>0.4616963936</v>
      </c>
      <c r="DC2" s="6">
        <f t="array" ref="DC2:DC4">MMULT(MINVERSE(MMULT(TRANSPOSE(Ridge_Regression!$F$3:$H$182),Ridge_Regression!$F$3:$H$182) + DC1*Ridge_Regression!$N$3:$P$5),MMULT(TRANSPOSE(Ridge_Regression!$F$3:$H$182),Ridge_Regression!$E$3:$E$182))</f>
        <v>0.4605716852</v>
      </c>
      <c r="DD2" s="6">
        <f t="array" ref="DD2:DD4">MMULT(MINVERSE(MMULT(TRANSPOSE(Ridge_Regression!$F$3:$H$182),Ridge_Regression!$F$3:$H$182) + DD1*Ridge_Regression!$N$3:$P$5),MMULT(TRANSPOSE(Ridge_Regression!$F$3:$H$182),Ridge_Regression!$E$3:$E$182))</f>
        <v>0.4594532997</v>
      </c>
      <c r="DE2" s="6">
        <f t="array" ref="DE2:DE4">MMULT(MINVERSE(MMULT(TRANSPOSE(Ridge_Regression!$F$3:$H$182),Ridge_Regression!$F$3:$H$182) + DE1*Ridge_Regression!$N$3:$P$5),MMULT(TRANSPOSE(Ridge_Regression!$F$3:$H$182),Ridge_Regression!$E$3:$E$182))</f>
        <v>0.4583411839</v>
      </c>
      <c r="DF2" s="6">
        <f t="array" ref="DF2:DF4">MMULT(MINVERSE(MMULT(TRANSPOSE(Ridge_Regression!$F$3:$H$182),Ridge_Regression!$F$3:$H$182) + DF1*Ridge_Regression!$N$3:$P$5),MMULT(TRANSPOSE(Ridge_Regression!$F$3:$H$182),Ridge_Regression!$E$3:$E$182))</f>
        <v>0.457235285</v>
      </c>
      <c r="DG2" s="6">
        <f t="array" ref="DG2:DG4">MMULT(MINVERSE(MMULT(TRANSPOSE(Ridge_Regression!$F$3:$H$182),Ridge_Regression!$F$3:$H$182) + DG1*Ridge_Regression!$N$3:$P$5),MMULT(TRANSPOSE(Ridge_Regression!$F$3:$H$182),Ridge_Regression!$E$3:$E$182))</f>
        <v>0.4561355513</v>
      </c>
      <c r="DH2" s="6">
        <f t="array" ref="DH2:DH4">MMULT(MINVERSE(MMULT(TRANSPOSE(Ridge_Regression!$F$3:$H$182),Ridge_Regression!$F$3:$H$182) + DH1*Ridge_Regression!$N$3:$P$5),MMULT(TRANSPOSE(Ridge_Regression!$F$3:$H$182),Ridge_Regression!$E$3:$E$182))</f>
        <v>0.4550419313</v>
      </c>
      <c r="DI2" s="6">
        <f t="array" ref="DI2:DI4">MMULT(MINVERSE(MMULT(TRANSPOSE(Ridge_Regression!$F$3:$H$182),Ridge_Regression!$F$3:$H$182) + DI1*Ridge_Regression!$N$3:$P$5),MMULT(TRANSPOSE(Ridge_Regression!$F$3:$H$182),Ridge_Regression!$E$3:$E$182))</f>
        <v>0.453954374</v>
      </c>
      <c r="DJ2" s="6">
        <f t="array" ref="DJ2:DJ4">MMULT(MINVERSE(MMULT(TRANSPOSE(Ridge_Regression!$F$3:$H$182),Ridge_Regression!$F$3:$H$182) + DJ1*Ridge_Regression!$N$3:$P$5),MMULT(TRANSPOSE(Ridge_Regression!$F$3:$H$182),Ridge_Regression!$E$3:$E$182))</f>
        <v>0.4528728294</v>
      </c>
      <c r="DK2" s="6">
        <f t="array" ref="DK2:DK4">MMULT(MINVERSE(MMULT(TRANSPOSE(Ridge_Regression!$F$3:$H$182),Ridge_Regression!$F$3:$H$182) + DK1*Ridge_Regression!$N$3:$P$5),MMULT(TRANSPOSE(Ridge_Regression!$F$3:$H$182),Ridge_Regression!$E$3:$E$182))</f>
        <v>0.4517972475</v>
      </c>
      <c r="DL2" s="6">
        <f t="array" ref="DL2:DL4">MMULT(MINVERSE(MMULT(TRANSPOSE(Ridge_Regression!$F$3:$H$182),Ridge_Regression!$F$3:$H$182) + DL1*Ridge_Regression!$N$3:$P$5),MMULT(TRANSPOSE(Ridge_Regression!$F$3:$H$182),Ridge_Regression!$E$3:$E$182))</f>
        <v>0.4507275793</v>
      </c>
      <c r="DM2" s="6">
        <f t="array" ref="DM2:DM4">MMULT(MINVERSE(MMULT(TRANSPOSE(Ridge_Regression!$F$3:$H$182),Ridge_Regression!$F$3:$H$182) + DM1*Ridge_Regression!$N$3:$P$5),MMULT(TRANSPOSE(Ridge_Regression!$F$3:$H$182),Ridge_Regression!$E$3:$E$182))</f>
        <v>0.4496637762</v>
      </c>
      <c r="DN2" s="6">
        <f t="array" ref="DN2:DN4">MMULT(MINVERSE(MMULT(TRANSPOSE(Ridge_Regression!$F$3:$H$182),Ridge_Regression!$F$3:$H$182) + DN1*Ridge_Regression!$N$3:$P$5),MMULT(TRANSPOSE(Ridge_Regression!$F$3:$H$182),Ridge_Regression!$E$3:$E$182))</f>
        <v>0.4486057899</v>
      </c>
      <c r="DO2" s="6">
        <f t="array" ref="DO2:DO4">MMULT(MINVERSE(MMULT(TRANSPOSE(Ridge_Regression!$F$3:$H$182),Ridge_Regression!$F$3:$H$182) + DO1*Ridge_Regression!$N$3:$P$5),MMULT(TRANSPOSE(Ridge_Regression!$F$3:$H$182),Ridge_Regression!$E$3:$E$182))</f>
        <v>0.447553573</v>
      </c>
      <c r="DP2" s="6">
        <f t="array" ref="DP2:DP4">MMULT(MINVERSE(MMULT(TRANSPOSE(Ridge_Regression!$F$3:$H$182),Ridge_Regression!$F$3:$H$182) + DP1*Ridge_Regression!$N$3:$P$5),MMULT(TRANSPOSE(Ridge_Regression!$F$3:$H$182),Ridge_Regression!$E$3:$E$182))</f>
        <v>0.4465070784</v>
      </c>
      <c r="DQ2" s="6">
        <f t="array" ref="DQ2:DQ4">MMULT(MINVERSE(MMULT(TRANSPOSE(Ridge_Regression!$F$3:$H$182),Ridge_Regression!$F$3:$H$182) + DQ1*Ridge_Regression!$N$3:$P$5),MMULT(TRANSPOSE(Ridge_Regression!$F$3:$H$182),Ridge_Regression!$E$3:$E$182))</f>
        <v>0.4454662595</v>
      </c>
      <c r="DR2" s="6">
        <f t="array" ref="DR2:DR4">MMULT(MINVERSE(MMULT(TRANSPOSE(Ridge_Regression!$F$3:$H$182),Ridge_Regression!$F$3:$H$182) + DR1*Ridge_Regression!$N$3:$P$5),MMULT(TRANSPOSE(Ridge_Regression!$F$3:$H$182),Ridge_Regression!$E$3:$E$182))</f>
        <v>0.4444310702</v>
      </c>
      <c r="DS2" s="6">
        <f t="array" ref="DS2:DS4">MMULT(MINVERSE(MMULT(TRANSPOSE(Ridge_Regression!$F$3:$H$182),Ridge_Regression!$F$3:$H$182) + DS1*Ridge_Regression!$N$3:$P$5),MMULT(TRANSPOSE(Ridge_Regression!$F$3:$H$182),Ridge_Regression!$E$3:$E$182))</f>
        <v>0.4434014651</v>
      </c>
      <c r="DT2" s="6">
        <f t="array" ref="DT2:DT4">MMULT(MINVERSE(MMULT(TRANSPOSE(Ridge_Regression!$F$3:$H$182),Ridge_Regression!$F$3:$H$182) + DT1*Ridge_Regression!$N$3:$P$5),MMULT(TRANSPOSE(Ridge_Regression!$F$3:$H$182),Ridge_Regression!$E$3:$E$182))</f>
        <v>0.4423773991</v>
      </c>
      <c r="DU2" s="6">
        <f t="array" ref="DU2:DU4">MMULT(MINVERSE(MMULT(TRANSPOSE(Ridge_Regression!$F$3:$H$182),Ridge_Regression!$F$3:$H$182) + DU1*Ridge_Regression!$N$3:$P$5),MMULT(TRANSPOSE(Ridge_Regression!$F$3:$H$182),Ridge_Regression!$E$3:$E$182))</f>
        <v>0.4413588275</v>
      </c>
      <c r="DV2" s="6">
        <f t="array" ref="DV2:DV4">MMULT(MINVERSE(MMULT(TRANSPOSE(Ridge_Regression!$F$3:$H$182),Ridge_Regression!$F$3:$H$182) + DV1*Ridge_Regression!$N$3:$P$5),MMULT(TRANSPOSE(Ridge_Regression!$F$3:$H$182),Ridge_Regression!$E$3:$E$182))</f>
        <v>0.4403457063</v>
      </c>
      <c r="DW2" s="6">
        <f t="array" ref="DW2:DW4">MMULT(MINVERSE(MMULT(TRANSPOSE(Ridge_Regression!$F$3:$H$182),Ridge_Regression!$F$3:$H$182) + DW1*Ridge_Regression!$N$3:$P$5),MMULT(TRANSPOSE(Ridge_Regression!$F$3:$H$182),Ridge_Regression!$E$3:$E$182))</f>
        <v>0.4393379919</v>
      </c>
      <c r="DX2" s="6">
        <f t="array" ref="DX2:DX4">MMULT(MINVERSE(MMULT(TRANSPOSE(Ridge_Regression!$F$3:$H$182),Ridge_Regression!$F$3:$H$182) + DX1*Ridge_Regression!$N$3:$P$5),MMULT(TRANSPOSE(Ridge_Regression!$F$3:$H$182),Ridge_Regression!$E$3:$E$182))</f>
        <v>0.438335641</v>
      </c>
      <c r="DY2" s="6">
        <f t="array" ref="DY2:DY4">MMULT(MINVERSE(MMULT(TRANSPOSE(Ridge_Regression!$F$3:$H$182),Ridge_Regression!$F$3:$H$182) + DY1*Ridge_Regression!$N$3:$P$5),MMULT(TRANSPOSE(Ridge_Regression!$F$3:$H$182),Ridge_Regression!$E$3:$E$182))</f>
        <v>0.4373386111</v>
      </c>
      <c r="DZ2" s="6">
        <f t="array" ref="DZ2:DZ4">MMULT(MINVERSE(MMULT(TRANSPOSE(Ridge_Regression!$F$3:$H$182),Ridge_Regression!$F$3:$H$182) + DZ1*Ridge_Regression!$N$3:$P$5),MMULT(TRANSPOSE(Ridge_Regression!$F$3:$H$182),Ridge_Regression!$E$3:$E$182))</f>
        <v>0.4363468597</v>
      </c>
      <c r="EA2" s="6">
        <f t="array" ref="EA2:EA4">MMULT(MINVERSE(MMULT(TRANSPOSE(Ridge_Regression!$F$3:$H$182),Ridge_Regression!$F$3:$H$182) + EA1*Ridge_Regression!$N$3:$P$5),MMULT(TRANSPOSE(Ridge_Regression!$F$3:$H$182),Ridge_Regression!$E$3:$E$182))</f>
        <v>0.4353603452</v>
      </c>
      <c r="EB2" s="6">
        <f t="array" ref="EB2:EB4">MMULT(MINVERSE(MMULT(TRANSPOSE(Ridge_Regression!$F$3:$H$182),Ridge_Regression!$F$3:$H$182) + EB1*Ridge_Regression!$N$3:$P$5),MMULT(TRANSPOSE(Ridge_Regression!$F$3:$H$182),Ridge_Regression!$E$3:$E$182))</f>
        <v>0.4343790261</v>
      </c>
      <c r="EC2" s="6">
        <f t="array" ref="EC2:EC4">MMULT(MINVERSE(MMULT(TRANSPOSE(Ridge_Regression!$F$3:$H$182),Ridge_Regression!$F$3:$H$182) + EC1*Ridge_Regression!$N$3:$P$5),MMULT(TRANSPOSE(Ridge_Regression!$F$3:$H$182),Ridge_Regression!$E$3:$E$182))</f>
        <v>0.4334028616</v>
      </c>
      <c r="ED2" s="6">
        <f t="array" ref="ED2:ED4">MMULT(MINVERSE(MMULT(TRANSPOSE(Ridge_Regression!$F$3:$H$182),Ridge_Regression!$F$3:$H$182) + ED1*Ridge_Regression!$N$3:$P$5),MMULT(TRANSPOSE(Ridge_Regression!$F$3:$H$182),Ridge_Regression!$E$3:$E$182))</f>
        <v>0.432431811</v>
      </c>
      <c r="EE2" s="6">
        <f t="array" ref="EE2:EE4">MMULT(MINVERSE(MMULT(TRANSPOSE(Ridge_Regression!$F$3:$H$182),Ridge_Regression!$F$3:$H$182) + EE1*Ridge_Regression!$N$3:$P$5),MMULT(TRANSPOSE(Ridge_Regression!$F$3:$H$182),Ridge_Regression!$E$3:$E$182))</f>
        <v>0.4314658344</v>
      </c>
      <c r="EF2" s="6">
        <f t="array" ref="EF2:EF4">MMULT(MINVERSE(MMULT(TRANSPOSE(Ridge_Regression!$F$3:$H$182),Ridge_Regression!$F$3:$H$182) + EF1*Ridge_Regression!$N$3:$P$5),MMULT(TRANSPOSE(Ridge_Regression!$F$3:$H$182),Ridge_Regression!$E$3:$E$182))</f>
        <v>0.430504892</v>
      </c>
      <c r="EG2" s="6">
        <f t="array" ref="EG2:EG4">MMULT(MINVERSE(MMULT(TRANSPOSE(Ridge_Regression!$F$3:$H$182),Ridge_Regression!$F$3:$H$182) + EG1*Ridge_Regression!$N$3:$P$5),MMULT(TRANSPOSE(Ridge_Regression!$F$3:$H$182),Ridge_Regression!$E$3:$E$182))</f>
        <v>0.4295489447</v>
      </c>
      <c r="EH2" s="6">
        <f t="array" ref="EH2:EH4">MMULT(MINVERSE(MMULT(TRANSPOSE(Ridge_Regression!$F$3:$H$182),Ridge_Regression!$F$3:$H$182) + EH1*Ridge_Regression!$N$3:$P$5),MMULT(TRANSPOSE(Ridge_Regression!$F$3:$H$182),Ridge_Regression!$E$3:$E$182))</f>
        <v>0.4285979535</v>
      </c>
      <c r="EI2" s="6">
        <f t="array" ref="EI2:EI4">MMULT(MINVERSE(MMULT(TRANSPOSE(Ridge_Regression!$F$3:$H$182),Ridge_Regression!$F$3:$H$182) + EI1*Ridge_Regression!$N$3:$P$5),MMULT(TRANSPOSE(Ridge_Regression!$F$3:$H$182),Ridge_Regression!$E$3:$E$182))</f>
        <v>0.42765188</v>
      </c>
      <c r="EJ2" s="6">
        <f t="array" ref="EJ2:EJ4">MMULT(MINVERSE(MMULT(TRANSPOSE(Ridge_Regression!$F$3:$H$182),Ridge_Regression!$F$3:$H$182) + EJ1*Ridge_Regression!$N$3:$P$5),MMULT(TRANSPOSE(Ridge_Regression!$F$3:$H$182),Ridge_Regression!$E$3:$E$182))</f>
        <v>0.4267106863</v>
      </c>
      <c r="EK2" s="6">
        <f t="array" ref="EK2:EK4">MMULT(MINVERSE(MMULT(TRANSPOSE(Ridge_Regression!$F$3:$H$182),Ridge_Regression!$F$3:$H$182) + EK1*Ridge_Regression!$N$3:$P$5),MMULT(TRANSPOSE(Ridge_Regression!$F$3:$H$182),Ridge_Regression!$E$3:$E$182))</f>
        <v>0.4257743345</v>
      </c>
      <c r="EL2" s="6">
        <f t="array" ref="EL2:EL4">MMULT(MINVERSE(MMULT(TRANSPOSE(Ridge_Regression!$F$3:$H$182),Ridge_Regression!$F$3:$H$182) + EL1*Ridge_Regression!$N$3:$P$5),MMULT(TRANSPOSE(Ridge_Regression!$F$3:$H$182),Ridge_Regression!$E$3:$E$182))</f>
        <v>0.4248427875</v>
      </c>
      <c r="EM2" s="6">
        <f t="array" ref="EM2:EM4">MMULT(MINVERSE(MMULT(TRANSPOSE(Ridge_Regression!$F$3:$H$182),Ridge_Regression!$F$3:$H$182) + EM1*Ridge_Regression!$N$3:$P$5),MMULT(TRANSPOSE(Ridge_Regression!$F$3:$H$182),Ridge_Regression!$E$3:$E$182))</f>
        <v>0.4239160084</v>
      </c>
      <c r="EN2" s="6">
        <f t="array" ref="EN2:EN4">MMULT(MINVERSE(MMULT(TRANSPOSE(Ridge_Regression!$F$3:$H$182),Ridge_Regression!$F$3:$H$182) + EN1*Ridge_Regression!$N$3:$P$5),MMULT(TRANSPOSE(Ridge_Regression!$F$3:$H$182),Ridge_Regression!$E$3:$E$182))</f>
        <v>0.4229939606</v>
      </c>
      <c r="EO2" s="6">
        <f t="array" ref="EO2:EO4">MMULT(MINVERSE(MMULT(TRANSPOSE(Ridge_Regression!$F$3:$H$182),Ridge_Regression!$F$3:$H$182) + EO1*Ridge_Regression!$N$3:$P$5),MMULT(TRANSPOSE(Ridge_Regression!$F$3:$H$182),Ridge_Regression!$E$3:$E$182))</f>
        <v>0.422076608</v>
      </c>
      <c r="EP2" s="6">
        <f t="array" ref="EP2:EP4">MMULT(MINVERSE(MMULT(TRANSPOSE(Ridge_Regression!$F$3:$H$182),Ridge_Regression!$F$3:$H$182) + EP1*Ridge_Regression!$N$3:$P$5),MMULT(TRANSPOSE(Ridge_Regression!$F$3:$H$182),Ridge_Regression!$E$3:$E$182))</f>
        <v>0.4211639149</v>
      </c>
      <c r="EQ2" s="6">
        <f t="array" ref="EQ2:EQ4">MMULT(MINVERSE(MMULT(TRANSPOSE(Ridge_Regression!$F$3:$H$182),Ridge_Regression!$F$3:$H$182) + EQ1*Ridge_Regression!$N$3:$P$5),MMULT(TRANSPOSE(Ridge_Regression!$F$3:$H$182),Ridge_Regression!$E$3:$E$182))</f>
        <v>0.4202558459</v>
      </c>
      <c r="ER2" s="6">
        <f t="array" ref="ER2:ER4">MMULT(MINVERSE(MMULT(TRANSPOSE(Ridge_Regression!$F$3:$H$182),Ridge_Regression!$F$3:$H$182) + ER1*Ridge_Regression!$N$3:$P$5),MMULT(TRANSPOSE(Ridge_Regression!$F$3:$H$182),Ridge_Regression!$E$3:$E$182))</f>
        <v>0.4193523658</v>
      </c>
      <c r="ES2" s="6">
        <f t="array" ref="ES2:ES4">MMULT(MINVERSE(MMULT(TRANSPOSE(Ridge_Regression!$F$3:$H$182),Ridge_Regression!$F$3:$H$182) + ES1*Ridge_Regression!$N$3:$P$5),MMULT(TRANSPOSE(Ridge_Regression!$F$3:$H$182),Ridge_Regression!$E$3:$E$182))</f>
        <v>0.41845344</v>
      </c>
      <c r="ET2" s="6">
        <f t="array" ref="ET2:ET4">MMULT(MINVERSE(MMULT(TRANSPOSE(Ridge_Regression!$F$3:$H$182),Ridge_Regression!$F$3:$H$182) + ET1*Ridge_Regression!$N$3:$P$5),MMULT(TRANSPOSE(Ridge_Regression!$F$3:$H$182),Ridge_Regression!$E$3:$E$182))</f>
        <v>0.4175590341</v>
      </c>
      <c r="EU2" s="6">
        <f t="array" ref="EU2:EU4">MMULT(MINVERSE(MMULT(TRANSPOSE(Ridge_Regression!$F$3:$H$182),Ridge_Regression!$F$3:$H$182) + EU1*Ridge_Regression!$N$3:$P$5),MMULT(TRANSPOSE(Ridge_Regression!$F$3:$H$182),Ridge_Regression!$E$3:$E$182))</f>
        <v>0.4166691142</v>
      </c>
      <c r="EV2" s="6">
        <f t="array" ref="EV2:EV4">MMULT(MINVERSE(MMULT(TRANSPOSE(Ridge_Regression!$F$3:$H$182),Ridge_Regression!$F$3:$H$182) + EV1*Ridge_Regression!$N$3:$P$5),MMULT(TRANSPOSE(Ridge_Regression!$F$3:$H$182),Ridge_Regression!$E$3:$E$182))</f>
        <v>0.4157836466</v>
      </c>
      <c r="EW2" s="6">
        <f t="array" ref="EW2:EW4">MMULT(MINVERSE(MMULT(TRANSPOSE(Ridge_Regression!$F$3:$H$182),Ridge_Regression!$F$3:$H$182) + EW1*Ridge_Regression!$N$3:$P$5),MMULT(TRANSPOSE(Ridge_Regression!$F$3:$H$182),Ridge_Regression!$E$3:$E$182))</f>
        <v>0.4149025979</v>
      </c>
      <c r="EX2" s="6">
        <f t="array" ref="EX2:EX4">MMULT(MINVERSE(MMULT(TRANSPOSE(Ridge_Regression!$F$3:$H$182),Ridge_Regression!$F$3:$H$182) + EX1*Ridge_Regression!$N$3:$P$5),MMULT(TRANSPOSE(Ridge_Regression!$F$3:$H$182),Ridge_Regression!$E$3:$E$182))</f>
        <v>0.4140259351</v>
      </c>
      <c r="EY2" s="6">
        <f t="array" ref="EY2:EY4">MMULT(MINVERSE(MMULT(TRANSPOSE(Ridge_Regression!$F$3:$H$182),Ridge_Regression!$F$3:$H$182) + EY1*Ridge_Regression!$N$3:$P$5),MMULT(TRANSPOSE(Ridge_Regression!$F$3:$H$182),Ridge_Regression!$E$3:$E$182))</f>
        <v>0.4131536256</v>
      </c>
      <c r="EZ2" s="6">
        <f t="array" ref="EZ2:EZ4">MMULT(MINVERSE(MMULT(TRANSPOSE(Ridge_Regression!$F$3:$H$182),Ridge_Regression!$F$3:$H$182) + EZ1*Ridge_Regression!$N$3:$P$5),MMULT(TRANSPOSE(Ridge_Regression!$F$3:$H$182),Ridge_Regression!$E$3:$E$182))</f>
        <v>0.4122856371</v>
      </c>
      <c r="FA2" s="6">
        <f t="array" ref="FA2:FA4">MMULT(MINVERSE(MMULT(TRANSPOSE(Ridge_Regression!$F$3:$H$182),Ridge_Regression!$F$3:$H$182) + FA1*Ridge_Regression!$N$3:$P$5),MMULT(TRANSPOSE(Ridge_Regression!$F$3:$H$182),Ridge_Regression!$E$3:$E$182))</f>
        <v>0.4114219375</v>
      </c>
      <c r="FB2" s="6">
        <f t="array" ref="FB2:FB4">MMULT(MINVERSE(MMULT(TRANSPOSE(Ridge_Regression!$F$3:$H$182),Ridge_Regression!$F$3:$H$182) + FB1*Ridge_Regression!$N$3:$P$5),MMULT(TRANSPOSE(Ridge_Regression!$F$3:$H$182),Ridge_Regression!$E$3:$E$182))</f>
        <v>0.4105624951</v>
      </c>
      <c r="FC2" s="6">
        <f t="array" ref="FC2:FC4">MMULT(MINVERSE(MMULT(TRANSPOSE(Ridge_Regression!$F$3:$H$182),Ridge_Regression!$F$3:$H$182) + FC1*Ridge_Regression!$N$3:$P$5),MMULT(TRANSPOSE(Ridge_Regression!$F$3:$H$182),Ridge_Regression!$E$3:$E$182))</f>
        <v>0.4097072784</v>
      </c>
      <c r="FD2" s="6">
        <f t="array" ref="FD2:FD4">MMULT(MINVERSE(MMULT(TRANSPOSE(Ridge_Regression!$F$3:$H$182),Ridge_Regression!$F$3:$H$182) + FD1*Ridge_Regression!$N$3:$P$5),MMULT(TRANSPOSE(Ridge_Regression!$F$3:$H$182),Ridge_Regression!$E$3:$E$182))</f>
        <v>0.4088562565</v>
      </c>
      <c r="FE2" s="6">
        <f t="array" ref="FE2:FE4">MMULT(MINVERSE(MMULT(TRANSPOSE(Ridge_Regression!$F$3:$H$182),Ridge_Regression!$F$3:$H$182) + FE1*Ridge_Regression!$N$3:$P$5),MMULT(TRANSPOSE(Ridge_Regression!$F$3:$H$182),Ridge_Regression!$E$3:$E$182))</f>
        <v>0.4080093985</v>
      </c>
      <c r="FF2" s="6">
        <f t="array" ref="FF2:FF4">MMULT(MINVERSE(MMULT(TRANSPOSE(Ridge_Regression!$F$3:$H$182),Ridge_Regression!$F$3:$H$182) + FF1*Ridge_Regression!$N$3:$P$5),MMULT(TRANSPOSE(Ridge_Regression!$F$3:$H$182),Ridge_Regression!$E$3:$E$182))</f>
        <v>0.407166674</v>
      </c>
      <c r="FG2" s="6">
        <f t="array" ref="FG2:FG4">MMULT(MINVERSE(MMULT(TRANSPOSE(Ridge_Regression!$F$3:$H$182),Ridge_Regression!$F$3:$H$182) + FG1*Ridge_Regression!$N$3:$P$5),MMULT(TRANSPOSE(Ridge_Regression!$F$3:$H$182),Ridge_Regression!$E$3:$E$182))</f>
        <v>0.4063280527</v>
      </c>
      <c r="FH2" s="6">
        <f t="array" ref="FH2:FH4">MMULT(MINVERSE(MMULT(TRANSPOSE(Ridge_Regression!$F$3:$H$182),Ridge_Regression!$F$3:$H$182) + FH1*Ridge_Regression!$N$3:$P$5),MMULT(TRANSPOSE(Ridge_Regression!$F$3:$H$182),Ridge_Regression!$E$3:$E$182))</f>
        <v>0.4054935048</v>
      </c>
      <c r="FI2" s="6">
        <f t="array" ref="FI2:FI4">MMULT(MINVERSE(MMULT(TRANSPOSE(Ridge_Regression!$F$3:$H$182),Ridge_Regression!$F$3:$H$182) + FI1*Ridge_Regression!$N$3:$P$5),MMULT(TRANSPOSE(Ridge_Regression!$F$3:$H$182),Ridge_Regression!$E$3:$E$182))</f>
        <v>0.4046630006</v>
      </c>
      <c r="FJ2" s="6">
        <f t="array" ref="FJ2:FJ4">MMULT(MINVERSE(MMULT(TRANSPOSE(Ridge_Regression!$F$3:$H$182),Ridge_Regression!$F$3:$H$182) + FJ1*Ridge_Regression!$N$3:$P$5),MMULT(TRANSPOSE(Ridge_Regression!$F$3:$H$182),Ridge_Regression!$E$3:$E$182))</f>
        <v>0.4038365109</v>
      </c>
      <c r="FK2" s="6">
        <f t="array" ref="FK2:FK4">MMULT(MINVERSE(MMULT(TRANSPOSE(Ridge_Regression!$F$3:$H$182),Ridge_Regression!$F$3:$H$182) + FK1*Ridge_Regression!$N$3:$P$5),MMULT(TRANSPOSE(Ridge_Regression!$F$3:$H$182),Ridge_Regression!$E$3:$E$182))</f>
        <v>0.4030140066</v>
      </c>
      <c r="FL2" s="6">
        <f t="array" ref="FL2:FL4">MMULT(MINVERSE(MMULT(TRANSPOSE(Ridge_Regression!$F$3:$H$182),Ridge_Regression!$F$3:$H$182) + FL1*Ridge_Regression!$N$3:$P$5),MMULT(TRANSPOSE(Ridge_Regression!$F$3:$H$182),Ridge_Regression!$E$3:$E$182))</f>
        <v>0.4021954589</v>
      </c>
      <c r="FM2" s="6">
        <f t="array" ref="FM2:FM4">MMULT(MINVERSE(MMULT(TRANSPOSE(Ridge_Regression!$F$3:$H$182),Ridge_Regression!$F$3:$H$182) + FM1*Ridge_Regression!$N$3:$P$5),MMULT(TRANSPOSE(Ridge_Regression!$F$3:$H$182),Ridge_Regression!$E$3:$E$182))</f>
        <v>0.4013808393</v>
      </c>
      <c r="FN2" s="6">
        <f t="array" ref="FN2:FN4">MMULT(MINVERSE(MMULT(TRANSPOSE(Ridge_Regression!$F$3:$H$182),Ridge_Regression!$F$3:$H$182) + FN1*Ridge_Regression!$N$3:$P$5),MMULT(TRANSPOSE(Ridge_Regression!$F$3:$H$182),Ridge_Regression!$E$3:$E$182))</f>
        <v>0.4005701198</v>
      </c>
      <c r="FO2" s="6">
        <f t="array" ref="FO2:FO4">MMULT(MINVERSE(MMULT(TRANSPOSE(Ridge_Regression!$F$3:$H$182),Ridge_Regression!$F$3:$H$182) + FO1*Ridge_Regression!$N$3:$P$5),MMULT(TRANSPOSE(Ridge_Regression!$F$3:$H$182),Ridge_Regression!$E$3:$E$182))</f>
        <v>0.3997632722</v>
      </c>
      <c r="FP2" s="6">
        <f t="array" ref="FP2:FP4">MMULT(MINVERSE(MMULT(TRANSPOSE(Ridge_Regression!$F$3:$H$182),Ridge_Regression!$F$3:$H$182) + FP1*Ridge_Regression!$N$3:$P$5),MMULT(TRANSPOSE(Ridge_Regression!$F$3:$H$182),Ridge_Regression!$E$3:$E$182))</f>
        <v>0.398960269</v>
      </c>
      <c r="FQ2" s="6">
        <f t="array" ref="FQ2:FQ4">MMULT(MINVERSE(MMULT(TRANSPOSE(Ridge_Regression!$F$3:$H$182),Ridge_Regression!$F$3:$H$182) + FQ1*Ridge_Regression!$N$3:$P$5),MMULT(TRANSPOSE(Ridge_Regression!$F$3:$H$182),Ridge_Regression!$E$3:$E$182))</f>
        <v>0.3981610827</v>
      </c>
      <c r="FR2" s="6">
        <f t="array" ref="FR2:FR4">MMULT(MINVERSE(MMULT(TRANSPOSE(Ridge_Regression!$F$3:$H$182),Ridge_Regression!$F$3:$H$182) + FR1*Ridge_Regression!$N$3:$P$5),MMULT(TRANSPOSE(Ridge_Regression!$F$3:$H$182),Ridge_Regression!$E$3:$E$182))</f>
        <v>0.3973656862</v>
      </c>
      <c r="FS2" s="6">
        <f t="array" ref="FS2:FS4">MMULT(MINVERSE(MMULT(TRANSPOSE(Ridge_Regression!$F$3:$H$182),Ridge_Regression!$F$3:$H$182) + FS1*Ridge_Regression!$N$3:$P$5),MMULT(TRANSPOSE(Ridge_Regression!$F$3:$H$182),Ridge_Regression!$E$3:$E$182))</f>
        <v>0.3965740526</v>
      </c>
      <c r="FT2" s="6">
        <f t="array" ref="FT2:FT4">MMULT(MINVERSE(MMULT(TRANSPOSE(Ridge_Regression!$F$3:$H$182),Ridge_Regression!$F$3:$H$182) + FT1*Ridge_Regression!$N$3:$P$5),MMULT(TRANSPOSE(Ridge_Regression!$F$3:$H$182),Ridge_Regression!$E$3:$E$182))</f>
        <v>0.3957861552</v>
      </c>
      <c r="FU2" s="6">
        <f t="array" ref="FU2:FU4">MMULT(MINVERSE(MMULT(TRANSPOSE(Ridge_Regression!$F$3:$H$182),Ridge_Regression!$F$3:$H$182) + FU1*Ridge_Regression!$N$3:$P$5),MMULT(TRANSPOSE(Ridge_Regression!$F$3:$H$182),Ridge_Regression!$E$3:$E$182))</f>
        <v>0.3950019677</v>
      </c>
      <c r="FV2" s="6">
        <f t="array" ref="FV2:FV4">MMULT(MINVERSE(MMULT(TRANSPOSE(Ridge_Regression!$F$3:$H$182),Ridge_Regression!$F$3:$H$182) + FV1*Ridge_Regression!$N$3:$P$5),MMULT(TRANSPOSE(Ridge_Regression!$F$3:$H$182),Ridge_Regression!$E$3:$E$182))</f>
        <v>0.3942214639</v>
      </c>
      <c r="FW2" s="6">
        <f t="array" ref="FW2:FW4">MMULT(MINVERSE(MMULT(TRANSPOSE(Ridge_Regression!$F$3:$H$182),Ridge_Regression!$F$3:$H$182) + FW1*Ridge_Regression!$N$3:$P$5),MMULT(TRANSPOSE(Ridge_Regression!$F$3:$H$182),Ridge_Regression!$E$3:$E$182))</f>
        <v>0.393444618</v>
      </c>
      <c r="FX2" s="6">
        <f t="array" ref="FX2:FX4">MMULT(MINVERSE(MMULT(TRANSPOSE(Ridge_Regression!$F$3:$H$182),Ridge_Regression!$F$3:$H$182) + FX1*Ridge_Regression!$N$3:$P$5),MMULT(TRANSPOSE(Ridge_Regression!$F$3:$H$182),Ridge_Regression!$E$3:$E$182))</f>
        <v>0.3926714042</v>
      </c>
      <c r="FY2" s="6">
        <f t="array" ref="FY2:FY4">MMULT(MINVERSE(MMULT(TRANSPOSE(Ridge_Regression!$F$3:$H$182),Ridge_Regression!$F$3:$H$182) + FY1*Ridge_Regression!$N$3:$P$5),MMULT(TRANSPOSE(Ridge_Regression!$F$3:$H$182),Ridge_Regression!$E$3:$E$182))</f>
        <v>0.3919017972</v>
      </c>
      <c r="FZ2" s="6">
        <f t="array" ref="FZ2:FZ4">MMULT(MINVERSE(MMULT(TRANSPOSE(Ridge_Regression!$F$3:$H$182),Ridge_Regression!$F$3:$H$182) + FZ1*Ridge_Regression!$N$3:$P$5),MMULT(TRANSPOSE(Ridge_Regression!$F$3:$H$182),Ridge_Regression!$E$3:$E$182))</f>
        <v>0.3911357718</v>
      </c>
      <c r="GA2" s="6">
        <f t="array" ref="GA2:GA4">MMULT(MINVERSE(MMULT(TRANSPOSE(Ridge_Regression!$F$3:$H$182),Ridge_Regression!$F$3:$H$182) + GA1*Ridge_Regression!$N$3:$P$5),MMULT(TRANSPOSE(Ridge_Regression!$F$3:$H$182),Ridge_Regression!$E$3:$E$182))</f>
        <v>0.390373303</v>
      </c>
      <c r="GB2" s="6">
        <f t="array" ref="GB2:GB4">MMULT(MINVERSE(MMULT(TRANSPOSE(Ridge_Regression!$F$3:$H$182),Ridge_Regression!$F$3:$H$182) + GB1*Ridge_Regression!$N$3:$P$5),MMULT(TRANSPOSE(Ridge_Regression!$F$3:$H$182),Ridge_Regression!$E$3:$E$182))</f>
        <v>0.3896143661</v>
      </c>
      <c r="GC2" s="6">
        <f t="array" ref="GC2:GC4">MMULT(MINVERSE(MMULT(TRANSPOSE(Ridge_Regression!$F$3:$H$182),Ridge_Regression!$F$3:$H$182) + GC1*Ridge_Regression!$N$3:$P$5),MMULT(TRANSPOSE(Ridge_Regression!$F$3:$H$182),Ridge_Regression!$E$3:$E$182))</f>
        <v>0.3888589367</v>
      </c>
      <c r="GD2" s="6">
        <f t="array" ref="GD2:GD4">MMULT(MINVERSE(MMULT(TRANSPOSE(Ridge_Regression!$F$3:$H$182),Ridge_Regression!$F$3:$H$182) + GD1*Ridge_Regression!$N$3:$P$5),MMULT(TRANSPOSE(Ridge_Regression!$F$3:$H$182),Ridge_Regression!$E$3:$E$182))</f>
        <v>0.3881069905</v>
      </c>
      <c r="GE2" s="6">
        <f t="array" ref="GE2:GE4">MMULT(MINVERSE(MMULT(TRANSPOSE(Ridge_Regression!$F$3:$H$182),Ridge_Regression!$F$3:$H$182) + GE1*Ridge_Regression!$N$3:$P$5),MMULT(TRANSPOSE(Ridge_Regression!$F$3:$H$182),Ridge_Regression!$E$3:$E$182))</f>
        <v>0.3873585035</v>
      </c>
      <c r="GF2" s="6">
        <f t="array" ref="GF2:GF4">MMULT(MINVERSE(MMULT(TRANSPOSE(Ridge_Regression!$F$3:$H$182),Ridge_Regression!$F$3:$H$182) + GF1*Ridge_Regression!$N$3:$P$5),MMULT(TRANSPOSE(Ridge_Regression!$F$3:$H$182),Ridge_Regression!$E$3:$E$182))</f>
        <v>0.3866134517</v>
      </c>
      <c r="GG2" s="6">
        <f t="array" ref="GG2:GG4">MMULT(MINVERSE(MMULT(TRANSPOSE(Ridge_Regression!$F$3:$H$182),Ridge_Regression!$F$3:$H$182) + GG1*Ridge_Regression!$N$3:$P$5),MMULT(TRANSPOSE(Ridge_Regression!$F$3:$H$182),Ridge_Regression!$E$3:$E$182))</f>
        <v>0.3858718118</v>
      </c>
      <c r="GH2" s="6">
        <f t="array" ref="GH2:GH4">MMULT(MINVERSE(MMULT(TRANSPOSE(Ridge_Regression!$F$3:$H$182),Ridge_Regression!$F$3:$H$182) + GH1*Ridge_Regression!$N$3:$P$5),MMULT(TRANSPOSE(Ridge_Regression!$F$3:$H$182),Ridge_Regression!$E$3:$E$182))</f>
        <v>0.3851335602</v>
      </c>
      <c r="GI2" s="6">
        <f t="array" ref="GI2:GI4">MMULT(MINVERSE(MMULT(TRANSPOSE(Ridge_Regression!$F$3:$H$182),Ridge_Regression!$F$3:$H$182) + GI1*Ridge_Regression!$N$3:$P$5),MMULT(TRANSPOSE(Ridge_Regression!$F$3:$H$182),Ridge_Regression!$E$3:$E$182))</f>
        <v>0.3843986737</v>
      </c>
      <c r="GJ2" s="6">
        <f t="array" ref="GJ2:GJ4">MMULT(MINVERSE(MMULT(TRANSPOSE(Ridge_Regression!$F$3:$H$182),Ridge_Regression!$F$3:$H$182) + GJ1*Ridge_Regression!$N$3:$P$5),MMULT(TRANSPOSE(Ridge_Regression!$F$3:$H$182),Ridge_Regression!$E$3:$E$182))</f>
        <v>0.3836671296</v>
      </c>
      <c r="GK2" s="6">
        <f t="array" ref="GK2:GK4">MMULT(MINVERSE(MMULT(TRANSPOSE(Ridge_Regression!$F$3:$H$182),Ridge_Regression!$F$3:$H$182) + GK1*Ridge_Regression!$N$3:$P$5),MMULT(TRANSPOSE(Ridge_Regression!$F$3:$H$182),Ridge_Regression!$E$3:$E$182))</f>
        <v>0.3829389049</v>
      </c>
      <c r="GL2" s="6">
        <f t="array" ref="GL2:GL4">MMULT(MINVERSE(MMULT(TRANSPOSE(Ridge_Regression!$F$3:$H$182),Ridge_Regression!$F$3:$H$182) + GL1*Ridge_Regression!$N$3:$P$5),MMULT(TRANSPOSE(Ridge_Regression!$F$3:$H$182),Ridge_Regression!$E$3:$E$182))</f>
        <v>0.3822139771</v>
      </c>
      <c r="GM2" s="6">
        <f t="array" ref="GM2:GM4">MMULT(MINVERSE(MMULT(TRANSPOSE(Ridge_Regression!$F$3:$H$182),Ridge_Regression!$F$3:$H$182) + GM1*Ridge_Regression!$N$3:$P$5),MMULT(TRANSPOSE(Ridge_Regression!$F$3:$H$182),Ridge_Regression!$E$3:$E$182))</f>
        <v>0.381492324</v>
      </c>
      <c r="GN2" s="6">
        <f t="array" ref="GN2:GN4">MMULT(MINVERSE(MMULT(TRANSPOSE(Ridge_Regression!$F$3:$H$182),Ridge_Regression!$F$3:$H$182) + GN1*Ridge_Regression!$N$3:$P$5),MMULT(TRANSPOSE(Ridge_Regression!$F$3:$H$182),Ridge_Regression!$E$3:$E$182))</f>
        <v>0.3807739233</v>
      </c>
      <c r="GO2" s="6">
        <f t="array" ref="GO2:GO4">MMULT(MINVERSE(MMULT(TRANSPOSE(Ridge_Regression!$F$3:$H$182),Ridge_Regression!$F$3:$H$182) + GO1*Ridge_Regression!$N$3:$P$5),MMULT(TRANSPOSE(Ridge_Regression!$F$3:$H$182),Ridge_Regression!$E$3:$E$182))</f>
        <v>0.3800587532</v>
      </c>
      <c r="GP2" s="6">
        <f t="array" ref="GP2:GP4">MMULT(MINVERSE(MMULT(TRANSPOSE(Ridge_Regression!$F$3:$H$182),Ridge_Regression!$F$3:$H$182) + GP1*Ridge_Regression!$N$3:$P$5),MMULT(TRANSPOSE(Ridge_Regression!$F$3:$H$182),Ridge_Regression!$E$3:$E$182))</f>
        <v>0.3793467919</v>
      </c>
      <c r="GQ2" s="6">
        <f t="array" ref="GQ2:GQ4">MMULT(MINVERSE(MMULT(TRANSPOSE(Ridge_Regression!$F$3:$H$182),Ridge_Regression!$F$3:$H$182) + GQ1*Ridge_Regression!$N$3:$P$5),MMULT(TRANSPOSE(Ridge_Regression!$F$3:$H$182),Ridge_Regression!$E$3:$E$182))</f>
        <v>0.3786380178</v>
      </c>
      <c r="GR2" s="6">
        <f t="array" ref="GR2:GR4">MMULT(MINVERSE(MMULT(TRANSPOSE(Ridge_Regression!$F$3:$H$182),Ridge_Regression!$F$3:$H$182) + GR1*Ridge_Regression!$N$3:$P$5),MMULT(TRANSPOSE(Ridge_Regression!$F$3:$H$182),Ridge_Regression!$E$3:$E$182))</f>
        <v>0.3779324096</v>
      </c>
      <c r="GS2" s="6">
        <f t="array" ref="GS2:GS4">MMULT(MINVERSE(MMULT(TRANSPOSE(Ridge_Regression!$F$3:$H$182),Ridge_Regression!$F$3:$H$182) + GS1*Ridge_Regression!$N$3:$P$5),MMULT(TRANSPOSE(Ridge_Regression!$F$3:$H$182),Ridge_Regression!$E$3:$E$182))</f>
        <v>0.3772299461</v>
      </c>
      <c r="GT2" s="6">
        <f t="array" ref="GT2:GT4">MMULT(MINVERSE(MMULT(TRANSPOSE(Ridge_Regression!$F$3:$H$182),Ridge_Regression!$F$3:$H$182) + GT1*Ridge_Regression!$N$3:$P$5),MMULT(TRANSPOSE(Ridge_Regression!$F$3:$H$182),Ridge_Regression!$E$3:$E$182))</f>
        <v>0.3765306064</v>
      </c>
      <c r="GU2" s="6">
        <f t="array" ref="GU2:GU4">MMULT(MINVERSE(MMULT(TRANSPOSE(Ridge_Regression!$F$3:$H$182),Ridge_Regression!$F$3:$H$182) + GU1*Ridge_Regression!$N$3:$P$5),MMULT(TRANSPOSE(Ridge_Regression!$F$3:$H$182),Ridge_Regression!$E$3:$E$182))</f>
        <v>0.3758343697</v>
      </c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</row>
    <row r="3">
      <c r="B3" s="3" t="s">
        <v>6</v>
      </c>
      <c r="C3" s="6">
        <v>0.21818796004272656</v>
      </c>
      <c r="D3" s="6">
        <v>0.21803754460232483</v>
      </c>
      <c r="E3" s="6">
        <v>0.217888314977273</v>
      </c>
      <c r="F3" s="6">
        <v>0.21774025714938716</v>
      </c>
      <c r="G3" s="6">
        <v>0.2175933573203963</v>
      </c>
      <c r="H3" s="6">
        <v>0.21744760190802026</v>
      </c>
      <c r="I3" s="6">
        <v>0.21730297754139372</v>
      </c>
      <c r="J3" s="6">
        <v>0.21715947105722933</v>
      </c>
      <c r="K3" s="6">
        <v>0.21701706949572497</v>
      </c>
      <c r="L3" s="6">
        <v>0.2168757600965705</v>
      </c>
      <c r="M3" s="6">
        <v>0.21673553029525294</v>
      </c>
      <c r="N3" s="6">
        <v>0.2165963677191911</v>
      </c>
      <c r="O3" s="6">
        <v>0.21645826018421133</v>
      </c>
      <c r="P3" s="6">
        <v>0.21632119569088104</v>
      </c>
      <c r="Q3" s="6">
        <v>0.21618516242099872</v>
      </c>
      <c r="R3" s="6">
        <v>0.2160501487343538</v>
      </c>
      <c r="S3" s="6">
        <v>0.21591614316518815</v>
      </c>
      <c r="T3" s="6">
        <v>0.21578313441901287</v>
      </c>
      <c r="U3" s="6">
        <v>0.2156511113694819</v>
      </c>
      <c r="V3" s="6">
        <v>0.21552006305516613</v>
      </c>
      <c r="W3" s="6">
        <v>0.21538997867664023</v>
      </c>
      <c r="X3" s="6">
        <v>0.21526084759332775</v>
      </c>
      <c r="Y3" s="6">
        <v>0.2151326593208296</v>
      </c>
      <c r="Z3" s="6">
        <v>0.2150054035277691</v>
      </c>
      <c r="AA3" s="6">
        <v>0.21487907003336204</v>
      </c>
      <c r="AB3" s="6">
        <v>0.21475364880431158</v>
      </c>
      <c r="AC3" s="6">
        <v>0.21462912995239947</v>
      </c>
      <c r="AD3" s="6">
        <v>0.21450550373185706</v>
      </c>
      <c r="AE3" s="6">
        <v>0.21438276053667238</v>
      </c>
      <c r="AF3" s="6">
        <v>0.2142608908982524</v>
      </c>
      <c r="AG3" s="6">
        <v>0.21413988548279406</v>
      </c>
      <c r="AH3" s="6">
        <v>0.2140197350891242</v>
      </c>
      <c r="AI3" s="6">
        <v>0.2139004306461203</v>
      </c>
      <c r="AJ3" s="6">
        <v>0.21378196321056464</v>
      </c>
      <c r="AK3" s="6">
        <v>0.2136643239649061</v>
      </c>
      <c r="AL3" s="6">
        <v>0.21354750421492952</v>
      </c>
      <c r="AM3" s="6">
        <v>0.2134314953877876</v>
      </c>
      <c r="AN3" s="6">
        <v>0.2133162890297129</v>
      </c>
      <c r="AO3" s="6">
        <v>0.2132018768041064</v>
      </c>
      <c r="AP3" s="6">
        <v>0.2130882504893421</v>
      </c>
      <c r="AQ3" s="6">
        <v>0.21297540197704734</v>
      </c>
      <c r="AR3" s="6">
        <v>0.2128633232699073</v>
      </c>
      <c r="AS3" s="6">
        <v>0.21275200647985315</v>
      </c>
      <c r="AT3" s="6">
        <v>0.212641443826314</v>
      </c>
      <c r="AU3" s="6">
        <v>0.2125316276342133</v>
      </c>
      <c r="AV3" s="6">
        <v>0.2124225503323629</v>
      </c>
      <c r="AW3" s="6">
        <v>0.21231420445150917</v>
      </c>
      <c r="AX3" s="6">
        <v>0.21220658262284076</v>
      </c>
      <c r="AY3" s="6">
        <v>0.21209967757613413</v>
      </c>
      <c r="AZ3" s="6">
        <v>0.21199348213822589</v>
      </c>
      <c r="BA3" s="6">
        <v>0.21188798923128616</v>
      </c>
      <c r="BB3" s="6">
        <v>0.21178319187138328</v>
      </c>
      <c r="BC3" s="6">
        <v>0.21167908316677142</v>
      </c>
      <c r="BD3" s="6">
        <v>0.2115756563165192</v>
      </c>
      <c r="BE3" s="6">
        <v>0.2114729046089323</v>
      </c>
      <c r="BF3" s="6">
        <v>0.2113708214200969</v>
      </c>
      <c r="BG3" s="6">
        <v>0.21126940021250107</v>
      </c>
      <c r="BH3" s="6">
        <v>0.21116863453357837</v>
      </c>
      <c r="BI3" s="6">
        <v>0.2110685180143932</v>
      </c>
      <c r="BJ3" s="6">
        <v>0.2109690443681984</v>
      </c>
      <c r="BK3" s="6">
        <v>0.2108702073891564</v>
      </c>
      <c r="BL3" s="6">
        <v>0.2107720009511027</v>
      </c>
      <c r="BM3" s="6">
        <v>0.2106744190062244</v>
      </c>
      <c r="BN3" s="6">
        <v>0.21057745558377405</v>
      </c>
      <c r="BO3" s="6">
        <v>0.21048110478884752</v>
      </c>
      <c r="BP3" s="6">
        <v>0.21038536080128978</v>
      </c>
      <c r="BQ3" s="6">
        <v>0.2102902178743733</v>
      </c>
      <c r="BR3" s="6">
        <v>0.21019567033379616</v>
      </c>
      <c r="BS3" s="6">
        <v>0.21010171257633203</v>
      </c>
      <c r="BT3" s="6">
        <v>0.2100083390689491</v>
      </c>
      <c r="BU3" s="6">
        <v>0.20991554434760218</v>
      </c>
      <c r="BV3" s="6">
        <v>0.20982332301612416</v>
      </c>
      <c r="BW3" s="6">
        <v>0.20973166974521718</v>
      </c>
      <c r="BX3" s="6">
        <v>0.20964057927150748</v>
      </c>
      <c r="BY3" s="6">
        <v>0.20955004639636599</v>
      </c>
      <c r="BZ3" s="6">
        <v>0.20946006598499167</v>
      </c>
      <c r="CA3" s="6">
        <v>0.20937063296552338</v>
      </c>
      <c r="CB3" s="6">
        <v>0.2092817423279172</v>
      </c>
      <c r="CC3" s="6">
        <v>0.20919338912310792</v>
      </c>
      <c r="CD3" s="6">
        <v>0.2091055684620713</v>
      </c>
      <c r="CE3" s="6">
        <v>0.20901827551490015</v>
      </c>
      <c r="CF3" s="6">
        <v>0.20893150550988793</v>
      </c>
      <c r="CG3" s="6">
        <v>0.2088452537327541</v>
      </c>
      <c r="CH3" s="6">
        <v>0.2087595155256281</v>
      </c>
      <c r="CI3" s="6">
        <v>0.20867428628640283</v>
      </c>
      <c r="CJ3" s="6">
        <v>0.20858956146768293</v>
      </c>
      <c r="CK3" s="6">
        <v>0.20850533657615244</v>
      </c>
      <c r="CL3" s="6">
        <v>0.20842160717170088</v>
      </c>
      <c r="CM3" s="6">
        <v>0.20833836886663448</v>
      </c>
      <c r="CN3" s="6">
        <v>0.20825561732489462</v>
      </c>
      <c r="CO3" s="6">
        <v>0.20817334826138278</v>
      </c>
      <c r="CP3" s="6">
        <v>0.20809155744105823</v>
      </c>
      <c r="CQ3" s="6">
        <v>0.208010240678405</v>
      </c>
      <c r="CR3" s="6">
        <v>0.20792939383651543</v>
      </c>
      <c r="CS3" s="6">
        <v>0.20784901282653578</v>
      </c>
      <c r="CT3" s="6">
        <v>0.2077690936069132</v>
      </c>
      <c r="CU3" s="6">
        <v>0.2076896321826922</v>
      </c>
      <c r="CV3" s="6">
        <v>0.2076106246048397</v>
      </c>
      <c r="CW3" s="6">
        <v>0.20753206696969073</v>
      </c>
      <c r="CX3" s="6">
        <v>0.2074539554181598</v>
      </c>
      <c r="CY3" s="6">
        <v>0.2073762861352222</v>
      </c>
      <c r="CZ3" s="6">
        <v>0.2072990553491536</v>
      </c>
      <c r="DA3" s="6">
        <v>0.20722225933110394</v>
      </c>
      <c r="DB3" s="6">
        <v>0.2071458943942588</v>
      </c>
      <c r="DC3" s="6">
        <v>0.20706995689347707</v>
      </c>
      <c r="DD3" s="6">
        <v>0.20699444322455918</v>
      </c>
      <c r="DE3" s="6">
        <v>0.20691934982368565</v>
      </c>
      <c r="DF3" s="6">
        <v>0.20684467316699084</v>
      </c>
      <c r="DG3" s="6">
        <v>0.20677040976976002</v>
      </c>
      <c r="DH3" s="6">
        <v>0.20669655618607408</v>
      </c>
      <c r="DI3" s="6">
        <v>0.20662310900829794</v>
      </c>
      <c r="DJ3" s="6">
        <v>0.20655006486634875</v>
      </c>
      <c r="DK3" s="6">
        <v>0.20647742042735473</v>
      </c>
      <c r="DL3" s="6">
        <v>0.20640517239514367</v>
      </c>
      <c r="DM3" s="6">
        <v>0.20633331750960338</v>
      </c>
      <c r="DN3" s="6">
        <v>0.20626185254635487</v>
      </c>
      <c r="DO3" s="6">
        <v>0.20619077431609156</v>
      </c>
      <c r="DP3" s="6">
        <v>0.20612007966428791</v>
      </c>
      <c r="DQ3" s="6">
        <v>0.2060497654705813</v>
      </c>
      <c r="DR3" s="6">
        <v>0.20597982864837405</v>
      </c>
      <c r="DS3" s="6">
        <v>0.2059102661443717</v>
      </c>
      <c r="DT3" s="6">
        <v>0.2058410749381352</v>
      </c>
      <c r="DU3" s="6">
        <v>0.2057722520416405</v>
      </c>
      <c r="DV3" s="6">
        <v>0.20570379449878828</v>
      </c>
      <c r="DW3" s="6">
        <v>0.2056356993851267</v>
      </c>
      <c r="DX3" s="6">
        <v>0.20556796380724052</v>
      </c>
      <c r="DY3" s="6">
        <v>0.20550058490250223</v>
      </c>
      <c r="DZ3" s="6">
        <v>0.2054335598385606</v>
      </c>
      <c r="EA3" s="6">
        <v>0.20536688581297824</v>
      </c>
      <c r="EB3" s="6">
        <v>0.2053005600528408</v>
      </c>
      <c r="EC3" s="6">
        <v>0.205234579814352</v>
      </c>
      <c r="ED3" s="6">
        <v>0.2051689423824712</v>
      </c>
      <c r="EE3" s="6">
        <v>0.20510364507055812</v>
      </c>
      <c r="EF3" s="6">
        <v>0.20503868521990398</v>
      </c>
      <c r="EG3" s="6">
        <v>0.20497406019953246</v>
      </c>
      <c r="EH3" s="6">
        <v>0.2049097674056739</v>
      </c>
      <c r="EI3" s="6">
        <v>0.20484580426151666</v>
      </c>
      <c r="EJ3" s="6">
        <v>0.20478216821682338</v>
      </c>
      <c r="EK3" s="6">
        <v>0.20471885674761126</v>
      </c>
      <c r="EL3" s="6">
        <v>0.20465586735577546</v>
      </c>
      <c r="EM3" s="6">
        <v>0.204593197568812</v>
      </c>
      <c r="EN3" s="6">
        <v>0.20453084493940565</v>
      </c>
      <c r="EO3" s="6">
        <v>0.20446880704524517</v>
      </c>
      <c r="EP3" s="6">
        <v>0.20440708148855435</v>
      </c>
      <c r="EQ3" s="6">
        <v>0.2043456658958931</v>
      </c>
      <c r="ER3" s="6">
        <v>0.2042845579178163</v>
      </c>
      <c r="ES3" s="6">
        <v>0.20422375522851866</v>
      </c>
      <c r="ET3" s="6">
        <v>0.2041632555256001</v>
      </c>
      <c r="EU3" s="6">
        <v>0.20410305652980298</v>
      </c>
      <c r="EV3" s="6">
        <v>0.2040431559846141</v>
      </c>
      <c r="EW3" s="6">
        <v>0.20398355165608706</v>
      </c>
      <c r="EX3" s="6">
        <v>0.20392424133248</v>
      </c>
      <c r="EY3" s="6">
        <v>0.2038652228240423</v>
      </c>
      <c r="EZ3" s="6">
        <v>0.203806493962702</v>
      </c>
      <c r="FA3" s="6">
        <v>0.20374805260181716</v>
      </c>
      <c r="FB3" s="6">
        <v>0.20368989661590575</v>
      </c>
      <c r="FC3" s="6">
        <v>0.20363202390038992</v>
      </c>
      <c r="FD3" s="6">
        <v>0.2035744323713473</v>
      </c>
      <c r="FE3" s="6">
        <v>0.2035171199652197</v>
      </c>
      <c r="FF3" s="6">
        <v>0.2034600846386141</v>
      </c>
      <c r="FG3" s="6">
        <v>0.20340332436802555</v>
      </c>
      <c r="FH3" s="6">
        <v>0.2033468371496312</v>
      </c>
      <c r="FI3" s="6">
        <v>0.20329062099897754</v>
      </c>
      <c r="FJ3" s="6">
        <v>0.2032346739508455</v>
      </c>
      <c r="FK3" s="6">
        <v>0.20317899405891637</v>
      </c>
      <c r="FL3" s="6">
        <v>0.2031235793956654</v>
      </c>
      <c r="FM3" s="6">
        <v>0.2030684280519992</v>
      </c>
      <c r="FN3" s="6">
        <v>0.20301353813712808</v>
      </c>
      <c r="FO3" s="6">
        <v>0.2029589077783669</v>
      </c>
      <c r="FP3" s="6">
        <v>0.20290453512082252</v>
      </c>
      <c r="FQ3" s="6">
        <v>0.20285041832721618</v>
      </c>
      <c r="FR3" s="6">
        <v>0.20279655557775556</v>
      </c>
      <c r="FS3" s="6">
        <v>0.20274294506984347</v>
      </c>
      <c r="FT3" s="6">
        <v>0.2026895850178505</v>
      </c>
      <c r="FU3" s="6">
        <v>0.20263647365305104</v>
      </c>
      <c r="FV3" s="6">
        <v>0.2025836092232538</v>
      </c>
      <c r="FW3" s="6">
        <v>0.2025309899927379</v>
      </c>
      <c r="FX3" s="6">
        <v>0.2024786142420112</v>
      </c>
      <c r="FY3" s="6">
        <v>0.20242648026758303</v>
      </c>
      <c r="FZ3" s="6">
        <v>0.20237458638185757</v>
      </c>
      <c r="GA3" s="6">
        <v>0.20232293091292064</v>
      </c>
      <c r="GB3" s="6">
        <v>0.20227151220428397</v>
      </c>
      <c r="GC3" s="6">
        <v>0.20222032861484251</v>
      </c>
      <c r="GD3" s="6">
        <v>0.2021693785185903</v>
      </c>
      <c r="GE3" s="6">
        <v>0.2021186603044427</v>
      </c>
      <c r="GF3" s="6">
        <v>0.2020681723761868</v>
      </c>
      <c r="GG3" s="6">
        <v>0.20201791315218998</v>
      </c>
      <c r="GH3" s="6">
        <v>0.20196788106524366</v>
      </c>
      <c r="GI3" s="6">
        <v>0.20191807456242117</v>
      </c>
      <c r="GJ3" s="6">
        <v>0.20186849210501379</v>
      </c>
      <c r="GK3" s="6">
        <v>0.20181913216816838</v>
      </c>
      <c r="GL3" s="6">
        <v>0.2017699932408945</v>
      </c>
      <c r="GM3" s="6">
        <v>0.20172107382582993</v>
      </c>
      <c r="GN3" s="6">
        <v>0.20167237243914116</v>
      </c>
      <c r="GO3" s="6">
        <v>0.20162388761028893</v>
      </c>
      <c r="GP3" s="6">
        <v>0.20157561788198564</v>
      </c>
      <c r="GQ3" s="6">
        <v>0.20152756180993947</v>
      </c>
      <c r="GR3" s="6">
        <v>0.20147971796281894</v>
      </c>
      <c r="GS3" s="6">
        <v>0.20143208492198283</v>
      </c>
      <c r="GT3" s="6">
        <v>0.2013846612814234</v>
      </c>
      <c r="GU3" s="6">
        <v>0.20133744564766687</v>
      </c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</row>
    <row r="4">
      <c r="B4" s="3" t="s">
        <v>7</v>
      </c>
      <c r="C4" s="6">
        <v>0.8080283295690691</v>
      </c>
      <c r="D4" s="6">
        <v>0.8082231803686142</v>
      </c>
      <c r="E4" s="6">
        <v>0.808416487925598</v>
      </c>
      <c r="F4" s="6">
        <v>0.8086082704838731</v>
      </c>
      <c r="G4" s="6">
        <v>0.808798546000844</v>
      </c>
      <c r="H4" s="6">
        <v>0.8089873321531087</v>
      </c>
      <c r="I4" s="6">
        <v>0.8091746463418446</v>
      </c>
      <c r="J4" s="6">
        <v>0.8093605056982938</v>
      </c>
      <c r="K4" s="6">
        <v>0.8095449270887514</v>
      </c>
      <c r="L4" s="6">
        <v>0.8097279271199369</v>
      </c>
      <c r="M4" s="6">
        <v>0.8099095221437835</v>
      </c>
      <c r="N4" s="6">
        <v>0.8100897282622981</v>
      </c>
      <c r="O4" s="6">
        <v>0.8102685613324638</v>
      </c>
      <c r="P4" s="6">
        <v>0.8104460369707311</v>
      </c>
      <c r="Q4" s="6">
        <v>0.8106221705576644</v>
      </c>
      <c r="R4" s="6">
        <v>0.8107969772423331</v>
      </c>
      <c r="S4" s="6">
        <v>0.810970471946618</v>
      </c>
      <c r="T4" s="6">
        <v>0.8111426693695734</v>
      </c>
      <c r="U4" s="6">
        <v>0.8113135839914207</v>
      </c>
      <c r="V4" s="6">
        <v>0.8114832300776698</v>
      </c>
      <c r="W4" s="6">
        <v>0.81165162168314</v>
      </c>
      <c r="X4" s="6">
        <v>0.8118187726557835</v>
      </c>
      <c r="Y4" s="6">
        <v>0.8119846966404367</v>
      </c>
      <c r="Z4" s="6">
        <v>0.8121494070826145</v>
      </c>
      <c r="AA4" s="6">
        <v>0.8123129172320631</v>
      </c>
      <c r="AB4" s="6">
        <v>0.8124752401463837</v>
      </c>
      <c r="AC4" s="6">
        <v>0.8126363886943864</v>
      </c>
      <c r="AD4" s="6">
        <v>0.812796375559671</v>
      </c>
      <c r="AE4" s="6">
        <v>0.8129552132437681</v>
      </c>
      <c r="AF4" s="6">
        <v>0.8131129140694497</v>
      </c>
      <c r="AG4" s="6">
        <v>0.8132694901840267</v>
      </c>
      <c r="AH4" s="6">
        <v>0.8134249535622757</v>
      </c>
      <c r="AI4" s="6">
        <v>0.8135793160095801</v>
      </c>
      <c r="AJ4" s="6">
        <v>0.8137325891649994</v>
      </c>
      <c r="AK4" s="6">
        <v>0.813884784504026</v>
      </c>
      <c r="AL4" s="6">
        <v>0.8140359133415842</v>
      </c>
      <c r="AM4" s="6">
        <v>0.8141859868346444</v>
      </c>
      <c r="AN4" s="6">
        <v>0.8143350159852929</v>
      </c>
      <c r="AO4" s="6">
        <v>0.8144830116430484</v>
      </c>
      <c r="AP4" s="6">
        <v>0.8146299845077465</v>
      </c>
      <c r="AQ4" s="6">
        <v>0.8147759451320269</v>
      </c>
      <c r="AR4" s="6">
        <v>0.8149209039237917</v>
      </c>
      <c r="AS4" s="6">
        <v>0.8150648711488344</v>
      </c>
      <c r="AT4" s="6">
        <v>0.8152078569330996</v>
      </c>
      <c r="AU4" s="6">
        <v>0.8153498712651555</v>
      </c>
      <c r="AV4" s="6">
        <v>0.8154909239984676</v>
      </c>
      <c r="AW4" s="6">
        <v>0.8156310248537295</v>
      </c>
      <c r="AX4" s="6">
        <v>0.8157701834209803</v>
      </c>
      <c r="AY4" s="6">
        <v>0.8159084091619349</v>
      </c>
      <c r="AZ4" s="6">
        <v>0.8160457114120163</v>
      </c>
      <c r="BA4" s="6">
        <v>0.8161820993825302</v>
      </c>
      <c r="BB4" s="6">
        <v>0.8163175821626112</v>
      </c>
      <c r="BC4" s="6">
        <v>0.8164521687214261</v>
      </c>
      <c r="BD4" s="6">
        <v>0.8165858679099358</v>
      </c>
      <c r="BE4" s="6">
        <v>0.81671868846297</v>
      </c>
      <c r="BF4" s="6">
        <v>0.8168506390011032</v>
      </c>
      <c r="BG4" s="6">
        <v>0.816981728032502</v>
      </c>
      <c r="BH4" s="6">
        <v>0.81711196395473</v>
      </c>
      <c r="BI4" s="6">
        <v>0.8172413550565949</v>
      </c>
      <c r="BJ4" s="6">
        <v>0.8173699095198543</v>
      </c>
      <c r="BK4" s="6">
        <v>0.8174976354209491</v>
      </c>
      <c r="BL4" s="6">
        <v>0.817624540732723</v>
      </c>
      <c r="BM4" s="6">
        <v>0.8177506333260567</v>
      </c>
      <c r="BN4" s="6">
        <v>0.8178759209714457</v>
      </c>
      <c r="BO4" s="6">
        <v>0.8180004113406767</v>
      </c>
      <c r="BP4" s="6">
        <v>0.8181241120083484</v>
      </c>
      <c r="BQ4" s="6">
        <v>0.818247030453449</v>
      </c>
      <c r="BR4" s="6">
        <v>0.818369174060706</v>
      </c>
      <c r="BS4" s="6">
        <v>0.8184905501223341</v>
      </c>
      <c r="BT4" s="6">
        <v>0.8186111658392008</v>
      </c>
      <c r="BU4" s="6">
        <v>0.8187310283224889</v>
      </c>
      <c r="BV4" s="6">
        <v>0.8188501445948759</v>
      </c>
      <c r="BW4" s="6">
        <v>0.8189685215920832</v>
      </c>
      <c r="BX4" s="6">
        <v>0.8190861661640838</v>
      </c>
      <c r="BY4" s="6">
        <v>0.819203085076559</v>
      </c>
      <c r="BZ4" s="6">
        <v>0.8193192850120568</v>
      </c>
      <c r="CA4" s="6">
        <v>0.8194347725713556</v>
      </c>
      <c r="CB4" s="6">
        <v>0.81954955427463</v>
      </c>
      <c r="CC4" s="6">
        <v>0.819663636562808</v>
      </c>
      <c r="CD4" s="6">
        <v>0.8197770257986079</v>
      </c>
      <c r="CE4" s="6">
        <v>0.8198897282678743</v>
      </c>
      <c r="CF4" s="6">
        <v>0.8200017501806016</v>
      </c>
      <c r="CG4" s="6">
        <v>0.8201130976721984</v>
      </c>
      <c r="CH4" s="6">
        <v>0.8202237768044895</v>
      </c>
      <c r="CI4" s="6">
        <v>0.8203337935668884</v>
      </c>
      <c r="CJ4" s="6">
        <v>0.8204431538775125</v>
      </c>
      <c r="CK4" s="6">
        <v>0.820551863584086</v>
      </c>
      <c r="CL4" s="6">
        <v>0.8206599284651688</v>
      </c>
      <c r="CM4" s="6">
        <v>0.8207673542310232</v>
      </c>
      <c r="CN4" s="6">
        <v>0.8208741465247442</v>
      </c>
      <c r="CO4" s="6">
        <v>0.8209803109231473</v>
      </c>
      <c r="CP4" s="6">
        <v>0.8210858529377987</v>
      </c>
      <c r="CQ4" s="6">
        <v>0.8211907780159393</v>
      </c>
      <c r="CR4" s="6">
        <v>0.8212950915414154</v>
      </c>
      <c r="CS4" s="6">
        <v>0.8213987988356521</v>
      </c>
      <c r="CT4" s="6">
        <v>0.8215019051584207</v>
      </c>
      <c r="CU4" s="6">
        <v>0.8216044157089613</v>
      </c>
      <c r="CV4" s="6">
        <v>0.8217063356266152</v>
      </c>
      <c r="CW4" s="6">
        <v>0.821807669991756</v>
      </c>
      <c r="CX4" s="6">
        <v>0.8219084238267556</v>
      </c>
      <c r="CY4" s="6">
        <v>0.8220086020966306</v>
      </c>
      <c r="CZ4" s="6">
        <v>0.8221082097099739</v>
      </c>
      <c r="DA4" s="6">
        <v>0.8222072515197141</v>
      </c>
      <c r="DB4" s="6">
        <v>0.8223057323239402</v>
      </c>
      <c r="DC4" s="6">
        <v>0.8224036568665767</v>
      </c>
      <c r="DD4" s="6">
        <v>0.8225010298382642</v>
      </c>
      <c r="DE4" s="6">
        <v>0.8225978558770422</v>
      </c>
      <c r="DF4" s="6">
        <v>0.8226941395690659</v>
      </c>
      <c r="DG4" s="6">
        <v>0.8227898854494171</v>
      </c>
      <c r="DH4" s="6">
        <v>0.8228850980026934</v>
      </c>
      <c r="DI4" s="6">
        <v>0.8229797816637898</v>
      </c>
      <c r="DJ4" s="6">
        <v>0.8230739408186025</v>
      </c>
      <c r="DK4" s="6">
        <v>0.8231675798046254</v>
      </c>
      <c r="DL4" s="6">
        <v>0.8232607029116608</v>
      </c>
      <c r="DM4" s="6">
        <v>0.8233533143825014</v>
      </c>
      <c r="DN4" s="6">
        <v>0.8234454184134634</v>
      </c>
      <c r="DO4" s="6">
        <v>0.8235370191552036</v>
      </c>
      <c r="DP4" s="6">
        <v>0.8236281207131739</v>
      </c>
      <c r="DQ4" s="6">
        <v>0.8237187271482966</v>
      </c>
      <c r="DR4" s="6">
        <v>0.8238088424775754</v>
      </c>
      <c r="DS4" s="6">
        <v>0.8238984706746635</v>
      </c>
      <c r="DT4" s="6">
        <v>0.8239876156704824</v>
      </c>
      <c r="DU4" s="6">
        <v>0.8240762813537472</v>
      </c>
      <c r="DV4" s="6">
        <v>0.8241644715715992</v>
      </c>
      <c r="DW4" s="6">
        <v>0.8242521901300606</v>
      </c>
      <c r="DX4" s="6">
        <v>0.8243394407946809</v>
      </c>
      <c r="DY4" s="6">
        <v>0.8244262272910277</v>
      </c>
      <c r="DZ4" s="6">
        <v>0.8245125533051834</v>
      </c>
      <c r="EA4" s="6">
        <v>0.8245984224843426</v>
      </c>
      <c r="EB4" s="6">
        <v>0.824683838437295</v>
      </c>
      <c r="EC4" s="6">
        <v>0.8247688047348802</v>
      </c>
      <c r="ED4" s="6">
        <v>0.8248533249105492</v>
      </c>
      <c r="EE4" s="6">
        <v>0.8249374024608116</v>
      </c>
      <c r="EF4" s="6">
        <v>0.8250210408457619</v>
      </c>
      <c r="EG4" s="6">
        <v>0.8251042434894842</v>
      </c>
      <c r="EH4" s="6">
        <v>0.8251870137805994</v>
      </c>
      <c r="EI4" s="6">
        <v>0.8252693550726562</v>
      </c>
      <c r="EJ4" s="6">
        <v>0.8253512706846067</v>
      </c>
      <c r="EK4" s="6">
        <v>0.8254327639012686</v>
      </c>
      <c r="EL4" s="6">
        <v>0.8255138379737588</v>
      </c>
      <c r="EM4" s="6">
        <v>0.8255944961198693</v>
      </c>
      <c r="EN4" s="6">
        <v>0.8256747415246082</v>
      </c>
      <c r="EO4" s="6">
        <v>0.82575457734049</v>
      </c>
      <c r="EP4" s="6">
        <v>0.8258340066880265</v>
      </c>
      <c r="EQ4" s="6">
        <v>0.8259130326561248</v>
      </c>
      <c r="ER4" s="6">
        <v>0.8259916583024278</v>
      </c>
      <c r="ES4" s="6">
        <v>0.8260698866537908</v>
      </c>
      <c r="ET4" s="6">
        <v>0.8261477207066434</v>
      </c>
      <c r="EU4" s="6">
        <v>0.8262251634273312</v>
      </c>
      <c r="EV4" s="6">
        <v>0.8263022177524988</v>
      </c>
      <c r="EW4" s="6">
        <v>0.8263788865895307</v>
      </c>
      <c r="EX4" s="6">
        <v>0.8264551728168144</v>
      </c>
      <c r="EY4" s="6">
        <v>0.8265310792842229</v>
      </c>
      <c r="EZ4" s="6">
        <v>0.8266066088133073</v>
      </c>
      <c r="FA4" s="6">
        <v>0.8266817641978221</v>
      </c>
      <c r="FB4" s="6">
        <v>0.8267565482039103</v>
      </c>
      <c r="FC4" s="6">
        <v>0.8268309635705435</v>
      </c>
      <c r="FD4" s="6">
        <v>0.826905013009835</v>
      </c>
      <c r="FE4" s="6">
        <v>0.8269786992073449</v>
      </c>
      <c r="FF4" s="6">
        <v>0.8270520248224358</v>
      </c>
      <c r="FG4" s="6">
        <v>0.8271249924885353</v>
      </c>
      <c r="FH4" s="6">
        <v>0.8271976048135414</v>
      </c>
      <c r="FI4" s="6">
        <v>0.8272698643800283</v>
      </c>
      <c r="FJ4" s="6">
        <v>0.8273417737456228</v>
      </c>
      <c r="FK4" s="6">
        <v>0.8274133354433175</v>
      </c>
      <c r="FL4" s="6">
        <v>0.8274845519816978</v>
      </c>
      <c r="FM4" s="6">
        <v>0.82755542584529</v>
      </c>
      <c r="FN4" s="6">
        <v>0.8276259594948243</v>
      </c>
      <c r="FO4" s="6">
        <v>0.8276961553675193</v>
      </c>
      <c r="FP4" s="6">
        <v>0.8277660158773799</v>
      </c>
      <c r="FQ4" s="6">
        <v>0.8278355434154818</v>
      </c>
      <c r="FR4" s="6">
        <v>0.8279047403501778</v>
      </c>
      <c r="FS4" s="6">
        <v>0.8279736090274241</v>
      </c>
      <c r="FT4" s="6">
        <v>0.8280421517711076</v>
      </c>
      <c r="FU4" s="6">
        <v>0.8281103708831097</v>
      </c>
      <c r="FV4" s="6">
        <v>0.8281782686437822</v>
      </c>
      <c r="FW4" s="6">
        <v>0.8282458473120613</v>
      </c>
      <c r="FX4" s="6">
        <v>0.8283131091257516</v>
      </c>
      <c r="FY4" s="6">
        <v>0.8283800563018247</v>
      </c>
      <c r="FZ4" s="6">
        <v>0.828446691036568</v>
      </c>
      <c r="GA4" s="6">
        <v>0.8285130155059051</v>
      </c>
      <c r="GB4" s="6">
        <v>0.8285790318655941</v>
      </c>
      <c r="GC4" s="6">
        <v>0.8286447422514698</v>
      </c>
      <c r="GD4" s="6">
        <v>0.8287101487796704</v>
      </c>
      <c r="GE4" s="6">
        <v>0.8287752535468584</v>
      </c>
      <c r="GF4" s="6">
        <v>0.8288400586304618</v>
      </c>
      <c r="GG4" s="6">
        <v>0.828904566088859</v>
      </c>
      <c r="GH4" s="6">
        <v>0.8289687779616557</v>
      </c>
      <c r="GI4" s="6">
        <v>0.82903269626987</v>
      </c>
      <c r="GJ4" s="6">
        <v>0.8290963230160742</v>
      </c>
      <c r="GK4" s="6">
        <v>0.8291596601847147</v>
      </c>
      <c r="GL4" s="6">
        <v>0.8292227097422824</v>
      </c>
      <c r="GM4" s="6">
        <v>0.8292854736374764</v>
      </c>
      <c r="GN4" s="6">
        <v>0.8293479538014168</v>
      </c>
      <c r="GO4" s="6">
        <v>0.8294101521478936</v>
      </c>
      <c r="GP4" s="6">
        <v>0.8294720705735088</v>
      </c>
      <c r="GQ4" s="6">
        <v>0.8295337109578753</v>
      </c>
      <c r="GR4" s="6">
        <v>0.8295950751638159</v>
      </c>
      <c r="GS4" s="6">
        <v>0.8296561650375764</v>
      </c>
      <c r="GT4" s="6">
        <v>0.8297169824089394</v>
      </c>
      <c r="GU4" s="6">
        <v>0.8297775290914942</v>
      </c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</row>
    <row r="5">
      <c r="A5" s="13" t="s">
        <v>210</v>
      </c>
      <c r="B5" s="3" t="s">
        <v>8</v>
      </c>
      <c r="C5" s="6">
        <f t="array" ref="C5">SQRT(INDEX(C16^2*MMULT(MMULT(Ridge_Regression!$N$3:$P$5-C1*MINVERSE(MMULT(TRANSPOSE(Ridge_Regression!$F$3:$H$182),Ridge_Regression!$F$3:$H$182)),MINVERSE(MMULT(TRANSPOSE(Ridge_Regression!$F$3:$H$182),Ridge_Regression!$F$3:$H$182))),TRANSPOSE(Ridge_Regression!$N$3:$P$5-C1*MINVERSE(MMULT(TRANSPOSE(Ridge_Regression!$F$3:$H$182),Ridge_Regression!$F$3:$H$182)))),1,1))</f>
        <v>0.2448157815</v>
      </c>
      <c r="D5" s="6">
        <f t="array" ref="D5">SQRT(INDEX(D16^2*MMULT(MMULT(Ridge_Regression!$N$3:$P$5-D1*MINVERSE(MMULT(TRANSPOSE(Ridge_Regression!$F$3:$H$182),Ridge_Regression!$F$3:$H$182)),MINVERSE(MMULT(TRANSPOSE(Ridge_Regression!$F$3:$H$182),Ridge_Regression!$F$3:$H$182))),TRANSPOSE(Ridge_Regression!$N$3:$P$5-D1*MINVERSE(MMULT(TRANSPOSE(Ridge_Regression!$F$3:$H$182),Ridge_Regression!$F$3:$H$182)))),1,1))</f>
        <v>0.2438396038</v>
      </c>
      <c r="E5" s="6">
        <f t="array" ref="E5">SQRT(INDEX(E16^2*MMULT(MMULT(Ridge_Regression!$N$3:$P$5-E1*MINVERSE(MMULT(TRANSPOSE(Ridge_Regression!$F$3:$H$182),Ridge_Regression!$F$3:$H$182)),MINVERSE(MMULT(TRANSPOSE(Ridge_Regression!$F$3:$H$182),Ridge_Regression!$F$3:$H$182))),TRANSPOSE(Ridge_Regression!$N$3:$P$5-E1*MINVERSE(MMULT(TRANSPOSE(Ridge_Regression!$F$3:$H$182),Ridge_Regression!$F$3:$H$182)))),1,1))</f>
        <v>0.2428635383</v>
      </c>
      <c r="F5" s="6">
        <f t="array" ref="F5">SQRT(INDEX(F16^2*MMULT(MMULT(Ridge_Regression!$N$3:$P$5-F1*MINVERSE(MMULT(TRANSPOSE(Ridge_Regression!$F$3:$H$182),Ridge_Regression!$F$3:$H$182)),MINVERSE(MMULT(TRANSPOSE(Ridge_Regression!$F$3:$H$182),Ridge_Regression!$F$3:$H$182))),TRANSPOSE(Ridge_Regression!$N$3:$P$5-F1*MINVERSE(MMULT(TRANSPOSE(Ridge_Regression!$F$3:$H$182),Ridge_Regression!$F$3:$H$182)))),1,1))</f>
        <v>0.2418875812</v>
      </c>
      <c r="G5" s="6">
        <f t="array" ref="G5">SQRT(INDEX(G16^2*MMULT(MMULT(Ridge_Regression!$N$3:$P$5-G1*MINVERSE(MMULT(TRANSPOSE(Ridge_Regression!$F$3:$H$182),Ridge_Regression!$F$3:$H$182)),MINVERSE(MMULT(TRANSPOSE(Ridge_Regression!$F$3:$H$182),Ridge_Regression!$F$3:$H$182))),TRANSPOSE(Ridge_Regression!$N$3:$P$5-G1*MINVERSE(MMULT(TRANSPOSE(Ridge_Regression!$F$3:$H$182),Ridge_Regression!$F$3:$H$182)))),1,1))</f>
        <v>0.2409117285</v>
      </c>
      <c r="H5" s="6">
        <f t="array" ref="H5">SQRT(INDEX(H16^2*MMULT(MMULT(Ridge_Regression!$N$3:$P$5-H1*MINVERSE(MMULT(TRANSPOSE(Ridge_Regression!$F$3:$H$182),Ridge_Regression!$F$3:$H$182)),MINVERSE(MMULT(TRANSPOSE(Ridge_Regression!$F$3:$H$182),Ridge_Regression!$F$3:$H$182))),TRANSPOSE(Ridge_Regression!$N$3:$P$5-H1*MINVERSE(MMULT(TRANSPOSE(Ridge_Regression!$F$3:$H$182),Ridge_Regression!$F$3:$H$182)))),1,1))</f>
        <v>0.2399359763</v>
      </c>
      <c r="I5" s="6">
        <f t="array" ref="I5">SQRT(INDEX(I16^2*MMULT(MMULT(Ridge_Regression!$N$3:$P$5-I1*MINVERSE(MMULT(TRANSPOSE(Ridge_Regression!$F$3:$H$182),Ridge_Regression!$F$3:$H$182)),MINVERSE(MMULT(TRANSPOSE(Ridge_Regression!$F$3:$H$182),Ridge_Regression!$F$3:$H$182))),TRANSPOSE(Ridge_Regression!$N$3:$P$5-I1*MINVERSE(MMULT(TRANSPOSE(Ridge_Regression!$F$3:$H$182),Ridge_Regression!$F$3:$H$182)))),1,1))</f>
        <v>0.238960321</v>
      </c>
      <c r="J5" s="6">
        <f t="array" ref="J5">SQRT(INDEX(J16^2*MMULT(MMULT(Ridge_Regression!$N$3:$P$5-J1*MINVERSE(MMULT(TRANSPOSE(Ridge_Regression!$F$3:$H$182),Ridge_Regression!$F$3:$H$182)),MINVERSE(MMULT(TRANSPOSE(Ridge_Regression!$F$3:$H$182),Ridge_Regression!$F$3:$H$182))),TRANSPOSE(Ridge_Regression!$N$3:$P$5-J1*MINVERSE(MMULT(TRANSPOSE(Ridge_Regression!$F$3:$H$182),Ridge_Regression!$F$3:$H$182)))),1,1))</f>
        <v>0.237984759</v>
      </c>
      <c r="K5" s="6">
        <f t="array" ref="K5">SQRT(INDEX(K16^2*MMULT(MMULT(Ridge_Regression!$N$3:$P$5-K1*MINVERSE(MMULT(TRANSPOSE(Ridge_Regression!$F$3:$H$182),Ridge_Regression!$F$3:$H$182)),MINVERSE(MMULT(TRANSPOSE(Ridge_Regression!$F$3:$H$182),Ridge_Regression!$F$3:$H$182))),TRANSPOSE(Ridge_Regression!$N$3:$P$5-K1*MINVERSE(MMULT(TRANSPOSE(Ridge_Regression!$F$3:$H$182),Ridge_Regression!$F$3:$H$182)))),1,1))</f>
        <v>0.2370092868</v>
      </c>
      <c r="L5" s="6">
        <f t="array" ref="L5">SQRT(INDEX(L16^2*MMULT(MMULT(Ridge_Regression!$N$3:$P$5-L1*MINVERSE(MMULT(TRANSPOSE(Ridge_Regression!$F$3:$H$182),Ridge_Regression!$F$3:$H$182)),MINVERSE(MMULT(TRANSPOSE(Ridge_Regression!$F$3:$H$182),Ridge_Regression!$F$3:$H$182))),TRANSPOSE(Ridge_Regression!$N$3:$P$5-L1*MINVERSE(MMULT(TRANSPOSE(Ridge_Regression!$F$3:$H$182),Ridge_Regression!$F$3:$H$182)))),1,1))</f>
        <v>0.2360339009</v>
      </c>
      <c r="M5" s="6">
        <f t="array" ref="M5">SQRT(INDEX(M16^2*MMULT(MMULT(Ridge_Regression!$N$3:$P$5-M1*MINVERSE(MMULT(TRANSPOSE(Ridge_Regression!$F$3:$H$182),Ridge_Regression!$F$3:$H$182)),MINVERSE(MMULT(TRANSPOSE(Ridge_Regression!$F$3:$H$182),Ridge_Regression!$F$3:$H$182))),TRANSPOSE(Ridge_Regression!$N$3:$P$5-M1*MINVERSE(MMULT(TRANSPOSE(Ridge_Regression!$F$3:$H$182),Ridge_Regression!$F$3:$H$182)))),1,1))</f>
        <v>0.235058598</v>
      </c>
      <c r="N5" s="6">
        <f t="array" ref="N5">SQRT(INDEX(N16^2*MMULT(MMULT(Ridge_Regression!$N$3:$P$5-N1*MINVERSE(MMULT(TRANSPOSE(Ridge_Regression!$F$3:$H$182),Ridge_Regression!$F$3:$H$182)),MINVERSE(MMULT(TRANSPOSE(Ridge_Regression!$F$3:$H$182),Ridge_Regression!$F$3:$H$182))),TRANSPOSE(Ridge_Regression!$N$3:$P$5-N1*MINVERSE(MMULT(TRANSPOSE(Ridge_Regression!$F$3:$H$182),Ridge_Regression!$F$3:$H$182)))),1,1))</f>
        <v>0.2340833749</v>
      </c>
      <c r="O5" s="6">
        <f t="array" ref="O5">SQRT(INDEX(O16^2*MMULT(MMULT(Ridge_Regression!$N$3:$P$5-O1*MINVERSE(MMULT(TRANSPOSE(Ridge_Regression!$F$3:$H$182),Ridge_Regression!$F$3:$H$182)),MINVERSE(MMULT(TRANSPOSE(Ridge_Regression!$F$3:$H$182),Ridge_Regression!$F$3:$H$182))),TRANSPOSE(Ridge_Regression!$N$3:$P$5-O1*MINVERSE(MMULT(TRANSPOSE(Ridge_Regression!$F$3:$H$182),Ridge_Regression!$F$3:$H$182)))),1,1))</f>
        <v>0.2331082284</v>
      </c>
      <c r="P5" s="6">
        <f t="array" ref="P5">SQRT(INDEX(P16^2*MMULT(MMULT(Ridge_Regression!$N$3:$P$5-P1*MINVERSE(MMULT(TRANSPOSE(Ridge_Regression!$F$3:$H$182),Ridge_Regression!$F$3:$H$182)),MINVERSE(MMULT(TRANSPOSE(Ridge_Regression!$F$3:$H$182),Ridge_Regression!$F$3:$H$182))),TRANSPOSE(Ridge_Regression!$N$3:$P$5-P1*MINVERSE(MMULT(TRANSPOSE(Ridge_Regression!$F$3:$H$182),Ridge_Regression!$F$3:$H$182)))),1,1))</f>
        <v>0.2321331554</v>
      </c>
      <c r="Q5" s="6">
        <f t="array" ref="Q5">SQRT(INDEX(Q16^2*MMULT(MMULT(Ridge_Regression!$N$3:$P$5-Q1*MINVERSE(MMULT(TRANSPOSE(Ridge_Regression!$F$3:$H$182),Ridge_Regression!$F$3:$H$182)),MINVERSE(MMULT(TRANSPOSE(Ridge_Regression!$F$3:$H$182),Ridge_Regression!$F$3:$H$182))),TRANSPOSE(Ridge_Regression!$N$3:$P$5-Q1*MINVERSE(MMULT(TRANSPOSE(Ridge_Regression!$F$3:$H$182),Ridge_Regression!$F$3:$H$182)))),1,1))</f>
        <v>0.2311581529</v>
      </c>
      <c r="R5" s="6">
        <f t="array" ref="R5">SQRT(INDEX(R16^2*MMULT(MMULT(Ridge_Regression!$N$3:$P$5-R1*MINVERSE(MMULT(TRANSPOSE(Ridge_Regression!$F$3:$H$182),Ridge_Regression!$F$3:$H$182)),MINVERSE(MMULT(TRANSPOSE(Ridge_Regression!$F$3:$H$182),Ridge_Regression!$F$3:$H$182))),TRANSPOSE(Ridge_Regression!$N$3:$P$5-R1*MINVERSE(MMULT(TRANSPOSE(Ridge_Regression!$F$3:$H$182),Ridge_Regression!$F$3:$H$182)))),1,1))</f>
        <v>0.2301832179</v>
      </c>
      <c r="S5" s="6">
        <f t="array" ref="S5">SQRT(INDEX(S16^2*MMULT(MMULT(Ridge_Regression!$N$3:$P$5-S1*MINVERSE(MMULT(TRANSPOSE(Ridge_Regression!$F$3:$H$182),Ridge_Regression!$F$3:$H$182)),MINVERSE(MMULT(TRANSPOSE(Ridge_Regression!$F$3:$H$182),Ridge_Regression!$F$3:$H$182))),TRANSPOSE(Ridge_Regression!$N$3:$P$5-S1*MINVERSE(MMULT(TRANSPOSE(Ridge_Regression!$F$3:$H$182),Ridge_Regression!$F$3:$H$182)))),1,1))</f>
        <v>0.2292083478</v>
      </c>
      <c r="T5" s="6">
        <f t="array" ref="T5">SQRT(INDEX(T16^2*MMULT(MMULT(Ridge_Regression!$N$3:$P$5-T1*MINVERSE(MMULT(TRANSPOSE(Ridge_Regression!$F$3:$H$182),Ridge_Regression!$F$3:$H$182)),MINVERSE(MMULT(TRANSPOSE(Ridge_Regression!$F$3:$H$182),Ridge_Regression!$F$3:$H$182))),TRANSPOSE(Ridge_Regression!$N$3:$P$5-T1*MINVERSE(MMULT(TRANSPOSE(Ridge_Regression!$F$3:$H$182),Ridge_Regression!$F$3:$H$182)))),1,1))</f>
        <v>0.2282335396</v>
      </c>
      <c r="U5" s="6">
        <f t="array" ref="U5">SQRT(INDEX(U16^2*MMULT(MMULT(Ridge_Regression!$N$3:$P$5-U1*MINVERSE(MMULT(TRANSPOSE(Ridge_Regression!$F$3:$H$182),Ridge_Regression!$F$3:$H$182)),MINVERSE(MMULT(TRANSPOSE(Ridge_Regression!$F$3:$H$182),Ridge_Regression!$F$3:$H$182))),TRANSPOSE(Ridge_Regression!$N$3:$P$5-U1*MINVERSE(MMULT(TRANSPOSE(Ridge_Regression!$F$3:$H$182),Ridge_Regression!$F$3:$H$182)))),1,1))</f>
        <v>0.2272587907</v>
      </c>
      <c r="V5" s="6">
        <f t="array" ref="V5">SQRT(INDEX(V16^2*MMULT(MMULT(Ridge_Regression!$N$3:$P$5-V1*MINVERSE(MMULT(TRANSPOSE(Ridge_Regression!$F$3:$H$182),Ridge_Regression!$F$3:$H$182)),MINVERSE(MMULT(TRANSPOSE(Ridge_Regression!$F$3:$H$182),Ridge_Regression!$F$3:$H$182))),TRANSPOSE(Ridge_Regression!$N$3:$P$5-V1*MINVERSE(MMULT(TRANSPOSE(Ridge_Regression!$F$3:$H$182),Ridge_Regression!$F$3:$H$182)))),1,1))</f>
        <v>0.2262840984</v>
      </c>
      <c r="W5" s="6">
        <f t="array" ref="W5">SQRT(INDEX(W16^2*MMULT(MMULT(Ridge_Regression!$N$3:$P$5-W1*MINVERSE(MMULT(TRANSPOSE(Ridge_Regression!$F$3:$H$182),Ridge_Regression!$F$3:$H$182)),MINVERSE(MMULT(TRANSPOSE(Ridge_Regression!$F$3:$H$182),Ridge_Regression!$F$3:$H$182))),TRANSPOSE(Ridge_Regression!$N$3:$P$5-W1*MINVERSE(MMULT(TRANSPOSE(Ridge_Regression!$F$3:$H$182),Ridge_Regression!$F$3:$H$182)))),1,1))</f>
        <v>0.2253094602</v>
      </c>
      <c r="X5" s="6">
        <f t="array" ref="X5">SQRT(INDEX(X16^2*MMULT(MMULT(Ridge_Regression!$N$3:$P$5-X1*MINVERSE(MMULT(TRANSPOSE(Ridge_Regression!$F$3:$H$182),Ridge_Regression!$F$3:$H$182)),MINVERSE(MMULT(TRANSPOSE(Ridge_Regression!$F$3:$H$182),Ridge_Regression!$F$3:$H$182))),TRANSPOSE(Ridge_Regression!$N$3:$P$5-X1*MINVERSE(MMULT(TRANSPOSE(Ridge_Regression!$F$3:$H$182),Ridge_Regression!$F$3:$H$182)))),1,1))</f>
        <v>0.2243348736</v>
      </c>
      <c r="Y5" s="6">
        <f t="array" ref="Y5">SQRT(INDEX(Y16^2*MMULT(MMULT(Ridge_Regression!$N$3:$P$5-Y1*MINVERSE(MMULT(TRANSPOSE(Ridge_Regression!$F$3:$H$182),Ridge_Regression!$F$3:$H$182)),MINVERSE(MMULT(TRANSPOSE(Ridge_Regression!$F$3:$H$182),Ridge_Regression!$F$3:$H$182))),TRANSPOSE(Ridge_Regression!$N$3:$P$5-Y1*MINVERSE(MMULT(TRANSPOSE(Ridge_Regression!$F$3:$H$182),Ridge_Regression!$F$3:$H$182)))),1,1))</f>
        <v>0.2233603361</v>
      </c>
      <c r="Z5" s="6">
        <f t="array" ref="Z5">SQRT(INDEX(Z16^2*MMULT(MMULT(Ridge_Regression!$N$3:$P$5-Z1*MINVERSE(MMULT(TRANSPOSE(Ridge_Regression!$F$3:$H$182),Ridge_Regression!$F$3:$H$182)),MINVERSE(MMULT(TRANSPOSE(Ridge_Regression!$F$3:$H$182),Ridge_Regression!$F$3:$H$182))),TRANSPOSE(Ridge_Regression!$N$3:$P$5-Z1*MINVERSE(MMULT(TRANSPOSE(Ridge_Regression!$F$3:$H$182),Ridge_Regression!$F$3:$H$182)))),1,1))</f>
        <v>0.2223858454</v>
      </c>
      <c r="AA5" s="6">
        <f t="array" ref="AA5">SQRT(INDEX(AA16^2*MMULT(MMULT(Ridge_Regression!$N$3:$P$5-AA1*MINVERSE(MMULT(TRANSPOSE(Ridge_Regression!$F$3:$H$182),Ridge_Regression!$F$3:$H$182)),MINVERSE(MMULT(TRANSPOSE(Ridge_Regression!$F$3:$H$182),Ridge_Regression!$F$3:$H$182))),TRANSPOSE(Ridge_Regression!$N$3:$P$5-AA1*MINVERSE(MMULT(TRANSPOSE(Ridge_Regression!$F$3:$H$182),Ridge_Regression!$F$3:$H$182)))),1,1))</f>
        <v>0.2214113991</v>
      </c>
      <c r="AB5" s="6">
        <f t="array" ref="AB5">SQRT(INDEX(AB16^2*MMULT(MMULT(Ridge_Regression!$N$3:$P$5-AB1*MINVERSE(MMULT(TRANSPOSE(Ridge_Regression!$F$3:$H$182),Ridge_Regression!$F$3:$H$182)),MINVERSE(MMULT(TRANSPOSE(Ridge_Regression!$F$3:$H$182),Ridge_Regression!$F$3:$H$182))),TRANSPOSE(Ridge_Regression!$N$3:$P$5-AB1*MINVERSE(MMULT(TRANSPOSE(Ridge_Regression!$F$3:$H$182),Ridge_Regression!$F$3:$H$182)))),1,1))</f>
        <v>0.2204369951</v>
      </c>
      <c r="AC5" s="6">
        <f t="array" ref="AC5">SQRT(INDEX(AC16^2*MMULT(MMULT(Ridge_Regression!$N$3:$P$5-AC1*MINVERSE(MMULT(TRANSPOSE(Ridge_Regression!$F$3:$H$182),Ridge_Regression!$F$3:$H$182)),MINVERSE(MMULT(TRANSPOSE(Ridge_Regression!$F$3:$H$182),Ridge_Regression!$F$3:$H$182))),TRANSPOSE(Ridge_Regression!$N$3:$P$5-AC1*MINVERSE(MMULT(TRANSPOSE(Ridge_Regression!$F$3:$H$182),Ridge_Regression!$F$3:$H$182)))),1,1))</f>
        <v>0.2194626311</v>
      </c>
      <c r="AD5" s="6">
        <f t="array" ref="AD5">SQRT(INDEX(AD16^2*MMULT(MMULT(Ridge_Regression!$N$3:$P$5-AD1*MINVERSE(MMULT(TRANSPOSE(Ridge_Regression!$F$3:$H$182),Ridge_Regression!$F$3:$H$182)),MINVERSE(MMULT(TRANSPOSE(Ridge_Regression!$F$3:$H$182),Ridge_Regression!$F$3:$H$182))),TRANSPOSE(Ridge_Regression!$N$3:$P$5-AD1*MINVERSE(MMULT(TRANSPOSE(Ridge_Regression!$F$3:$H$182),Ridge_Regression!$F$3:$H$182)))),1,1))</f>
        <v>0.2184883049</v>
      </c>
      <c r="AE5" s="6">
        <f t="array" ref="AE5">SQRT(INDEX(AE16^2*MMULT(MMULT(Ridge_Regression!$N$3:$P$5-AE1*MINVERSE(MMULT(TRANSPOSE(Ridge_Regression!$F$3:$H$182),Ridge_Regression!$F$3:$H$182)),MINVERSE(MMULT(TRANSPOSE(Ridge_Regression!$F$3:$H$182),Ridge_Regression!$F$3:$H$182))),TRANSPOSE(Ridge_Regression!$N$3:$P$5-AE1*MINVERSE(MMULT(TRANSPOSE(Ridge_Regression!$F$3:$H$182),Ridge_Regression!$F$3:$H$182)))),1,1))</f>
        <v>0.2175140146</v>
      </c>
      <c r="AF5" s="6">
        <f t="array" ref="AF5">SQRT(INDEX(AF16^2*MMULT(MMULT(Ridge_Regression!$N$3:$P$5-AF1*MINVERSE(MMULT(TRANSPOSE(Ridge_Regression!$F$3:$H$182),Ridge_Regression!$F$3:$H$182)),MINVERSE(MMULT(TRANSPOSE(Ridge_Regression!$F$3:$H$182),Ridge_Regression!$F$3:$H$182))),TRANSPOSE(Ridge_Regression!$N$3:$P$5-AF1*MINVERSE(MMULT(TRANSPOSE(Ridge_Regression!$F$3:$H$182),Ridge_Regression!$F$3:$H$182)))),1,1))</f>
        <v>0.2165397581</v>
      </c>
      <c r="AG5" s="6">
        <f t="array" ref="AG5">SQRT(INDEX(AG16^2*MMULT(MMULT(Ridge_Regression!$N$3:$P$5-AG1*MINVERSE(MMULT(TRANSPOSE(Ridge_Regression!$F$3:$H$182),Ridge_Regression!$F$3:$H$182)),MINVERSE(MMULT(TRANSPOSE(Ridge_Regression!$F$3:$H$182),Ridge_Regression!$F$3:$H$182))),TRANSPOSE(Ridge_Regression!$N$3:$P$5-AG1*MINVERSE(MMULT(TRANSPOSE(Ridge_Regression!$F$3:$H$182),Ridge_Regression!$F$3:$H$182)))),1,1))</f>
        <v>0.2155655333</v>
      </c>
      <c r="AH5" s="6">
        <f t="array" ref="AH5">SQRT(INDEX(AH16^2*MMULT(MMULT(Ridge_Regression!$N$3:$P$5-AH1*MINVERSE(MMULT(TRANSPOSE(Ridge_Regression!$F$3:$H$182),Ridge_Regression!$F$3:$H$182)),MINVERSE(MMULT(TRANSPOSE(Ridge_Regression!$F$3:$H$182),Ridge_Regression!$F$3:$H$182))),TRANSPOSE(Ridge_Regression!$N$3:$P$5-AH1*MINVERSE(MMULT(TRANSPOSE(Ridge_Regression!$F$3:$H$182),Ridge_Regression!$F$3:$H$182)))),1,1))</f>
        <v>0.2145913385</v>
      </c>
      <c r="AI5" s="6">
        <f t="array" ref="AI5">SQRT(INDEX(AI16^2*MMULT(MMULT(Ridge_Regression!$N$3:$P$5-AI1*MINVERSE(MMULT(TRANSPOSE(Ridge_Regression!$F$3:$H$182),Ridge_Regression!$F$3:$H$182)),MINVERSE(MMULT(TRANSPOSE(Ridge_Regression!$F$3:$H$182),Ridge_Regression!$F$3:$H$182))),TRANSPOSE(Ridge_Regression!$N$3:$P$5-AI1*MINVERSE(MMULT(TRANSPOSE(Ridge_Regression!$F$3:$H$182),Ridge_Regression!$F$3:$H$182)))),1,1))</f>
        <v>0.2136171716</v>
      </c>
      <c r="AJ5" s="6">
        <f t="array" ref="AJ5">SQRT(INDEX(AJ16^2*MMULT(MMULT(Ridge_Regression!$N$3:$P$5-AJ1*MINVERSE(MMULT(TRANSPOSE(Ridge_Regression!$F$3:$H$182),Ridge_Regression!$F$3:$H$182)),MINVERSE(MMULT(TRANSPOSE(Ridge_Regression!$F$3:$H$182),Ridge_Regression!$F$3:$H$182))),TRANSPOSE(Ridge_Regression!$N$3:$P$5-AJ1*MINVERSE(MMULT(TRANSPOSE(Ridge_Regression!$F$3:$H$182),Ridge_Regression!$F$3:$H$182)))),1,1))</f>
        <v>0.2126430309</v>
      </c>
      <c r="AK5" s="6">
        <f t="array" ref="AK5">SQRT(INDEX(AK16^2*MMULT(MMULT(Ridge_Regression!$N$3:$P$5-AK1*MINVERSE(MMULT(TRANSPOSE(Ridge_Regression!$F$3:$H$182),Ridge_Regression!$F$3:$H$182)),MINVERSE(MMULT(TRANSPOSE(Ridge_Regression!$F$3:$H$182),Ridge_Regression!$F$3:$H$182))),TRANSPOSE(Ridge_Regression!$N$3:$P$5-AK1*MINVERSE(MMULT(TRANSPOSE(Ridge_Regression!$F$3:$H$182),Ridge_Regression!$F$3:$H$182)))),1,1))</f>
        <v>0.2116689146</v>
      </c>
      <c r="AL5" s="6">
        <f t="array" ref="AL5">SQRT(INDEX(AL16^2*MMULT(MMULT(Ridge_Regression!$N$3:$P$5-AL1*MINVERSE(MMULT(TRANSPOSE(Ridge_Regression!$F$3:$H$182),Ridge_Regression!$F$3:$H$182)),MINVERSE(MMULT(TRANSPOSE(Ridge_Regression!$F$3:$H$182),Ridge_Regression!$F$3:$H$182))),TRANSPOSE(Ridge_Regression!$N$3:$P$5-AL1*MINVERSE(MMULT(TRANSPOSE(Ridge_Regression!$F$3:$H$182),Ridge_Regression!$F$3:$H$182)))),1,1))</f>
        <v>0.210694821</v>
      </c>
      <c r="AM5" s="6">
        <f t="array" ref="AM5">SQRT(INDEX(AM16^2*MMULT(MMULT(Ridge_Regression!$N$3:$P$5-AM1*MINVERSE(MMULT(TRANSPOSE(Ridge_Regression!$F$3:$H$182),Ridge_Regression!$F$3:$H$182)),MINVERSE(MMULT(TRANSPOSE(Ridge_Regression!$F$3:$H$182),Ridge_Regression!$F$3:$H$182))),TRANSPOSE(Ridge_Regression!$N$3:$P$5-AM1*MINVERSE(MMULT(TRANSPOSE(Ridge_Regression!$F$3:$H$182),Ridge_Regression!$F$3:$H$182)))),1,1))</f>
        <v>0.2097207484</v>
      </c>
      <c r="AN5" s="6">
        <f t="array" ref="AN5">SQRT(INDEX(AN16^2*MMULT(MMULT(Ridge_Regression!$N$3:$P$5-AN1*MINVERSE(MMULT(TRANSPOSE(Ridge_Regression!$F$3:$H$182),Ridge_Regression!$F$3:$H$182)),MINVERSE(MMULT(TRANSPOSE(Ridge_Regression!$F$3:$H$182),Ridge_Regression!$F$3:$H$182))),TRANSPOSE(Ridge_Regression!$N$3:$P$5-AN1*MINVERSE(MMULT(TRANSPOSE(Ridge_Regression!$F$3:$H$182),Ridge_Regression!$F$3:$H$182)))),1,1))</f>
        <v>0.2087466951</v>
      </c>
      <c r="AO5" s="6">
        <f t="array" ref="AO5">SQRT(INDEX(AO16^2*MMULT(MMULT(Ridge_Regression!$N$3:$P$5-AO1*MINVERSE(MMULT(TRANSPOSE(Ridge_Regression!$F$3:$H$182),Ridge_Regression!$F$3:$H$182)),MINVERSE(MMULT(TRANSPOSE(Ridge_Regression!$F$3:$H$182),Ridge_Regression!$F$3:$H$182))),TRANSPOSE(Ridge_Regression!$N$3:$P$5-AO1*MINVERSE(MMULT(TRANSPOSE(Ridge_Regression!$F$3:$H$182),Ridge_Regression!$F$3:$H$182)))),1,1))</f>
        <v>0.2077726596</v>
      </c>
      <c r="AP5" s="6">
        <f t="array" ref="AP5">SQRT(INDEX(AP16^2*MMULT(MMULT(Ridge_Regression!$N$3:$P$5-AP1*MINVERSE(MMULT(TRANSPOSE(Ridge_Regression!$F$3:$H$182),Ridge_Regression!$F$3:$H$182)),MINVERSE(MMULT(TRANSPOSE(Ridge_Regression!$F$3:$H$182),Ridge_Regression!$F$3:$H$182))),TRANSPOSE(Ridge_Regression!$N$3:$P$5-AP1*MINVERSE(MMULT(TRANSPOSE(Ridge_Regression!$F$3:$H$182),Ridge_Regression!$F$3:$H$182)))),1,1))</f>
        <v>0.2067986402</v>
      </c>
      <c r="AQ5" s="6">
        <f t="array" ref="AQ5">SQRT(INDEX(AQ16^2*MMULT(MMULT(Ridge_Regression!$N$3:$P$5-AQ1*MINVERSE(MMULT(TRANSPOSE(Ridge_Regression!$F$3:$H$182),Ridge_Regression!$F$3:$H$182)),MINVERSE(MMULT(TRANSPOSE(Ridge_Regression!$F$3:$H$182),Ridge_Regression!$F$3:$H$182))),TRANSPOSE(Ridge_Regression!$N$3:$P$5-AQ1*MINVERSE(MMULT(TRANSPOSE(Ridge_Regression!$F$3:$H$182),Ridge_Regression!$F$3:$H$182)))),1,1))</f>
        <v>0.2058246356</v>
      </c>
      <c r="AR5" s="6">
        <f t="array" ref="AR5">SQRT(INDEX(AR16^2*MMULT(MMULT(Ridge_Regression!$N$3:$P$5-AR1*MINVERSE(MMULT(TRANSPOSE(Ridge_Regression!$F$3:$H$182),Ridge_Regression!$F$3:$H$182)),MINVERSE(MMULT(TRANSPOSE(Ridge_Regression!$F$3:$H$182),Ridge_Regression!$F$3:$H$182))),TRANSPOSE(Ridge_Regression!$N$3:$P$5-AR1*MINVERSE(MMULT(TRANSPOSE(Ridge_Regression!$F$3:$H$182),Ridge_Regression!$F$3:$H$182)))),1,1))</f>
        <v>0.204850644</v>
      </c>
      <c r="AS5" s="6">
        <f t="array" ref="AS5">SQRT(INDEX(AS16^2*MMULT(MMULT(Ridge_Regression!$N$3:$P$5-AS1*MINVERSE(MMULT(TRANSPOSE(Ridge_Regression!$F$3:$H$182),Ridge_Regression!$F$3:$H$182)),MINVERSE(MMULT(TRANSPOSE(Ridge_Regression!$F$3:$H$182),Ridge_Regression!$F$3:$H$182))),TRANSPOSE(Ridge_Regression!$N$3:$P$5-AS1*MINVERSE(MMULT(TRANSPOSE(Ridge_Regression!$F$3:$H$182),Ridge_Regression!$F$3:$H$182)))),1,1))</f>
        <v>0.2038766643</v>
      </c>
      <c r="AT5" s="6">
        <f t="array" ref="AT5">SQRT(INDEX(AT16^2*MMULT(MMULT(Ridge_Regression!$N$3:$P$5-AT1*MINVERSE(MMULT(TRANSPOSE(Ridge_Regression!$F$3:$H$182),Ridge_Regression!$F$3:$H$182)),MINVERSE(MMULT(TRANSPOSE(Ridge_Regression!$F$3:$H$182),Ridge_Regression!$F$3:$H$182))),TRANSPOSE(Ridge_Regression!$N$3:$P$5-AT1*MINVERSE(MMULT(TRANSPOSE(Ridge_Regression!$F$3:$H$182),Ridge_Regression!$F$3:$H$182)))),1,1))</f>
        <v>0.2029026948</v>
      </c>
      <c r="AU5" s="6">
        <f t="array" ref="AU5">SQRT(INDEX(AU16^2*MMULT(MMULT(Ridge_Regression!$N$3:$P$5-AU1*MINVERSE(MMULT(TRANSPOSE(Ridge_Regression!$F$3:$H$182),Ridge_Regression!$F$3:$H$182)),MINVERSE(MMULT(TRANSPOSE(Ridge_Regression!$F$3:$H$182),Ridge_Regression!$F$3:$H$182))),TRANSPOSE(Ridge_Regression!$N$3:$P$5-AU1*MINVERSE(MMULT(TRANSPOSE(Ridge_Regression!$F$3:$H$182),Ridge_Regression!$F$3:$H$182)))),1,1))</f>
        <v>0.2019287343</v>
      </c>
      <c r="AV5" s="6">
        <f t="array" ref="AV5">SQRT(INDEX(AV16^2*MMULT(MMULT(Ridge_Regression!$N$3:$P$5-AV1*MINVERSE(MMULT(TRANSPOSE(Ridge_Regression!$F$3:$H$182),Ridge_Regression!$F$3:$H$182)),MINVERSE(MMULT(TRANSPOSE(Ridge_Regression!$F$3:$H$182),Ridge_Regression!$F$3:$H$182))),TRANSPOSE(Ridge_Regression!$N$3:$P$5-AV1*MINVERSE(MMULT(TRANSPOSE(Ridge_Regression!$F$3:$H$182),Ridge_Regression!$F$3:$H$182)))),1,1))</f>
        <v>0.2009547815</v>
      </c>
      <c r="AW5" s="6">
        <f t="array" ref="AW5">SQRT(INDEX(AW16^2*MMULT(MMULT(Ridge_Regression!$N$3:$P$5-AW1*MINVERSE(MMULT(TRANSPOSE(Ridge_Regression!$F$3:$H$182),Ridge_Regression!$F$3:$H$182)),MINVERSE(MMULT(TRANSPOSE(Ridge_Regression!$F$3:$H$182),Ridge_Regression!$F$3:$H$182))),TRANSPOSE(Ridge_Regression!$N$3:$P$5-AW1*MINVERSE(MMULT(TRANSPOSE(Ridge_Regression!$F$3:$H$182),Ridge_Regression!$F$3:$H$182)))),1,1))</f>
        <v>0.199980835</v>
      </c>
      <c r="AX5" s="6">
        <f t="array" ref="AX5">SQRT(INDEX(AX16^2*MMULT(MMULT(Ridge_Regression!$N$3:$P$5-AX1*MINVERSE(MMULT(TRANSPOSE(Ridge_Regression!$F$3:$H$182),Ridge_Regression!$F$3:$H$182)),MINVERSE(MMULT(TRANSPOSE(Ridge_Regression!$F$3:$H$182),Ridge_Regression!$F$3:$H$182))),TRANSPOSE(Ridge_Regression!$N$3:$P$5-AX1*MINVERSE(MMULT(TRANSPOSE(Ridge_Regression!$F$3:$H$182),Ridge_Regression!$F$3:$H$182)))),1,1))</f>
        <v>0.1990068936</v>
      </c>
      <c r="AY5" s="6">
        <f t="array" ref="AY5">SQRT(INDEX(AY16^2*MMULT(MMULT(Ridge_Regression!$N$3:$P$5-AY1*MINVERSE(MMULT(TRANSPOSE(Ridge_Regression!$F$3:$H$182),Ridge_Regression!$F$3:$H$182)),MINVERSE(MMULT(TRANSPOSE(Ridge_Regression!$F$3:$H$182),Ridge_Regression!$F$3:$H$182))),TRANSPOSE(Ridge_Regression!$N$3:$P$5-AY1*MINVERSE(MMULT(TRANSPOSE(Ridge_Regression!$F$3:$H$182),Ridge_Regression!$F$3:$H$182)))),1,1))</f>
        <v>0.198032956</v>
      </c>
      <c r="AZ5" s="6">
        <f t="array" ref="AZ5">SQRT(INDEX(AZ16^2*MMULT(MMULT(Ridge_Regression!$N$3:$P$5-AZ1*MINVERSE(MMULT(TRANSPOSE(Ridge_Regression!$F$3:$H$182),Ridge_Regression!$F$3:$H$182)),MINVERSE(MMULT(TRANSPOSE(Ridge_Regression!$F$3:$H$182),Ridge_Regression!$F$3:$H$182))),TRANSPOSE(Ridge_Regression!$N$3:$P$5-AZ1*MINVERSE(MMULT(TRANSPOSE(Ridge_Regression!$F$3:$H$182),Ridge_Regression!$F$3:$H$182)))),1,1))</f>
        <v>0.1970590211</v>
      </c>
      <c r="BA5" s="6">
        <f t="array" ref="BA5">SQRT(INDEX(BA16^2*MMULT(MMULT(Ridge_Regression!$N$3:$P$5-BA1*MINVERSE(MMULT(TRANSPOSE(Ridge_Regression!$F$3:$H$182),Ridge_Regression!$F$3:$H$182)),MINVERSE(MMULT(TRANSPOSE(Ridge_Regression!$F$3:$H$182),Ridge_Regression!$F$3:$H$182))),TRANSPOSE(Ridge_Regression!$N$3:$P$5-BA1*MINVERSE(MMULT(TRANSPOSE(Ridge_Regression!$F$3:$H$182),Ridge_Regression!$F$3:$H$182)))),1,1))</f>
        <v>0.1960850877</v>
      </c>
      <c r="BB5" s="6">
        <f t="array" ref="BB5">SQRT(INDEX(BB16^2*MMULT(MMULT(Ridge_Regression!$N$3:$P$5-BB1*MINVERSE(MMULT(TRANSPOSE(Ridge_Regression!$F$3:$H$182),Ridge_Regression!$F$3:$H$182)),MINVERSE(MMULT(TRANSPOSE(Ridge_Regression!$F$3:$H$182),Ridge_Regression!$F$3:$H$182))),TRANSPOSE(Ridge_Regression!$N$3:$P$5-BB1*MINVERSE(MMULT(TRANSPOSE(Ridge_Regression!$F$3:$H$182),Ridge_Regression!$F$3:$H$182)))),1,1))</f>
        <v>0.1951111546</v>
      </c>
      <c r="BC5" s="6">
        <f t="array" ref="BC5">SQRT(INDEX(BC16^2*MMULT(MMULT(Ridge_Regression!$N$3:$P$5-BC1*MINVERSE(MMULT(TRANSPOSE(Ridge_Regression!$F$3:$H$182),Ridge_Regression!$F$3:$H$182)),MINVERSE(MMULT(TRANSPOSE(Ridge_Regression!$F$3:$H$182),Ridge_Regression!$F$3:$H$182))),TRANSPOSE(Ridge_Regression!$N$3:$P$5-BC1*MINVERSE(MMULT(TRANSPOSE(Ridge_Regression!$F$3:$H$182),Ridge_Regression!$F$3:$H$182)))),1,1))</f>
        <v>0.1941372208</v>
      </c>
      <c r="BD5" s="6">
        <f t="array" ref="BD5">SQRT(INDEX(BD16^2*MMULT(MMULT(Ridge_Regression!$N$3:$P$5-BD1*MINVERSE(MMULT(TRANSPOSE(Ridge_Regression!$F$3:$H$182),Ridge_Regression!$F$3:$H$182)),MINVERSE(MMULT(TRANSPOSE(Ridge_Regression!$F$3:$H$182),Ridge_Regression!$F$3:$H$182))),TRANSPOSE(Ridge_Regression!$N$3:$P$5-BD1*MINVERSE(MMULT(TRANSPOSE(Ridge_Regression!$F$3:$H$182),Ridge_Regression!$F$3:$H$182)))),1,1))</f>
        <v>0.1931632851</v>
      </c>
      <c r="BE5" s="6">
        <f t="array" ref="BE5">SQRT(INDEX(BE16^2*MMULT(MMULT(Ridge_Regression!$N$3:$P$5-BE1*MINVERSE(MMULT(TRANSPOSE(Ridge_Regression!$F$3:$H$182),Ridge_Regression!$F$3:$H$182)),MINVERSE(MMULT(TRANSPOSE(Ridge_Regression!$F$3:$H$182),Ridge_Regression!$F$3:$H$182))),TRANSPOSE(Ridge_Regression!$N$3:$P$5-BE1*MINVERSE(MMULT(TRANSPOSE(Ridge_Regression!$F$3:$H$182),Ridge_Regression!$F$3:$H$182)))),1,1))</f>
        <v>0.1921893466</v>
      </c>
      <c r="BF5" s="6">
        <f t="array" ref="BF5">SQRT(INDEX(BF16^2*MMULT(MMULT(Ridge_Regression!$N$3:$P$5-BF1*MINVERSE(MMULT(TRANSPOSE(Ridge_Regression!$F$3:$H$182),Ridge_Regression!$F$3:$H$182)),MINVERSE(MMULT(TRANSPOSE(Ridge_Regression!$F$3:$H$182),Ridge_Regression!$F$3:$H$182))),TRANSPOSE(Ridge_Regression!$N$3:$P$5-BF1*MINVERSE(MMULT(TRANSPOSE(Ridge_Regression!$F$3:$H$182),Ridge_Regression!$F$3:$H$182)))),1,1))</f>
        <v>0.1912154041</v>
      </c>
      <c r="BG5" s="6">
        <f t="array" ref="BG5">SQRT(INDEX(BG16^2*MMULT(MMULT(Ridge_Regression!$N$3:$P$5-BG1*MINVERSE(MMULT(TRANSPOSE(Ridge_Regression!$F$3:$H$182),Ridge_Regression!$F$3:$H$182)),MINVERSE(MMULT(TRANSPOSE(Ridge_Regression!$F$3:$H$182),Ridge_Regression!$F$3:$H$182))),TRANSPOSE(Ridge_Regression!$N$3:$P$5-BG1*MINVERSE(MMULT(TRANSPOSE(Ridge_Regression!$F$3:$H$182),Ridge_Regression!$F$3:$H$182)))),1,1))</f>
        <v>0.1902414568</v>
      </c>
      <c r="BH5" s="6">
        <f t="array" ref="BH5">SQRT(INDEX(BH16^2*MMULT(MMULT(Ridge_Regression!$N$3:$P$5-BH1*MINVERSE(MMULT(TRANSPOSE(Ridge_Regression!$F$3:$H$182),Ridge_Regression!$F$3:$H$182)),MINVERSE(MMULT(TRANSPOSE(Ridge_Regression!$F$3:$H$182),Ridge_Regression!$F$3:$H$182))),TRANSPOSE(Ridge_Regression!$N$3:$P$5-BH1*MINVERSE(MMULT(TRANSPOSE(Ridge_Regression!$F$3:$H$182),Ridge_Regression!$F$3:$H$182)))),1,1))</f>
        <v>0.1892675036</v>
      </c>
      <c r="BI5" s="6">
        <f t="array" ref="BI5">SQRT(INDEX(BI16^2*MMULT(MMULT(Ridge_Regression!$N$3:$P$5-BI1*MINVERSE(MMULT(TRANSPOSE(Ridge_Regression!$F$3:$H$182),Ridge_Regression!$F$3:$H$182)),MINVERSE(MMULT(TRANSPOSE(Ridge_Regression!$F$3:$H$182),Ridge_Regression!$F$3:$H$182))),TRANSPOSE(Ridge_Regression!$N$3:$P$5-BI1*MINVERSE(MMULT(TRANSPOSE(Ridge_Regression!$F$3:$H$182),Ridge_Regression!$F$3:$H$182)))),1,1))</f>
        <v>0.1882935436</v>
      </c>
      <c r="BJ5" s="6">
        <f t="array" ref="BJ5">SQRT(INDEX(BJ16^2*MMULT(MMULT(Ridge_Regression!$N$3:$P$5-BJ1*MINVERSE(MMULT(TRANSPOSE(Ridge_Regression!$F$3:$H$182),Ridge_Regression!$F$3:$H$182)),MINVERSE(MMULT(TRANSPOSE(Ridge_Regression!$F$3:$H$182),Ridge_Regression!$F$3:$H$182))),TRANSPOSE(Ridge_Regression!$N$3:$P$5-BJ1*MINVERSE(MMULT(TRANSPOSE(Ridge_Regression!$F$3:$H$182),Ridge_Regression!$F$3:$H$182)))),1,1))</f>
        <v>0.1873195759</v>
      </c>
      <c r="BK5" s="6">
        <f t="array" ref="BK5">SQRT(INDEX(BK16^2*MMULT(MMULT(Ridge_Regression!$N$3:$P$5-BK1*MINVERSE(MMULT(TRANSPOSE(Ridge_Regression!$F$3:$H$182),Ridge_Regression!$F$3:$H$182)),MINVERSE(MMULT(TRANSPOSE(Ridge_Regression!$F$3:$H$182),Ridge_Regression!$F$3:$H$182))),TRANSPOSE(Ridge_Regression!$N$3:$P$5-BK1*MINVERSE(MMULT(TRANSPOSE(Ridge_Regression!$F$3:$H$182),Ridge_Regression!$F$3:$H$182)))),1,1))</f>
        <v>0.1863455996</v>
      </c>
      <c r="BL5" s="6">
        <f t="array" ref="BL5">SQRT(INDEX(BL16^2*MMULT(MMULT(Ridge_Regression!$N$3:$P$5-BL1*MINVERSE(MMULT(TRANSPOSE(Ridge_Regression!$F$3:$H$182),Ridge_Regression!$F$3:$H$182)),MINVERSE(MMULT(TRANSPOSE(Ridge_Regression!$F$3:$H$182),Ridge_Regression!$F$3:$H$182))),TRANSPOSE(Ridge_Regression!$N$3:$P$5-BL1*MINVERSE(MMULT(TRANSPOSE(Ridge_Regression!$F$3:$H$182),Ridge_Regression!$F$3:$H$182)))),1,1))</f>
        <v>0.1853716138</v>
      </c>
      <c r="BM5" s="6">
        <f t="array" ref="BM5">SQRT(INDEX(BM16^2*MMULT(MMULT(Ridge_Regression!$N$3:$P$5-BM1*MINVERSE(MMULT(TRANSPOSE(Ridge_Regression!$F$3:$H$182),Ridge_Regression!$F$3:$H$182)),MINVERSE(MMULT(TRANSPOSE(Ridge_Regression!$F$3:$H$182),Ridge_Regression!$F$3:$H$182))),TRANSPOSE(Ridge_Regression!$N$3:$P$5-BM1*MINVERSE(MMULT(TRANSPOSE(Ridge_Regression!$F$3:$H$182),Ridge_Regression!$F$3:$H$182)))),1,1))</f>
        <v>0.1843976178</v>
      </c>
      <c r="BN5" s="6">
        <f t="array" ref="BN5">SQRT(INDEX(BN16^2*MMULT(MMULT(Ridge_Regression!$N$3:$P$5-BN1*MINVERSE(MMULT(TRANSPOSE(Ridge_Regression!$F$3:$H$182),Ridge_Regression!$F$3:$H$182)),MINVERSE(MMULT(TRANSPOSE(Ridge_Regression!$F$3:$H$182),Ridge_Regression!$F$3:$H$182))),TRANSPOSE(Ridge_Regression!$N$3:$P$5-BN1*MINVERSE(MMULT(TRANSPOSE(Ridge_Regression!$F$3:$H$182),Ridge_Regression!$F$3:$H$182)))),1,1))</f>
        <v>0.1834236105</v>
      </c>
      <c r="BO5" s="6">
        <f t="array" ref="BO5">SQRT(INDEX(BO16^2*MMULT(MMULT(Ridge_Regression!$N$3:$P$5-BO1*MINVERSE(MMULT(TRANSPOSE(Ridge_Regression!$F$3:$H$182),Ridge_Regression!$F$3:$H$182)),MINVERSE(MMULT(TRANSPOSE(Ridge_Regression!$F$3:$H$182),Ridge_Regression!$F$3:$H$182))),TRANSPOSE(Ridge_Regression!$N$3:$P$5-BO1*MINVERSE(MMULT(TRANSPOSE(Ridge_Regression!$F$3:$H$182),Ridge_Regression!$F$3:$H$182)))),1,1))</f>
        <v>0.1824495914</v>
      </c>
      <c r="BP5" s="6">
        <f t="array" ref="BP5">SQRT(INDEX(BP16^2*MMULT(MMULT(Ridge_Regression!$N$3:$P$5-BP1*MINVERSE(MMULT(TRANSPOSE(Ridge_Regression!$F$3:$H$182),Ridge_Regression!$F$3:$H$182)),MINVERSE(MMULT(TRANSPOSE(Ridge_Regression!$F$3:$H$182),Ridge_Regression!$F$3:$H$182))),TRANSPOSE(Ridge_Regression!$N$3:$P$5-BP1*MINVERSE(MMULT(TRANSPOSE(Ridge_Regression!$F$3:$H$182),Ridge_Regression!$F$3:$H$182)))),1,1))</f>
        <v>0.1814755595</v>
      </c>
      <c r="BQ5" s="6">
        <f t="array" ref="BQ5">SQRT(INDEX(BQ16^2*MMULT(MMULT(Ridge_Regression!$N$3:$P$5-BQ1*MINVERSE(MMULT(TRANSPOSE(Ridge_Regression!$F$3:$H$182),Ridge_Regression!$F$3:$H$182)),MINVERSE(MMULT(TRANSPOSE(Ridge_Regression!$F$3:$H$182),Ridge_Regression!$F$3:$H$182))),TRANSPOSE(Ridge_Regression!$N$3:$P$5-BQ1*MINVERSE(MMULT(TRANSPOSE(Ridge_Regression!$F$3:$H$182),Ridge_Regression!$F$3:$H$182)))),1,1))</f>
        <v>0.1805015142</v>
      </c>
      <c r="BR5" s="6">
        <f t="array" ref="BR5">SQRT(INDEX(BR16^2*MMULT(MMULT(Ridge_Regression!$N$3:$P$5-BR1*MINVERSE(MMULT(TRANSPOSE(Ridge_Regression!$F$3:$H$182),Ridge_Regression!$F$3:$H$182)),MINVERSE(MMULT(TRANSPOSE(Ridge_Regression!$F$3:$H$182),Ridge_Regression!$F$3:$H$182))),TRANSPOSE(Ridge_Regression!$N$3:$P$5-BR1*MINVERSE(MMULT(TRANSPOSE(Ridge_Regression!$F$3:$H$182),Ridge_Regression!$F$3:$H$182)))),1,1))</f>
        <v>0.1795274547</v>
      </c>
      <c r="BS5" s="6">
        <f t="array" ref="BS5">SQRT(INDEX(BS16^2*MMULT(MMULT(Ridge_Regression!$N$3:$P$5-BS1*MINVERSE(MMULT(TRANSPOSE(Ridge_Regression!$F$3:$H$182),Ridge_Regression!$F$3:$H$182)),MINVERSE(MMULT(TRANSPOSE(Ridge_Regression!$F$3:$H$182),Ridge_Regression!$F$3:$H$182))),TRANSPOSE(Ridge_Regression!$N$3:$P$5-BS1*MINVERSE(MMULT(TRANSPOSE(Ridge_Regression!$F$3:$H$182),Ridge_Regression!$F$3:$H$182)))),1,1))</f>
        <v>0.1785533802</v>
      </c>
      <c r="BT5" s="6">
        <f t="array" ref="BT5">SQRT(INDEX(BT16^2*MMULT(MMULT(Ridge_Regression!$N$3:$P$5-BT1*MINVERSE(MMULT(TRANSPOSE(Ridge_Regression!$F$3:$H$182),Ridge_Regression!$F$3:$H$182)),MINVERSE(MMULT(TRANSPOSE(Ridge_Regression!$F$3:$H$182),Ridge_Regression!$F$3:$H$182))),TRANSPOSE(Ridge_Regression!$N$3:$P$5-BT1*MINVERSE(MMULT(TRANSPOSE(Ridge_Regression!$F$3:$H$182),Ridge_Regression!$F$3:$H$182)))),1,1))</f>
        <v>0.1775792902</v>
      </c>
      <c r="BU5" s="6">
        <f t="array" ref="BU5">SQRT(INDEX(BU16^2*MMULT(MMULT(Ridge_Regression!$N$3:$P$5-BU1*MINVERSE(MMULT(TRANSPOSE(Ridge_Regression!$F$3:$H$182),Ridge_Regression!$F$3:$H$182)),MINVERSE(MMULT(TRANSPOSE(Ridge_Regression!$F$3:$H$182),Ridge_Regression!$F$3:$H$182))),TRANSPOSE(Ridge_Regression!$N$3:$P$5-BU1*MINVERSE(MMULT(TRANSPOSE(Ridge_Regression!$F$3:$H$182),Ridge_Regression!$F$3:$H$182)))),1,1))</f>
        <v>0.1766051839</v>
      </c>
      <c r="BV5" s="6">
        <f t="array" ref="BV5">SQRT(INDEX(BV16^2*MMULT(MMULT(Ridge_Regression!$N$3:$P$5-BV1*MINVERSE(MMULT(TRANSPOSE(Ridge_Regression!$F$3:$H$182),Ridge_Regression!$F$3:$H$182)),MINVERSE(MMULT(TRANSPOSE(Ridge_Regression!$F$3:$H$182),Ridge_Regression!$F$3:$H$182))),TRANSPOSE(Ridge_Regression!$N$3:$P$5-BV1*MINVERSE(MMULT(TRANSPOSE(Ridge_Regression!$F$3:$H$182),Ridge_Regression!$F$3:$H$182)))),1,1))</f>
        <v>0.1756310606</v>
      </c>
      <c r="BW5" s="6">
        <f t="array" ref="BW5">SQRT(INDEX(BW16^2*MMULT(MMULT(Ridge_Regression!$N$3:$P$5-BW1*MINVERSE(MMULT(TRANSPOSE(Ridge_Regression!$F$3:$H$182),Ridge_Regression!$F$3:$H$182)),MINVERSE(MMULT(TRANSPOSE(Ridge_Regression!$F$3:$H$182),Ridge_Regression!$F$3:$H$182))),TRANSPOSE(Ridge_Regression!$N$3:$P$5-BW1*MINVERSE(MMULT(TRANSPOSE(Ridge_Regression!$F$3:$H$182),Ridge_Regression!$F$3:$H$182)))),1,1))</f>
        <v>0.1746569198</v>
      </c>
      <c r="BX5" s="6">
        <f t="array" ref="BX5">SQRT(INDEX(BX16^2*MMULT(MMULT(Ridge_Regression!$N$3:$P$5-BX1*MINVERSE(MMULT(TRANSPOSE(Ridge_Regression!$F$3:$H$182),Ridge_Regression!$F$3:$H$182)),MINVERSE(MMULT(TRANSPOSE(Ridge_Regression!$F$3:$H$182),Ridge_Regression!$F$3:$H$182))),TRANSPOSE(Ridge_Regression!$N$3:$P$5-BX1*MINVERSE(MMULT(TRANSPOSE(Ridge_Regression!$F$3:$H$182),Ridge_Regression!$F$3:$H$182)))),1,1))</f>
        <v>0.1736827607</v>
      </c>
      <c r="BY5" s="6">
        <f t="array" ref="BY5">SQRT(INDEX(BY16^2*MMULT(MMULT(Ridge_Regression!$N$3:$P$5-BY1*MINVERSE(MMULT(TRANSPOSE(Ridge_Regression!$F$3:$H$182),Ridge_Regression!$F$3:$H$182)),MINVERSE(MMULT(TRANSPOSE(Ridge_Regression!$F$3:$H$182),Ridge_Regression!$F$3:$H$182))),TRANSPOSE(Ridge_Regression!$N$3:$P$5-BY1*MINVERSE(MMULT(TRANSPOSE(Ridge_Regression!$F$3:$H$182),Ridge_Regression!$F$3:$H$182)))),1,1))</f>
        <v>0.1727085829</v>
      </c>
      <c r="BZ5" s="6">
        <f t="array" ref="BZ5">SQRT(INDEX(BZ16^2*MMULT(MMULT(Ridge_Regression!$N$3:$P$5-BZ1*MINVERSE(MMULT(TRANSPOSE(Ridge_Regression!$F$3:$H$182),Ridge_Regression!$F$3:$H$182)),MINVERSE(MMULT(TRANSPOSE(Ridge_Regression!$F$3:$H$182),Ridge_Regression!$F$3:$H$182))),TRANSPOSE(Ridge_Regression!$N$3:$P$5-BZ1*MINVERSE(MMULT(TRANSPOSE(Ridge_Regression!$F$3:$H$182),Ridge_Regression!$F$3:$H$182)))),1,1))</f>
        <v>0.1717343857</v>
      </c>
      <c r="CA5" s="6">
        <f t="array" ref="CA5">SQRT(INDEX(CA16^2*MMULT(MMULT(Ridge_Regression!$N$3:$P$5-CA1*MINVERSE(MMULT(TRANSPOSE(Ridge_Regression!$F$3:$H$182),Ridge_Regression!$F$3:$H$182)),MINVERSE(MMULT(TRANSPOSE(Ridge_Regression!$F$3:$H$182),Ridge_Regression!$F$3:$H$182))),TRANSPOSE(Ridge_Regression!$N$3:$P$5-CA1*MINVERSE(MMULT(TRANSPOSE(Ridge_Regression!$F$3:$H$182),Ridge_Regression!$F$3:$H$182)))),1,1))</f>
        <v>0.1707601685</v>
      </c>
      <c r="CB5" s="6">
        <f t="array" ref="CB5">SQRT(INDEX(CB16^2*MMULT(MMULT(Ridge_Regression!$N$3:$P$5-CB1*MINVERSE(MMULT(TRANSPOSE(Ridge_Regression!$F$3:$H$182),Ridge_Regression!$F$3:$H$182)),MINVERSE(MMULT(TRANSPOSE(Ridge_Regression!$F$3:$H$182),Ridge_Regression!$F$3:$H$182))),TRANSPOSE(Ridge_Regression!$N$3:$P$5-CB1*MINVERSE(MMULT(TRANSPOSE(Ridge_Regression!$F$3:$H$182),Ridge_Regression!$F$3:$H$182)))),1,1))</f>
        <v>0.1697859309</v>
      </c>
      <c r="CC5" s="6">
        <f t="array" ref="CC5">SQRT(INDEX(CC16^2*MMULT(MMULT(Ridge_Regression!$N$3:$P$5-CC1*MINVERSE(MMULT(TRANSPOSE(Ridge_Regression!$F$3:$H$182),Ridge_Regression!$F$3:$H$182)),MINVERSE(MMULT(TRANSPOSE(Ridge_Regression!$F$3:$H$182),Ridge_Regression!$F$3:$H$182))),TRANSPOSE(Ridge_Regression!$N$3:$P$5-CC1*MINVERSE(MMULT(TRANSPOSE(Ridge_Regression!$F$3:$H$182),Ridge_Regression!$F$3:$H$182)))),1,1))</f>
        <v>0.1688116722</v>
      </c>
      <c r="CD5" s="6">
        <f t="array" ref="CD5">SQRT(INDEX(CD16^2*MMULT(MMULT(Ridge_Regression!$N$3:$P$5-CD1*MINVERSE(MMULT(TRANSPOSE(Ridge_Regression!$F$3:$H$182),Ridge_Regression!$F$3:$H$182)),MINVERSE(MMULT(TRANSPOSE(Ridge_Regression!$F$3:$H$182),Ridge_Regression!$F$3:$H$182))),TRANSPOSE(Ridge_Regression!$N$3:$P$5-CD1*MINVERSE(MMULT(TRANSPOSE(Ridge_Regression!$F$3:$H$182),Ridge_Regression!$F$3:$H$182)))),1,1))</f>
        <v>0.1678373919</v>
      </c>
      <c r="CE5" s="6">
        <f t="array" ref="CE5">SQRT(INDEX(CE16^2*MMULT(MMULT(Ridge_Regression!$N$3:$P$5-CE1*MINVERSE(MMULT(TRANSPOSE(Ridge_Regression!$F$3:$H$182),Ridge_Regression!$F$3:$H$182)),MINVERSE(MMULT(TRANSPOSE(Ridge_Regression!$F$3:$H$182),Ridge_Regression!$F$3:$H$182))),TRANSPOSE(Ridge_Regression!$N$3:$P$5-CE1*MINVERSE(MMULT(TRANSPOSE(Ridge_Regression!$F$3:$H$182),Ridge_Regression!$F$3:$H$182)))),1,1))</f>
        <v>0.1668630896</v>
      </c>
      <c r="CF5" s="6">
        <f t="array" ref="CF5">SQRT(INDEX(CF16^2*MMULT(MMULT(Ridge_Regression!$N$3:$P$5-CF1*MINVERSE(MMULT(TRANSPOSE(Ridge_Regression!$F$3:$H$182),Ridge_Regression!$F$3:$H$182)),MINVERSE(MMULT(TRANSPOSE(Ridge_Regression!$F$3:$H$182),Ridge_Regression!$F$3:$H$182))),TRANSPOSE(Ridge_Regression!$N$3:$P$5-CF1*MINVERSE(MMULT(TRANSPOSE(Ridge_Regression!$F$3:$H$182),Ridge_Regression!$F$3:$H$182)))),1,1))</f>
        <v>0.1658887647</v>
      </c>
      <c r="CG5" s="6">
        <f t="array" ref="CG5">SQRT(INDEX(CG16^2*MMULT(MMULT(Ridge_Regression!$N$3:$P$5-CG1*MINVERSE(MMULT(TRANSPOSE(Ridge_Regression!$F$3:$H$182),Ridge_Regression!$F$3:$H$182)),MINVERSE(MMULT(TRANSPOSE(Ridge_Regression!$F$3:$H$182),Ridge_Regression!$F$3:$H$182))),TRANSPOSE(Ridge_Regression!$N$3:$P$5-CG1*MINVERSE(MMULT(TRANSPOSE(Ridge_Regression!$F$3:$H$182),Ridge_Regression!$F$3:$H$182)))),1,1))</f>
        <v>0.1649144168</v>
      </c>
      <c r="CH5" s="6">
        <f t="array" ref="CH5">SQRT(INDEX(CH16^2*MMULT(MMULT(Ridge_Regression!$N$3:$P$5-CH1*MINVERSE(MMULT(TRANSPOSE(Ridge_Regression!$F$3:$H$182),Ridge_Regression!$F$3:$H$182)),MINVERSE(MMULT(TRANSPOSE(Ridge_Regression!$F$3:$H$182),Ridge_Regression!$F$3:$H$182))),TRANSPOSE(Ridge_Regression!$N$3:$P$5-CH1*MINVERSE(MMULT(TRANSPOSE(Ridge_Regression!$F$3:$H$182),Ridge_Regression!$F$3:$H$182)))),1,1))</f>
        <v>0.1639400454</v>
      </c>
      <c r="CI5" s="6">
        <f t="array" ref="CI5">SQRT(INDEX(CI16^2*MMULT(MMULT(Ridge_Regression!$N$3:$P$5-CI1*MINVERSE(MMULT(TRANSPOSE(Ridge_Regression!$F$3:$H$182),Ridge_Regression!$F$3:$H$182)),MINVERSE(MMULT(TRANSPOSE(Ridge_Regression!$F$3:$H$182),Ridge_Regression!$F$3:$H$182))),TRANSPOSE(Ridge_Regression!$N$3:$P$5-CI1*MINVERSE(MMULT(TRANSPOSE(Ridge_Regression!$F$3:$H$182),Ridge_Regression!$F$3:$H$182)))),1,1))</f>
        <v>0.16296565</v>
      </c>
      <c r="CJ5" s="6">
        <f t="array" ref="CJ5">SQRT(INDEX(CJ16^2*MMULT(MMULT(Ridge_Regression!$N$3:$P$5-CJ1*MINVERSE(MMULT(TRANSPOSE(Ridge_Regression!$F$3:$H$182),Ridge_Regression!$F$3:$H$182)),MINVERSE(MMULT(TRANSPOSE(Ridge_Regression!$F$3:$H$182),Ridge_Regression!$F$3:$H$182))),TRANSPOSE(Ridge_Regression!$N$3:$P$5-CJ1*MINVERSE(MMULT(TRANSPOSE(Ridge_Regression!$F$3:$H$182),Ridge_Regression!$F$3:$H$182)))),1,1))</f>
        <v>0.1619912303</v>
      </c>
      <c r="CK5" s="6">
        <f t="array" ref="CK5">SQRT(INDEX(CK16^2*MMULT(MMULT(Ridge_Regression!$N$3:$P$5-CK1*MINVERSE(MMULT(TRANSPOSE(Ridge_Regression!$F$3:$H$182),Ridge_Regression!$F$3:$H$182)),MINVERSE(MMULT(TRANSPOSE(Ridge_Regression!$F$3:$H$182),Ridge_Regression!$F$3:$H$182))),TRANSPOSE(Ridge_Regression!$N$3:$P$5-CK1*MINVERSE(MMULT(TRANSPOSE(Ridge_Regression!$F$3:$H$182),Ridge_Regression!$F$3:$H$182)))),1,1))</f>
        <v>0.1610167858</v>
      </c>
      <c r="CL5" s="6">
        <f t="array" ref="CL5">SQRT(INDEX(CL16^2*MMULT(MMULT(Ridge_Regression!$N$3:$P$5-CL1*MINVERSE(MMULT(TRANSPOSE(Ridge_Regression!$F$3:$H$182),Ridge_Regression!$F$3:$H$182)),MINVERSE(MMULT(TRANSPOSE(Ridge_Regression!$F$3:$H$182),Ridge_Regression!$F$3:$H$182))),TRANSPOSE(Ridge_Regression!$N$3:$P$5-CL1*MINVERSE(MMULT(TRANSPOSE(Ridge_Regression!$F$3:$H$182),Ridge_Regression!$F$3:$H$182)))),1,1))</f>
        <v>0.1600423161</v>
      </c>
      <c r="CM5" s="6">
        <f t="array" ref="CM5">SQRT(INDEX(CM16^2*MMULT(MMULT(Ridge_Regression!$N$3:$P$5-CM1*MINVERSE(MMULT(TRANSPOSE(Ridge_Regression!$F$3:$H$182),Ridge_Regression!$F$3:$H$182)),MINVERSE(MMULT(TRANSPOSE(Ridge_Regression!$F$3:$H$182),Ridge_Regression!$F$3:$H$182))),TRANSPOSE(Ridge_Regression!$N$3:$P$5-CM1*MINVERSE(MMULT(TRANSPOSE(Ridge_Regression!$F$3:$H$182),Ridge_Regression!$F$3:$H$182)))),1,1))</f>
        <v>0.1590678207</v>
      </c>
      <c r="CN5" s="6">
        <f t="array" ref="CN5">SQRT(INDEX(CN16^2*MMULT(MMULT(Ridge_Regression!$N$3:$P$5-CN1*MINVERSE(MMULT(TRANSPOSE(Ridge_Regression!$F$3:$H$182),Ridge_Regression!$F$3:$H$182)),MINVERSE(MMULT(TRANSPOSE(Ridge_Regression!$F$3:$H$182),Ridge_Regression!$F$3:$H$182))),TRANSPOSE(Ridge_Regression!$N$3:$P$5-CN1*MINVERSE(MMULT(TRANSPOSE(Ridge_Regression!$F$3:$H$182),Ridge_Regression!$F$3:$H$182)))),1,1))</f>
        <v>0.1580932994</v>
      </c>
      <c r="CO5" s="6">
        <f t="array" ref="CO5">SQRT(INDEX(CO16^2*MMULT(MMULT(Ridge_Regression!$N$3:$P$5-CO1*MINVERSE(MMULT(TRANSPOSE(Ridge_Regression!$F$3:$H$182),Ridge_Regression!$F$3:$H$182)),MINVERSE(MMULT(TRANSPOSE(Ridge_Regression!$F$3:$H$182),Ridge_Regression!$F$3:$H$182))),TRANSPOSE(Ridge_Regression!$N$3:$P$5-CO1*MINVERSE(MMULT(TRANSPOSE(Ridge_Regression!$F$3:$H$182),Ridge_Regression!$F$3:$H$182)))),1,1))</f>
        <v>0.1571187517</v>
      </c>
      <c r="CP5" s="6">
        <f t="array" ref="CP5">SQRT(INDEX(CP16^2*MMULT(MMULT(Ridge_Regression!$N$3:$P$5-CP1*MINVERSE(MMULT(TRANSPOSE(Ridge_Regression!$F$3:$H$182),Ridge_Regression!$F$3:$H$182)),MINVERSE(MMULT(TRANSPOSE(Ridge_Regression!$F$3:$H$182),Ridge_Regression!$F$3:$H$182))),TRANSPOSE(Ridge_Regression!$N$3:$P$5-CP1*MINVERSE(MMULT(TRANSPOSE(Ridge_Regression!$F$3:$H$182),Ridge_Regression!$F$3:$H$182)))),1,1))</f>
        <v>0.1561441774</v>
      </c>
      <c r="CQ5" s="6">
        <f t="array" ref="CQ5">SQRT(INDEX(CQ16^2*MMULT(MMULT(Ridge_Regression!$N$3:$P$5-CQ1*MINVERSE(MMULT(TRANSPOSE(Ridge_Regression!$F$3:$H$182),Ridge_Regression!$F$3:$H$182)),MINVERSE(MMULT(TRANSPOSE(Ridge_Regression!$F$3:$H$182),Ridge_Regression!$F$3:$H$182))),TRANSPOSE(Ridge_Regression!$N$3:$P$5-CQ1*MINVERSE(MMULT(TRANSPOSE(Ridge_Regression!$F$3:$H$182),Ridge_Regression!$F$3:$H$182)))),1,1))</f>
        <v>0.1551695759</v>
      </c>
      <c r="CR5" s="6">
        <f t="array" ref="CR5">SQRT(INDEX(CR16^2*MMULT(MMULT(Ridge_Regression!$N$3:$P$5-CR1*MINVERSE(MMULT(TRANSPOSE(Ridge_Regression!$F$3:$H$182),Ridge_Regression!$F$3:$H$182)),MINVERSE(MMULT(TRANSPOSE(Ridge_Regression!$F$3:$H$182),Ridge_Regression!$F$3:$H$182))),TRANSPOSE(Ridge_Regression!$N$3:$P$5-CR1*MINVERSE(MMULT(TRANSPOSE(Ridge_Regression!$F$3:$H$182),Ridge_Regression!$F$3:$H$182)))),1,1))</f>
        <v>0.154194947</v>
      </c>
      <c r="CS5" s="6">
        <f t="array" ref="CS5">SQRT(INDEX(CS16^2*MMULT(MMULT(Ridge_Regression!$N$3:$P$5-CS1*MINVERSE(MMULT(TRANSPOSE(Ridge_Regression!$F$3:$H$182),Ridge_Regression!$F$3:$H$182)),MINVERSE(MMULT(TRANSPOSE(Ridge_Regression!$F$3:$H$182),Ridge_Regression!$F$3:$H$182))),TRANSPOSE(Ridge_Regression!$N$3:$P$5-CS1*MINVERSE(MMULT(TRANSPOSE(Ridge_Regression!$F$3:$H$182),Ridge_Regression!$F$3:$H$182)))),1,1))</f>
        <v>0.1532202905</v>
      </c>
      <c r="CT5" s="6">
        <f t="array" ref="CT5">SQRT(INDEX(CT16^2*MMULT(MMULT(Ridge_Regression!$N$3:$P$5-CT1*MINVERSE(MMULT(TRANSPOSE(Ridge_Regression!$F$3:$H$182),Ridge_Regression!$F$3:$H$182)),MINVERSE(MMULT(TRANSPOSE(Ridge_Regression!$F$3:$H$182),Ridge_Regression!$F$3:$H$182))),TRANSPOSE(Ridge_Regression!$N$3:$P$5-CT1*MINVERSE(MMULT(TRANSPOSE(Ridge_Regression!$F$3:$H$182),Ridge_Regression!$F$3:$H$182)))),1,1))</f>
        <v>0.1522456058</v>
      </c>
      <c r="CU5" s="6">
        <f t="array" ref="CU5">SQRT(INDEX(CU16^2*MMULT(MMULT(Ridge_Regression!$N$3:$P$5-CU1*MINVERSE(MMULT(TRANSPOSE(Ridge_Regression!$F$3:$H$182),Ridge_Regression!$F$3:$H$182)),MINVERSE(MMULT(TRANSPOSE(Ridge_Regression!$F$3:$H$182),Ridge_Regression!$F$3:$H$182))),TRANSPOSE(Ridge_Regression!$N$3:$P$5-CU1*MINVERSE(MMULT(TRANSPOSE(Ridge_Regression!$F$3:$H$182),Ridge_Regression!$F$3:$H$182)))),1,1))</f>
        <v>0.1512708929</v>
      </c>
      <c r="CV5" s="6">
        <f t="array" ref="CV5">SQRT(INDEX(CV16^2*MMULT(MMULT(Ridge_Regression!$N$3:$P$5-CV1*MINVERSE(MMULT(TRANSPOSE(Ridge_Regression!$F$3:$H$182),Ridge_Regression!$F$3:$H$182)),MINVERSE(MMULT(TRANSPOSE(Ridge_Regression!$F$3:$H$182),Ridge_Regression!$F$3:$H$182))),TRANSPOSE(Ridge_Regression!$N$3:$P$5-CV1*MINVERSE(MMULT(TRANSPOSE(Ridge_Regression!$F$3:$H$182),Ridge_Regression!$F$3:$H$182)))),1,1))</f>
        <v>0.1502961512</v>
      </c>
      <c r="CW5" s="6">
        <f t="array" ref="CW5">SQRT(INDEX(CW16^2*MMULT(MMULT(Ridge_Regression!$N$3:$P$5-CW1*MINVERSE(MMULT(TRANSPOSE(Ridge_Regression!$F$3:$H$182),Ridge_Regression!$F$3:$H$182)),MINVERSE(MMULT(TRANSPOSE(Ridge_Regression!$F$3:$H$182),Ridge_Regression!$F$3:$H$182))),TRANSPOSE(Ridge_Regression!$N$3:$P$5-CW1*MINVERSE(MMULT(TRANSPOSE(Ridge_Regression!$F$3:$H$182),Ridge_Regression!$F$3:$H$182)))),1,1))</f>
        <v>0.1493213807</v>
      </c>
      <c r="CX5" s="6">
        <f t="array" ref="CX5">SQRT(INDEX(CX16^2*MMULT(MMULT(Ridge_Regression!$N$3:$P$5-CX1*MINVERSE(MMULT(TRANSPOSE(Ridge_Regression!$F$3:$H$182),Ridge_Regression!$F$3:$H$182)),MINVERSE(MMULT(TRANSPOSE(Ridge_Regression!$F$3:$H$182),Ridge_Regression!$F$3:$H$182))),TRANSPOSE(Ridge_Regression!$N$3:$P$5-CX1*MINVERSE(MMULT(TRANSPOSE(Ridge_Regression!$F$3:$H$182),Ridge_Regression!$F$3:$H$182)))),1,1))</f>
        <v>0.1483465809</v>
      </c>
      <c r="CY5" s="6">
        <f t="array" ref="CY5">SQRT(INDEX(CY16^2*MMULT(MMULT(Ridge_Regression!$N$3:$P$5-CY1*MINVERSE(MMULT(TRANSPOSE(Ridge_Regression!$F$3:$H$182),Ridge_Regression!$F$3:$H$182)),MINVERSE(MMULT(TRANSPOSE(Ridge_Regression!$F$3:$H$182),Ridge_Regression!$F$3:$H$182))),TRANSPOSE(Ridge_Regression!$N$3:$P$5-CY1*MINVERSE(MMULT(TRANSPOSE(Ridge_Regression!$F$3:$H$182),Ridge_Regression!$F$3:$H$182)))),1,1))</f>
        <v>0.1473717517</v>
      </c>
      <c r="CZ5" s="6">
        <f t="array" ref="CZ5">SQRT(INDEX(CZ16^2*MMULT(MMULT(Ridge_Regression!$N$3:$P$5-CZ1*MINVERSE(MMULT(TRANSPOSE(Ridge_Regression!$F$3:$H$182),Ridge_Regression!$F$3:$H$182)),MINVERSE(MMULT(TRANSPOSE(Ridge_Regression!$F$3:$H$182),Ridge_Regression!$F$3:$H$182))),TRANSPOSE(Ridge_Regression!$N$3:$P$5-CZ1*MINVERSE(MMULT(TRANSPOSE(Ridge_Regression!$F$3:$H$182),Ridge_Regression!$F$3:$H$182)))),1,1))</f>
        <v>0.1463968928</v>
      </c>
      <c r="DA5" s="6">
        <f t="array" ref="DA5">SQRT(INDEX(DA16^2*MMULT(MMULT(Ridge_Regression!$N$3:$P$5-DA1*MINVERSE(MMULT(TRANSPOSE(Ridge_Regression!$F$3:$H$182),Ridge_Regression!$F$3:$H$182)),MINVERSE(MMULT(TRANSPOSE(Ridge_Regression!$F$3:$H$182),Ridge_Regression!$F$3:$H$182))),TRANSPOSE(Ridge_Regression!$N$3:$P$5-DA1*MINVERSE(MMULT(TRANSPOSE(Ridge_Regression!$F$3:$H$182),Ridge_Regression!$F$3:$H$182)))),1,1))</f>
        <v>0.1454220039</v>
      </c>
      <c r="DB5" s="6">
        <f t="array" ref="DB5">SQRT(INDEX(DB16^2*MMULT(MMULT(Ridge_Regression!$N$3:$P$5-DB1*MINVERSE(MMULT(TRANSPOSE(Ridge_Regression!$F$3:$H$182),Ridge_Regression!$F$3:$H$182)),MINVERSE(MMULT(TRANSPOSE(Ridge_Regression!$F$3:$H$182),Ridge_Regression!$F$3:$H$182))),TRANSPOSE(Ridge_Regression!$N$3:$P$5-DB1*MINVERSE(MMULT(TRANSPOSE(Ridge_Regression!$F$3:$H$182),Ridge_Regression!$F$3:$H$182)))),1,1))</f>
        <v>0.1444470848</v>
      </c>
      <c r="DC5" s="6">
        <f t="array" ref="DC5">SQRT(INDEX(DC16^2*MMULT(MMULT(Ridge_Regression!$N$3:$P$5-DC1*MINVERSE(MMULT(TRANSPOSE(Ridge_Regression!$F$3:$H$182),Ridge_Regression!$F$3:$H$182)),MINVERSE(MMULT(TRANSPOSE(Ridge_Regression!$F$3:$H$182),Ridge_Regression!$F$3:$H$182))),TRANSPOSE(Ridge_Regression!$N$3:$P$5-DC1*MINVERSE(MMULT(TRANSPOSE(Ridge_Regression!$F$3:$H$182),Ridge_Regression!$F$3:$H$182)))),1,1))</f>
        <v>0.1434721352</v>
      </c>
      <c r="DD5" s="6">
        <f t="array" ref="DD5">SQRT(INDEX(DD16^2*MMULT(MMULT(Ridge_Regression!$N$3:$P$5-DD1*MINVERSE(MMULT(TRANSPOSE(Ridge_Regression!$F$3:$H$182),Ridge_Regression!$F$3:$H$182)),MINVERSE(MMULT(TRANSPOSE(Ridge_Regression!$F$3:$H$182),Ridge_Regression!$F$3:$H$182))),TRANSPOSE(Ridge_Regression!$N$3:$P$5-DD1*MINVERSE(MMULT(TRANSPOSE(Ridge_Regression!$F$3:$H$182),Ridge_Regression!$F$3:$H$182)))),1,1))</f>
        <v>0.142497155</v>
      </c>
      <c r="DE5" s="6">
        <f t="array" ref="DE5">SQRT(INDEX(DE16^2*MMULT(MMULT(Ridge_Regression!$N$3:$P$5-DE1*MINVERSE(MMULT(TRANSPOSE(Ridge_Regression!$F$3:$H$182),Ridge_Regression!$F$3:$H$182)),MINVERSE(MMULT(TRANSPOSE(Ridge_Regression!$F$3:$H$182),Ridge_Regression!$F$3:$H$182))),TRANSPOSE(Ridge_Regression!$N$3:$P$5-DE1*MINVERSE(MMULT(TRANSPOSE(Ridge_Regression!$F$3:$H$182),Ridge_Regression!$F$3:$H$182)))),1,1))</f>
        <v>0.1415221439</v>
      </c>
      <c r="DF5" s="6">
        <f t="array" ref="DF5">SQRT(INDEX(DF16^2*MMULT(MMULT(Ridge_Regression!$N$3:$P$5-DF1*MINVERSE(MMULT(TRANSPOSE(Ridge_Regression!$F$3:$H$182),Ridge_Regression!$F$3:$H$182)),MINVERSE(MMULT(TRANSPOSE(Ridge_Regression!$F$3:$H$182),Ridge_Regression!$F$3:$H$182))),TRANSPOSE(Ridge_Regression!$N$3:$P$5-DF1*MINVERSE(MMULT(TRANSPOSE(Ridge_Regression!$F$3:$H$182),Ridge_Regression!$F$3:$H$182)))),1,1))</f>
        <v>0.1405471018</v>
      </c>
      <c r="DG5" s="6">
        <f t="array" ref="DG5">SQRT(INDEX(DG16^2*MMULT(MMULT(Ridge_Regression!$N$3:$P$5-DG1*MINVERSE(MMULT(TRANSPOSE(Ridge_Regression!$F$3:$H$182),Ridge_Regression!$F$3:$H$182)),MINVERSE(MMULT(TRANSPOSE(Ridge_Regression!$F$3:$H$182),Ridge_Regression!$F$3:$H$182))),TRANSPOSE(Ridge_Regression!$N$3:$P$5-DG1*MINVERSE(MMULT(TRANSPOSE(Ridge_Regression!$F$3:$H$182),Ridge_Regression!$F$3:$H$182)))),1,1))</f>
        <v>0.1395720283</v>
      </c>
      <c r="DH5" s="6">
        <f t="array" ref="DH5">SQRT(INDEX(DH16^2*MMULT(MMULT(Ridge_Regression!$N$3:$P$5-DH1*MINVERSE(MMULT(TRANSPOSE(Ridge_Regression!$F$3:$H$182),Ridge_Regression!$F$3:$H$182)),MINVERSE(MMULT(TRANSPOSE(Ridge_Regression!$F$3:$H$182),Ridge_Regression!$F$3:$H$182))),TRANSPOSE(Ridge_Regression!$N$3:$P$5-DH1*MINVERSE(MMULT(TRANSPOSE(Ridge_Regression!$F$3:$H$182),Ridge_Regression!$F$3:$H$182)))),1,1))</f>
        <v>0.1385969235</v>
      </c>
      <c r="DI5" s="6">
        <f t="array" ref="DI5">SQRT(INDEX(DI16^2*MMULT(MMULT(Ridge_Regression!$N$3:$P$5-DI1*MINVERSE(MMULT(TRANSPOSE(Ridge_Regression!$F$3:$H$182),Ridge_Regression!$F$3:$H$182)),MINVERSE(MMULT(TRANSPOSE(Ridge_Regression!$F$3:$H$182),Ridge_Regression!$F$3:$H$182))),TRANSPOSE(Ridge_Regression!$N$3:$P$5-DI1*MINVERSE(MMULT(TRANSPOSE(Ridge_Regression!$F$3:$H$182),Ridge_Regression!$F$3:$H$182)))),1,1))</f>
        <v>0.137621787</v>
      </c>
      <c r="DJ5" s="6">
        <f t="array" ref="DJ5">SQRT(INDEX(DJ16^2*MMULT(MMULT(Ridge_Regression!$N$3:$P$5-DJ1*MINVERSE(MMULT(TRANSPOSE(Ridge_Regression!$F$3:$H$182),Ridge_Regression!$F$3:$H$182)),MINVERSE(MMULT(TRANSPOSE(Ridge_Regression!$F$3:$H$182),Ridge_Regression!$F$3:$H$182))),TRANSPOSE(Ridge_Regression!$N$3:$P$5-DJ1*MINVERSE(MMULT(TRANSPOSE(Ridge_Regression!$F$3:$H$182),Ridge_Regression!$F$3:$H$182)))),1,1))</f>
        <v>0.1366466186</v>
      </c>
      <c r="DK5" s="6">
        <f t="array" ref="DK5">SQRT(INDEX(DK16^2*MMULT(MMULT(Ridge_Regression!$N$3:$P$5-DK1*MINVERSE(MMULT(TRANSPOSE(Ridge_Regression!$F$3:$H$182),Ridge_Regression!$F$3:$H$182)),MINVERSE(MMULT(TRANSPOSE(Ridge_Regression!$F$3:$H$182),Ridge_Regression!$F$3:$H$182))),TRANSPOSE(Ridge_Regression!$N$3:$P$5-DK1*MINVERSE(MMULT(TRANSPOSE(Ridge_Regression!$F$3:$H$182),Ridge_Regression!$F$3:$H$182)))),1,1))</f>
        <v>0.1356714184</v>
      </c>
      <c r="DL5" s="6">
        <f t="array" ref="DL5">SQRT(INDEX(DL16^2*MMULT(MMULT(Ridge_Regression!$N$3:$P$5-DL1*MINVERSE(MMULT(TRANSPOSE(Ridge_Regression!$F$3:$H$182),Ridge_Regression!$F$3:$H$182)),MINVERSE(MMULT(TRANSPOSE(Ridge_Regression!$F$3:$H$182),Ridge_Regression!$F$3:$H$182))),TRANSPOSE(Ridge_Regression!$N$3:$P$5-DL1*MINVERSE(MMULT(TRANSPOSE(Ridge_Regression!$F$3:$H$182),Ridge_Regression!$F$3:$H$182)))),1,1))</f>
        <v>0.1346961859</v>
      </c>
      <c r="DM5" s="6">
        <f t="array" ref="DM5">SQRT(INDEX(DM16^2*MMULT(MMULT(Ridge_Regression!$N$3:$P$5-DM1*MINVERSE(MMULT(TRANSPOSE(Ridge_Regression!$F$3:$H$182),Ridge_Regression!$F$3:$H$182)),MINVERSE(MMULT(TRANSPOSE(Ridge_Regression!$F$3:$H$182),Ridge_Regression!$F$3:$H$182))),TRANSPOSE(Ridge_Regression!$N$3:$P$5-DM1*MINVERSE(MMULT(TRANSPOSE(Ridge_Regression!$F$3:$H$182),Ridge_Regression!$F$3:$H$182)))),1,1))</f>
        <v>0.1337209212</v>
      </c>
      <c r="DN5" s="6">
        <f t="array" ref="DN5">SQRT(INDEX(DN16^2*MMULT(MMULT(Ridge_Regression!$N$3:$P$5-DN1*MINVERSE(MMULT(TRANSPOSE(Ridge_Regression!$F$3:$H$182),Ridge_Regression!$F$3:$H$182)),MINVERSE(MMULT(TRANSPOSE(Ridge_Regression!$F$3:$H$182),Ridge_Regression!$F$3:$H$182))),TRANSPOSE(Ridge_Regression!$N$3:$P$5-DN1*MINVERSE(MMULT(TRANSPOSE(Ridge_Regression!$F$3:$H$182),Ridge_Regression!$F$3:$H$182)))),1,1))</f>
        <v>0.1327456241</v>
      </c>
      <c r="DO5" s="6">
        <f t="array" ref="DO5">SQRT(INDEX(DO16^2*MMULT(MMULT(Ridge_Regression!$N$3:$P$5-DO1*MINVERSE(MMULT(TRANSPOSE(Ridge_Regression!$F$3:$H$182),Ridge_Regression!$F$3:$H$182)),MINVERSE(MMULT(TRANSPOSE(Ridge_Regression!$F$3:$H$182),Ridge_Regression!$F$3:$H$182))),TRANSPOSE(Ridge_Regression!$N$3:$P$5-DO1*MINVERSE(MMULT(TRANSPOSE(Ridge_Regression!$F$3:$H$182),Ridge_Regression!$F$3:$H$182)))),1,1))</f>
        <v>0.1317702944</v>
      </c>
      <c r="DP5" s="6">
        <f t="array" ref="DP5">SQRT(INDEX(DP16^2*MMULT(MMULT(Ridge_Regression!$N$3:$P$5-DP1*MINVERSE(MMULT(TRANSPOSE(Ridge_Regression!$F$3:$H$182),Ridge_Regression!$F$3:$H$182)),MINVERSE(MMULT(TRANSPOSE(Ridge_Regression!$F$3:$H$182),Ridge_Regression!$F$3:$H$182))),TRANSPOSE(Ridge_Regression!$N$3:$P$5-DP1*MINVERSE(MMULT(TRANSPOSE(Ridge_Regression!$F$3:$H$182),Ridge_Regression!$F$3:$H$182)))),1,1))</f>
        <v>0.130794932</v>
      </c>
      <c r="DQ5" s="6">
        <f t="array" ref="DQ5">SQRT(INDEX(DQ16^2*MMULT(MMULT(Ridge_Regression!$N$3:$P$5-DQ1*MINVERSE(MMULT(TRANSPOSE(Ridge_Regression!$F$3:$H$182),Ridge_Regression!$F$3:$H$182)),MINVERSE(MMULT(TRANSPOSE(Ridge_Regression!$F$3:$H$182),Ridge_Regression!$F$3:$H$182))),TRANSPOSE(Ridge_Regression!$N$3:$P$5-DQ1*MINVERSE(MMULT(TRANSPOSE(Ridge_Regression!$F$3:$H$182),Ridge_Regression!$F$3:$H$182)))),1,1))</f>
        <v>0.1298195368</v>
      </c>
      <c r="DR5" s="6">
        <f t="array" ref="DR5">SQRT(INDEX(DR16^2*MMULT(MMULT(Ridge_Regression!$N$3:$P$5-DR1*MINVERSE(MMULT(TRANSPOSE(Ridge_Regression!$F$3:$H$182),Ridge_Regression!$F$3:$H$182)),MINVERSE(MMULT(TRANSPOSE(Ridge_Regression!$F$3:$H$182),Ridge_Regression!$F$3:$H$182))),TRANSPOSE(Ridge_Regression!$N$3:$P$5-DR1*MINVERSE(MMULT(TRANSPOSE(Ridge_Regression!$F$3:$H$182),Ridge_Regression!$F$3:$H$182)))),1,1))</f>
        <v>0.1288441087</v>
      </c>
      <c r="DS5" s="6">
        <f t="array" ref="DS5">SQRT(INDEX(DS16^2*MMULT(MMULT(Ridge_Regression!$N$3:$P$5-DS1*MINVERSE(MMULT(TRANSPOSE(Ridge_Regression!$F$3:$H$182),Ridge_Regression!$F$3:$H$182)),MINVERSE(MMULT(TRANSPOSE(Ridge_Regression!$F$3:$H$182),Ridge_Regression!$F$3:$H$182))),TRANSPOSE(Ridge_Regression!$N$3:$P$5-DS1*MINVERSE(MMULT(TRANSPOSE(Ridge_Regression!$F$3:$H$182),Ridge_Regression!$F$3:$H$182)))),1,1))</f>
        <v>0.1278686475</v>
      </c>
      <c r="DT5" s="6">
        <f t="array" ref="DT5">SQRT(INDEX(DT16^2*MMULT(MMULT(Ridge_Regression!$N$3:$P$5-DT1*MINVERSE(MMULT(TRANSPOSE(Ridge_Regression!$F$3:$H$182),Ridge_Regression!$F$3:$H$182)),MINVERSE(MMULT(TRANSPOSE(Ridge_Regression!$F$3:$H$182),Ridge_Regression!$F$3:$H$182))),TRANSPOSE(Ridge_Regression!$N$3:$P$5-DT1*MINVERSE(MMULT(TRANSPOSE(Ridge_Regression!$F$3:$H$182),Ridge_Regression!$F$3:$H$182)))),1,1))</f>
        <v>0.1268931532</v>
      </c>
      <c r="DU5" s="6">
        <f t="array" ref="DU5">SQRT(INDEX(DU16^2*MMULT(MMULT(Ridge_Regression!$N$3:$P$5-DU1*MINVERSE(MMULT(TRANSPOSE(Ridge_Regression!$F$3:$H$182),Ridge_Regression!$F$3:$H$182)),MINVERSE(MMULT(TRANSPOSE(Ridge_Regression!$F$3:$H$182),Ridge_Regression!$F$3:$H$182))),TRANSPOSE(Ridge_Regression!$N$3:$P$5-DU1*MINVERSE(MMULT(TRANSPOSE(Ridge_Regression!$F$3:$H$182),Ridge_Regression!$F$3:$H$182)))),1,1))</f>
        <v>0.1259176256</v>
      </c>
      <c r="DV5" s="6">
        <f t="array" ref="DV5">SQRT(INDEX(DV16^2*MMULT(MMULT(Ridge_Regression!$N$3:$P$5-DV1*MINVERSE(MMULT(TRANSPOSE(Ridge_Regression!$F$3:$H$182),Ridge_Regression!$F$3:$H$182)),MINVERSE(MMULT(TRANSPOSE(Ridge_Regression!$F$3:$H$182),Ridge_Regression!$F$3:$H$182))),TRANSPOSE(Ridge_Regression!$N$3:$P$5-DV1*MINVERSE(MMULT(TRANSPOSE(Ridge_Regression!$F$3:$H$182),Ridge_Regression!$F$3:$H$182)))),1,1))</f>
        <v>0.1249420646</v>
      </c>
      <c r="DW5" s="6">
        <f t="array" ref="DW5">SQRT(INDEX(DW16^2*MMULT(MMULT(Ridge_Regression!$N$3:$P$5-DW1*MINVERSE(MMULT(TRANSPOSE(Ridge_Regression!$F$3:$H$182),Ridge_Regression!$F$3:$H$182)),MINVERSE(MMULT(TRANSPOSE(Ridge_Regression!$F$3:$H$182),Ridge_Regression!$F$3:$H$182))),TRANSPOSE(Ridge_Regression!$N$3:$P$5-DW1*MINVERSE(MMULT(TRANSPOSE(Ridge_Regression!$F$3:$H$182),Ridge_Regression!$F$3:$H$182)))),1,1))</f>
        <v>0.1239664703</v>
      </c>
      <c r="DX5" s="6">
        <f t="array" ref="DX5">SQRT(INDEX(DX16^2*MMULT(MMULT(Ridge_Regression!$N$3:$P$5-DX1*MINVERSE(MMULT(TRANSPOSE(Ridge_Regression!$F$3:$H$182),Ridge_Regression!$F$3:$H$182)),MINVERSE(MMULT(TRANSPOSE(Ridge_Regression!$F$3:$H$182),Ridge_Regression!$F$3:$H$182))),TRANSPOSE(Ridge_Regression!$N$3:$P$5-DX1*MINVERSE(MMULT(TRANSPOSE(Ridge_Regression!$F$3:$H$182),Ridge_Regression!$F$3:$H$182)))),1,1))</f>
        <v>0.1229908424</v>
      </c>
      <c r="DY5" s="6">
        <f t="array" ref="DY5">SQRT(INDEX(DY16^2*MMULT(MMULT(Ridge_Regression!$N$3:$P$5-DY1*MINVERSE(MMULT(TRANSPOSE(Ridge_Regression!$F$3:$H$182),Ridge_Regression!$F$3:$H$182)),MINVERSE(MMULT(TRANSPOSE(Ridge_Regression!$F$3:$H$182),Ridge_Regression!$F$3:$H$182))),TRANSPOSE(Ridge_Regression!$N$3:$P$5-DY1*MINVERSE(MMULT(TRANSPOSE(Ridge_Regression!$F$3:$H$182),Ridge_Regression!$F$3:$H$182)))),1,1))</f>
        <v>0.1220151809</v>
      </c>
      <c r="DZ5" s="6">
        <f t="array" ref="DZ5">SQRT(INDEX(DZ16^2*MMULT(MMULT(Ridge_Regression!$N$3:$P$5-DZ1*MINVERSE(MMULT(TRANSPOSE(Ridge_Regression!$F$3:$H$182),Ridge_Regression!$F$3:$H$182)),MINVERSE(MMULT(TRANSPOSE(Ridge_Regression!$F$3:$H$182),Ridge_Regression!$F$3:$H$182))),TRANSPOSE(Ridge_Regression!$N$3:$P$5-DZ1*MINVERSE(MMULT(TRANSPOSE(Ridge_Regression!$F$3:$H$182),Ridge_Regression!$F$3:$H$182)))),1,1))</f>
        <v>0.1210394858</v>
      </c>
      <c r="EA5" s="6">
        <f t="array" ref="EA5">SQRT(INDEX(EA16^2*MMULT(MMULT(Ridge_Regression!$N$3:$P$5-EA1*MINVERSE(MMULT(TRANSPOSE(Ridge_Regression!$F$3:$H$182),Ridge_Regression!$F$3:$H$182)),MINVERSE(MMULT(TRANSPOSE(Ridge_Regression!$F$3:$H$182),Ridge_Regression!$F$3:$H$182))),TRANSPOSE(Ridge_Regression!$N$3:$P$5-EA1*MINVERSE(MMULT(TRANSPOSE(Ridge_Regression!$F$3:$H$182),Ridge_Regression!$F$3:$H$182)))),1,1))</f>
        <v>0.120063757</v>
      </c>
      <c r="EB5" s="6">
        <f t="array" ref="EB5">SQRT(INDEX(EB16^2*MMULT(MMULT(Ridge_Regression!$N$3:$P$5-EB1*MINVERSE(MMULT(TRANSPOSE(Ridge_Regression!$F$3:$H$182),Ridge_Regression!$F$3:$H$182)),MINVERSE(MMULT(TRANSPOSE(Ridge_Regression!$F$3:$H$182),Ridge_Regression!$F$3:$H$182))),TRANSPOSE(Ridge_Regression!$N$3:$P$5-EB1*MINVERSE(MMULT(TRANSPOSE(Ridge_Regression!$F$3:$H$182),Ridge_Regression!$F$3:$H$182)))),1,1))</f>
        <v>0.1190879943</v>
      </c>
      <c r="EC5" s="6">
        <f t="array" ref="EC5">SQRT(INDEX(EC16^2*MMULT(MMULT(Ridge_Regression!$N$3:$P$5-EC1*MINVERSE(MMULT(TRANSPOSE(Ridge_Regression!$F$3:$H$182),Ridge_Regression!$F$3:$H$182)),MINVERSE(MMULT(TRANSPOSE(Ridge_Regression!$F$3:$H$182),Ridge_Regression!$F$3:$H$182))),TRANSPOSE(Ridge_Regression!$N$3:$P$5-EC1*MINVERSE(MMULT(TRANSPOSE(Ridge_Regression!$F$3:$H$182),Ridge_Regression!$F$3:$H$182)))),1,1))</f>
        <v>0.1181121979</v>
      </c>
      <c r="ED5" s="6">
        <f t="array" ref="ED5">SQRT(INDEX(ED16^2*MMULT(MMULT(Ridge_Regression!$N$3:$P$5-ED1*MINVERSE(MMULT(TRANSPOSE(Ridge_Regression!$F$3:$H$182),Ridge_Regression!$F$3:$H$182)),MINVERSE(MMULT(TRANSPOSE(Ridge_Regression!$F$3:$H$182),Ridge_Regression!$F$3:$H$182))),TRANSPOSE(Ridge_Regression!$N$3:$P$5-ED1*MINVERSE(MMULT(TRANSPOSE(Ridge_Regression!$F$3:$H$182),Ridge_Regression!$F$3:$H$182)))),1,1))</f>
        <v>0.1171363675</v>
      </c>
      <c r="EE5" s="6">
        <f t="array" ref="EE5">SQRT(INDEX(EE16^2*MMULT(MMULT(Ridge_Regression!$N$3:$P$5-EE1*MINVERSE(MMULT(TRANSPOSE(Ridge_Regression!$F$3:$H$182),Ridge_Regression!$F$3:$H$182)),MINVERSE(MMULT(TRANSPOSE(Ridge_Regression!$F$3:$H$182),Ridge_Regression!$F$3:$H$182))),TRANSPOSE(Ridge_Regression!$N$3:$P$5-EE1*MINVERSE(MMULT(TRANSPOSE(Ridge_Regression!$F$3:$H$182),Ridge_Regression!$F$3:$H$182)))),1,1))</f>
        <v>0.1161605033</v>
      </c>
      <c r="EF5" s="6">
        <f t="array" ref="EF5">SQRT(INDEX(EF16^2*MMULT(MMULT(Ridge_Regression!$N$3:$P$5-EF1*MINVERSE(MMULT(TRANSPOSE(Ridge_Regression!$F$3:$H$182),Ridge_Regression!$F$3:$H$182)),MINVERSE(MMULT(TRANSPOSE(Ridge_Regression!$F$3:$H$182),Ridge_Regression!$F$3:$H$182))),TRANSPOSE(Ridge_Regression!$N$3:$P$5-EF1*MINVERSE(MMULT(TRANSPOSE(Ridge_Regression!$F$3:$H$182),Ridge_Regression!$F$3:$H$182)))),1,1))</f>
        <v>0.115184605</v>
      </c>
      <c r="EG5" s="6">
        <f t="array" ref="EG5">SQRT(INDEX(EG16^2*MMULT(MMULT(Ridge_Regression!$N$3:$P$5-EG1*MINVERSE(MMULT(TRANSPOSE(Ridge_Regression!$F$3:$H$182),Ridge_Regression!$F$3:$H$182)),MINVERSE(MMULT(TRANSPOSE(Ridge_Regression!$F$3:$H$182),Ridge_Regression!$F$3:$H$182))),TRANSPOSE(Ridge_Regression!$N$3:$P$5-EG1*MINVERSE(MMULT(TRANSPOSE(Ridge_Regression!$F$3:$H$182),Ridge_Regression!$F$3:$H$182)))),1,1))</f>
        <v>0.1142086728</v>
      </c>
      <c r="EH5" s="6">
        <f t="array" ref="EH5">SQRT(INDEX(EH16^2*MMULT(MMULT(Ridge_Regression!$N$3:$P$5-EH1*MINVERSE(MMULT(TRANSPOSE(Ridge_Regression!$F$3:$H$182),Ridge_Regression!$F$3:$H$182)),MINVERSE(MMULT(TRANSPOSE(Ridge_Regression!$F$3:$H$182),Ridge_Regression!$F$3:$H$182))),TRANSPOSE(Ridge_Regression!$N$3:$P$5-EH1*MINVERSE(MMULT(TRANSPOSE(Ridge_Regression!$F$3:$H$182),Ridge_Regression!$F$3:$H$182)))),1,1))</f>
        <v>0.1132327065</v>
      </c>
      <c r="EI5" s="6">
        <f t="array" ref="EI5">SQRT(INDEX(EI16^2*MMULT(MMULT(Ridge_Regression!$N$3:$P$5-EI1*MINVERSE(MMULT(TRANSPOSE(Ridge_Regression!$F$3:$H$182),Ridge_Regression!$F$3:$H$182)),MINVERSE(MMULT(TRANSPOSE(Ridge_Regression!$F$3:$H$182),Ridge_Regression!$F$3:$H$182))),TRANSPOSE(Ridge_Regression!$N$3:$P$5-EI1*MINVERSE(MMULT(TRANSPOSE(Ridge_Regression!$F$3:$H$182),Ridge_Regression!$F$3:$H$182)))),1,1))</f>
        <v>0.1122567062</v>
      </c>
      <c r="EJ5" s="6">
        <f t="array" ref="EJ5">SQRT(INDEX(EJ16^2*MMULT(MMULT(Ridge_Regression!$N$3:$P$5-EJ1*MINVERSE(MMULT(TRANSPOSE(Ridge_Regression!$F$3:$H$182),Ridge_Regression!$F$3:$H$182)),MINVERSE(MMULT(TRANSPOSE(Ridge_Regression!$F$3:$H$182),Ridge_Regression!$F$3:$H$182))),TRANSPOSE(Ridge_Regression!$N$3:$P$5-EJ1*MINVERSE(MMULT(TRANSPOSE(Ridge_Regression!$F$3:$H$182),Ridge_Regression!$F$3:$H$182)))),1,1))</f>
        <v>0.1112806717</v>
      </c>
      <c r="EK5" s="6">
        <f t="array" ref="EK5">SQRT(INDEX(EK16^2*MMULT(MMULT(Ridge_Regression!$N$3:$P$5-EK1*MINVERSE(MMULT(TRANSPOSE(Ridge_Regression!$F$3:$H$182),Ridge_Regression!$F$3:$H$182)),MINVERSE(MMULT(TRANSPOSE(Ridge_Regression!$F$3:$H$182),Ridge_Regression!$F$3:$H$182))),TRANSPOSE(Ridge_Regression!$N$3:$P$5-EK1*MINVERSE(MMULT(TRANSPOSE(Ridge_Regression!$F$3:$H$182),Ridge_Regression!$F$3:$H$182)))),1,1))</f>
        <v>0.1103046032</v>
      </c>
      <c r="EL5" s="6">
        <f t="array" ref="EL5">SQRT(INDEX(EL16^2*MMULT(MMULT(Ridge_Regression!$N$3:$P$5-EL1*MINVERSE(MMULT(TRANSPOSE(Ridge_Regression!$F$3:$H$182),Ridge_Regression!$F$3:$H$182)),MINVERSE(MMULT(TRANSPOSE(Ridge_Regression!$F$3:$H$182),Ridge_Regression!$F$3:$H$182))),TRANSPOSE(Ridge_Regression!$N$3:$P$5-EL1*MINVERSE(MMULT(TRANSPOSE(Ridge_Regression!$F$3:$H$182),Ridge_Regression!$F$3:$H$182)))),1,1))</f>
        <v>0.1093285007</v>
      </c>
      <c r="EM5" s="6">
        <f t="array" ref="EM5">SQRT(INDEX(EM16^2*MMULT(MMULT(Ridge_Regression!$N$3:$P$5-EM1*MINVERSE(MMULT(TRANSPOSE(Ridge_Regression!$F$3:$H$182),Ridge_Regression!$F$3:$H$182)),MINVERSE(MMULT(TRANSPOSE(Ridge_Regression!$F$3:$H$182),Ridge_Regression!$F$3:$H$182))),TRANSPOSE(Ridge_Regression!$N$3:$P$5-EM1*MINVERSE(MMULT(TRANSPOSE(Ridge_Regression!$F$3:$H$182),Ridge_Regression!$F$3:$H$182)))),1,1))</f>
        <v>0.1083523639</v>
      </c>
      <c r="EN5" s="6">
        <f t="array" ref="EN5">SQRT(INDEX(EN16^2*MMULT(MMULT(Ridge_Regression!$N$3:$P$5-EN1*MINVERSE(MMULT(TRANSPOSE(Ridge_Regression!$F$3:$H$182),Ridge_Regression!$F$3:$H$182)),MINVERSE(MMULT(TRANSPOSE(Ridge_Regression!$F$3:$H$182),Ridge_Regression!$F$3:$H$182))),TRANSPOSE(Ridge_Regression!$N$3:$P$5-EN1*MINVERSE(MMULT(TRANSPOSE(Ridge_Regression!$F$3:$H$182),Ridge_Regression!$F$3:$H$182)))),1,1))</f>
        <v>0.1073761931</v>
      </c>
      <c r="EO5" s="6">
        <f t="array" ref="EO5">SQRT(INDEX(EO16^2*MMULT(MMULT(Ridge_Regression!$N$3:$P$5-EO1*MINVERSE(MMULT(TRANSPOSE(Ridge_Regression!$F$3:$H$182),Ridge_Regression!$F$3:$H$182)),MINVERSE(MMULT(TRANSPOSE(Ridge_Regression!$F$3:$H$182),Ridge_Regression!$F$3:$H$182))),TRANSPOSE(Ridge_Regression!$N$3:$P$5-EO1*MINVERSE(MMULT(TRANSPOSE(Ridge_Regression!$F$3:$H$182),Ridge_Regression!$F$3:$H$182)))),1,1))</f>
        <v>0.1063999882</v>
      </c>
      <c r="EP5" s="6">
        <f t="array" ref="EP5">SQRT(INDEX(EP16^2*MMULT(MMULT(Ridge_Regression!$N$3:$P$5-EP1*MINVERSE(MMULT(TRANSPOSE(Ridge_Regression!$F$3:$H$182),Ridge_Regression!$F$3:$H$182)),MINVERSE(MMULT(TRANSPOSE(Ridge_Regression!$F$3:$H$182),Ridge_Regression!$F$3:$H$182))),TRANSPOSE(Ridge_Regression!$N$3:$P$5-EP1*MINVERSE(MMULT(TRANSPOSE(Ridge_Regression!$F$3:$H$182),Ridge_Regression!$F$3:$H$182)))),1,1))</f>
        <v>0.1054237492</v>
      </c>
      <c r="EQ5" s="6">
        <f t="array" ref="EQ5">SQRT(INDEX(EQ16^2*MMULT(MMULT(Ridge_Regression!$N$3:$P$5-EQ1*MINVERSE(MMULT(TRANSPOSE(Ridge_Regression!$F$3:$H$182),Ridge_Regression!$F$3:$H$182)),MINVERSE(MMULT(TRANSPOSE(Ridge_Regression!$F$3:$H$182),Ridge_Regression!$F$3:$H$182))),TRANSPOSE(Ridge_Regression!$N$3:$P$5-EQ1*MINVERSE(MMULT(TRANSPOSE(Ridge_Regression!$F$3:$H$182),Ridge_Regression!$F$3:$H$182)))),1,1))</f>
        <v>0.1044474762</v>
      </c>
      <c r="ER5" s="6">
        <f t="array" ref="ER5">SQRT(INDEX(ER16^2*MMULT(MMULT(Ridge_Regression!$N$3:$P$5-ER1*MINVERSE(MMULT(TRANSPOSE(Ridge_Regression!$F$3:$H$182),Ridge_Regression!$F$3:$H$182)),MINVERSE(MMULT(TRANSPOSE(Ridge_Regression!$F$3:$H$182),Ridge_Regression!$F$3:$H$182))),TRANSPOSE(Ridge_Regression!$N$3:$P$5-ER1*MINVERSE(MMULT(TRANSPOSE(Ridge_Regression!$F$3:$H$182),Ridge_Regression!$F$3:$H$182)))),1,1))</f>
        <v>0.103471169</v>
      </c>
      <c r="ES5" s="6">
        <f t="array" ref="ES5">SQRT(INDEX(ES16^2*MMULT(MMULT(Ridge_Regression!$N$3:$P$5-ES1*MINVERSE(MMULT(TRANSPOSE(Ridge_Regression!$F$3:$H$182),Ridge_Regression!$F$3:$H$182)),MINVERSE(MMULT(TRANSPOSE(Ridge_Regression!$F$3:$H$182),Ridge_Regression!$F$3:$H$182))),TRANSPOSE(Ridge_Regression!$N$3:$P$5-ES1*MINVERSE(MMULT(TRANSPOSE(Ridge_Regression!$F$3:$H$182),Ridge_Regression!$F$3:$H$182)))),1,1))</f>
        <v>0.1024948278</v>
      </c>
      <c r="ET5" s="6">
        <f t="array" ref="ET5">SQRT(INDEX(ET16^2*MMULT(MMULT(Ridge_Regression!$N$3:$P$5-ET1*MINVERSE(MMULT(TRANSPOSE(Ridge_Regression!$F$3:$H$182),Ridge_Regression!$F$3:$H$182)),MINVERSE(MMULT(TRANSPOSE(Ridge_Regression!$F$3:$H$182),Ridge_Regression!$F$3:$H$182))),TRANSPOSE(Ridge_Regression!$N$3:$P$5-ET1*MINVERSE(MMULT(TRANSPOSE(Ridge_Regression!$F$3:$H$182),Ridge_Regression!$F$3:$H$182)))),1,1))</f>
        <v>0.1015184527</v>
      </c>
      <c r="EU5" s="6">
        <f t="array" ref="EU5">SQRT(INDEX(EU16^2*MMULT(MMULT(Ridge_Regression!$N$3:$P$5-EU1*MINVERSE(MMULT(TRANSPOSE(Ridge_Regression!$F$3:$H$182),Ridge_Regression!$F$3:$H$182)),MINVERSE(MMULT(TRANSPOSE(Ridge_Regression!$F$3:$H$182),Ridge_Regression!$F$3:$H$182))),TRANSPOSE(Ridge_Regression!$N$3:$P$5-EU1*MINVERSE(MMULT(TRANSPOSE(Ridge_Regression!$F$3:$H$182),Ridge_Regression!$F$3:$H$182)))),1,1))</f>
        <v>0.1005420435</v>
      </c>
      <c r="EV5" s="6">
        <f t="array" ref="EV5">SQRT(INDEX(EV16^2*MMULT(MMULT(Ridge_Regression!$N$3:$P$5-EV1*MINVERSE(MMULT(TRANSPOSE(Ridge_Regression!$F$3:$H$182),Ridge_Regression!$F$3:$H$182)),MINVERSE(MMULT(TRANSPOSE(Ridge_Regression!$F$3:$H$182),Ridge_Regression!$F$3:$H$182))),TRANSPOSE(Ridge_Regression!$N$3:$P$5-EV1*MINVERSE(MMULT(TRANSPOSE(Ridge_Regression!$F$3:$H$182),Ridge_Regression!$F$3:$H$182)))),1,1))</f>
        <v>0.09956560038</v>
      </c>
      <c r="EW5" s="6">
        <f t="array" ref="EW5">SQRT(INDEX(EW16^2*MMULT(MMULT(Ridge_Regression!$N$3:$P$5-EW1*MINVERSE(MMULT(TRANSPOSE(Ridge_Regression!$F$3:$H$182),Ridge_Regression!$F$3:$H$182)),MINVERSE(MMULT(TRANSPOSE(Ridge_Regression!$F$3:$H$182),Ridge_Regression!$F$3:$H$182))),TRANSPOSE(Ridge_Regression!$N$3:$P$5-EW1*MINVERSE(MMULT(TRANSPOSE(Ridge_Regression!$F$3:$H$182),Ridge_Regression!$F$3:$H$182)))),1,1))</f>
        <v>0.09858912336</v>
      </c>
      <c r="EX5" s="6">
        <f t="array" ref="EX5">SQRT(INDEX(EX16^2*MMULT(MMULT(Ridge_Regression!$N$3:$P$5-EX1*MINVERSE(MMULT(TRANSPOSE(Ridge_Regression!$F$3:$H$182),Ridge_Regression!$F$3:$H$182)),MINVERSE(MMULT(TRANSPOSE(Ridge_Regression!$F$3:$H$182),Ridge_Regression!$F$3:$H$182))),TRANSPOSE(Ridge_Regression!$N$3:$P$5-EX1*MINVERSE(MMULT(TRANSPOSE(Ridge_Regression!$F$3:$H$182),Ridge_Regression!$F$3:$H$182)))),1,1))</f>
        <v>0.09761261249</v>
      </c>
      <c r="EY5" s="6">
        <f t="array" ref="EY5">SQRT(INDEX(EY16^2*MMULT(MMULT(Ridge_Regression!$N$3:$P$5-EY1*MINVERSE(MMULT(TRANSPOSE(Ridge_Regression!$F$3:$H$182),Ridge_Regression!$F$3:$H$182)),MINVERSE(MMULT(TRANSPOSE(Ridge_Regression!$F$3:$H$182),Ridge_Regression!$F$3:$H$182))),TRANSPOSE(Ridge_Regression!$N$3:$P$5-EY1*MINVERSE(MMULT(TRANSPOSE(Ridge_Regression!$F$3:$H$182),Ridge_Regression!$F$3:$H$182)))),1,1))</f>
        <v>0.0966360678</v>
      </c>
      <c r="EZ5" s="6">
        <f t="array" ref="EZ5">SQRT(INDEX(EZ16^2*MMULT(MMULT(Ridge_Regression!$N$3:$P$5-EZ1*MINVERSE(MMULT(TRANSPOSE(Ridge_Regression!$F$3:$H$182),Ridge_Regression!$F$3:$H$182)),MINVERSE(MMULT(TRANSPOSE(Ridge_Regression!$F$3:$H$182),Ridge_Regression!$F$3:$H$182))),TRANSPOSE(Ridge_Regression!$N$3:$P$5-EZ1*MINVERSE(MMULT(TRANSPOSE(Ridge_Regression!$F$3:$H$182),Ridge_Regression!$F$3:$H$182)))),1,1))</f>
        <v>0.09565948936</v>
      </c>
      <c r="FA5" s="6">
        <f t="array" ref="FA5">SQRT(INDEX(FA16^2*MMULT(MMULT(Ridge_Regression!$N$3:$P$5-FA1*MINVERSE(MMULT(TRANSPOSE(Ridge_Regression!$F$3:$H$182),Ridge_Regression!$F$3:$H$182)),MINVERSE(MMULT(TRANSPOSE(Ridge_Regression!$F$3:$H$182),Ridge_Regression!$F$3:$H$182))),TRANSPOSE(Ridge_Regression!$N$3:$P$5-FA1*MINVERSE(MMULT(TRANSPOSE(Ridge_Regression!$F$3:$H$182),Ridge_Regression!$F$3:$H$182)))),1,1))</f>
        <v>0.09468287721</v>
      </c>
      <c r="FB5" s="6">
        <f t="array" ref="FB5">SQRT(INDEX(FB16^2*MMULT(MMULT(Ridge_Regression!$N$3:$P$5-FB1*MINVERSE(MMULT(TRANSPOSE(Ridge_Regression!$F$3:$H$182),Ridge_Regression!$F$3:$H$182)),MINVERSE(MMULT(TRANSPOSE(Ridge_Regression!$F$3:$H$182),Ridge_Regression!$F$3:$H$182))),TRANSPOSE(Ridge_Regression!$N$3:$P$5-FB1*MINVERSE(MMULT(TRANSPOSE(Ridge_Regression!$F$3:$H$182),Ridge_Regression!$F$3:$H$182)))),1,1))</f>
        <v>0.09370623144</v>
      </c>
      <c r="FC5" s="6">
        <f t="array" ref="FC5">SQRT(INDEX(FC16^2*MMULT(MMULT(Ridge_Regression!$N$3:$P$5-FC1*MINVERSE(MMULT(TRANSPOSE(Ridge_Regression!$F$3:$H$182),Ridge_Regression!$F$3:$H$182)),MINVERSE(MMULT(TRANSPOSE(Ridge_Regression!$F$3:$H$182),Ridge_Regression!$F$3:$H$182))),TRANSPOSE(Ridge_Regression!$N$3:$P$5-FC1*MINVERSE(MMULT(TRANSPOSE(Ridge_Regression!$F$3:$H$182),Ridge_Regression!$F$3:$H$182)))),1,1))</f>
        <v>0.0927295521</v>
      </c>
      <c r="FD5" s="6">
        <f t="array" ref="FD5">SQRT(INDEX(FD16^2*MMULT(MMULT(Ridge_Regression!$N$3:$P$5-FD1*MINVERSE(MMULT(TRANSPOSE(Ridge_Regression!$F$3:$H$182),Ridge_Regression!$F$3:$H$182)),MINVERSE(MMULT(TRANSPOSE(Ridge_Regression!$F$3:$H$182),Ridge_Regression!$F$3:$H$182))),TRANSPOSE(Ridge_Regression!$N$3:$P$5-FD1*MINVERSE(MMULT(TRANSPOSE(Ridge_Regression!$F$3:$H$182),Ridge_Regression!$F$3:$H$182)))),1,1))</f>
        <v>0.09175283927</v>
      </c>
      <c r="FE5" s="6">
        <f t="array" ref="FE5">SQRT(INDEX(FE16^2*MMULT(MMULT(Ridge_Regression!$N$3:$P$5-FE1*MINVERSE(MMULT(TRANSPOSE(Ridge_Regression!$F$3:$H$182),Ridge_Regression!$F$3:$H$182)),MINVERSE(MMULT(TRANSPOSE(Ridge_Regression!$F$3:$H$182),Ridge_Regression!$F$3:$H$182))),TRANSPOSE(Ridge_Regression!$N$3:$P$5-FE1*MINVERSE(MMULT(TRANSPOSE(Ridge_Regression!$F$3:$H$182),Ridge_Regression!$F$3:$H$182)))),1,1))</f>
        <v>0.09077609302</v>
      </c>
      <c r="FF5" s="6">
        <f t="array" ref="FF5">SQRT(INDEX(FF16^2*MMULT(MMULT(Ridge_Regression!$N$3:$P$5-FF1*MINVERSE(MMULT(TRANSPOSE(Ridge_Regression!$F$3:$H$182),Ridge_Regression!$F$3:$H$182)),MINVERSE(MMULT(TRANSPOSE(Ridge_Regression!$F$3:$H$182),Ridge_Regression!$F$3:$H$182))),TRANSPOSE(Ridge_Regression!$N$3:$P$5-FF1*MINVERSE(MMULT(TRANSPOSE(Ridge_Regression!$F$3:$H$182),Ridge_Regression!$F$3:$H$182)))),1,1))</f>
        <v>0.08979931343</v>
      </c>
      <c r="FG5" s="6">
        <f t="array" ref="FG5">SQRT(INDEX(FG16^2*MMULT(MMULT(Ridge_Regression!$N$3:$P$5-FG1*MINVERSE(MMULT(TRANSPOSE(Ridge_Regression!$F$3:$H$182),Ridge_Regression!$F$3:$H$182)),MINVERSE(MMULT(TRANSPOSE(Ridge_Regression!$F$3:$H$182),Ridge_Regression!$F$3:$H$182))),TRANSPOSE(Ridge_Regression!$N$3:$P$5-FG1*MINVERSE(MMULT(TRANSPOSE(Ridge_Regression!$F$3:$H$182),Ridge_Regression!$F$3:$H$182)))),1,1))</f>
        <v>0.08882250061</v>
      </c>
      <c r="FH5" s="6">
        <f t="array" ref="FH5">SQRT(INDEX(FH16^2*MMULT(MMULT(Ridge_Regression!$N$3:$P$5-FH1*MINVERSE(MMULT(TRANSPOSE(Ridge_Regression!$F$3:$H$182),Ridge_Regression!$F$3:$H$182)),MINVERSE(MMULT(TRANSPOSE(Ridge_Regression!$F$3:$H$182),Ridge_Regression!$F$3:$H$182))),TRANSPOSE(Ridge_Regression!$N$3:$P$5-FH1*MINVERSE(MMULT(TRANSPOSE(Ridge_Regression!$F$3:$H$182),Ridge_Regression!$F$3:$H$182)))),1,1))</f>
        <v>0.08784565463</v>
      </c>
      <c r="FI5" s="6">
        <f t="array" ref="FI5">SQRT(INDEX(FI16^2*MMULT(MMULT(Ridge_Regression!$N$3:$P$5-FI1*MINVERSE(MMULT(TRANSPOSE(Ridge_Regression!$F$3:$H$182),Ridge_Regression!$F$3:$H$182)),MINVERSE(MMULT(TRANSPOSE(Ridge_Regression!$F$3:$H$182),Ridge_Regression!$F$3:$H$182))),TRANSPOSE(Ridge_Regression!$N$3:$P$5-FI1*MINVERSE(MMULT(TRANSPOSE(Ridge_Regression!$F$3:$H$182),Ridge_Regression!$F$3:$H$182)))),1,1))</f>
        <v>0.08686877559</v>
      </c>
      <c r="FJ5" s="6">
        <f t="array" ref="FJ5">SQRT(INDEX(FJ16^2*MMULT(MMULT(Ridge_Regression!$N$3:$P$5-FJ1*MINVERSE(MMULT(TRANSPOSE(Ridge_Regression!$F$3:$H$182),Ridge_Regression!$F$3:$H$182)),MINVERSE(MMULT(TRANSPOSE(Ridge_Regression!$F$3:$H$182),Ridge_Regression!$F$3:$H$182))),TRANSPOSE(Ridge_Regression!$N$3:$P$5-FJ1*MINVERSE(MMULT(TRANSPOSE(Ridge_Regression!$F$3:$H$182),Ridge_Regression!$F$3:$H$182)))),1,1))</f>
        <v>0.08589186361</v>
      </c>
      <c r="FK5" s="6">
        <f t="array" ref="FK5">SQRT(INDEX(FK16^2*MMULT(MMULT(Ridge_Regression!$N$3:$P$5-FK1*MINVERSE(MMULT(TRANSPOSE(Ridge_Regression!$F$3:$H$182),Ridge_Regression!$F$3:$H$182)),MINVERSE(MMULT(TRANSPOSE(Ridge_Regression!$F$3:$H$182),Ridge_Regression!$F$3:$H$182))),TRANSPOSE(Ridge_Regression!$N$3:$P$5-FK1*MINVERSE(MMULT(TRANSPOSE(Ridge_Regression!$F$3:$H$182),Ridge_Regression!$F$3:$H$182)))),1,1))</f>
        <v>0.08491491879</v>
      </c>
      <c r="FL5" s="6">
        <f t="array" ref="FL5">SQRT(INDEX(FL16^2*MMULT(MMULT(Ridge_Regression!$N$3:$P$5-FL1*MINVERSE(MMULT(TRANSPOSE(Ridge_Regression!$F$3:$H$182),Ridge_Regression!$F$3:$H$182)),MINVERSE(MMULT(TRANSPOSE(Ridge_Regression!$F$3:$H$182),Ridge_Regression!$F$3:$H$182))),TRANSPOSE(Ridge_Regression!$N$3:$P$5-FL1*MINVERSE(MMULT(TRANSPOSE(Ridge_Regression!$F$3:$H$182),Ridge_Regression!$F$3:$H$182)))),1,1))</f>
        <v>0.08393794123</v>
      </c>
      <c r="FM5" s="6">
        <f t="array" ref="FM5">SQRT(INDEX(FM16^2*MMULT(MMULT(Ridge_Regression!$N$3:$P$5-FM1*MINVERSE(MMULT(TRANSPOSE(Ridge_Regression!$F$3:$H$182),Ridge_Regression!$F$3:$H$182)),MINVERSE(MMULT(TRANSPOSE(Ridge_Regression!$F$3:$H$182),Ridge_Regression!$F$3:$H$182))),TRANSPOSE(Ridge_Regression!$N$3:$P$5-FM1*MINVERSE(MMULT(TRANSPOSE(Ridge_Regression!$F$3:$H$182),Ridge_Regression!$F$3:$H$182)))),1,1))</f>
        <v>0.08296093108</v>
      </c>
      <c r="FN5" s="6">
        <f t="array" ref="FN5">SQRT(INDEX(FN16^2*MMULT(MMULT(Ridge_Regression!$N$3:$P$5-FN1*MINVERSE(MMULT(TRANSPOSE(Ridge_Regression!$F$3:$H$182),Ridge_Regression!$F$3:$H$182)),MINVERSE(MMULT(TRANSPOSE(Ridge_Regression!$F$3:$H$182),Ridge_Regression!$F$3:$H$182))),TRANSPOSE(Ridge_Regression!$N$3:$P$5-FN1*MINVERSE(MMULT(TRANSPOSE(Ridge_Regression!$F$3:$H$182),Ridge_Regression!$F$3:$H$182)))),1,1))</f>
        <v>0.08198388844</v>
      </c>
      <c r="FO5" s="6">
        <f t="array" ref="FO5">SQRT(INDEX(FO16^2*MMULT(MMULT(Ridge_Regression!$N$3:$P$5-FO1*MINVERSE(MMULT(TRANSPOSE(Ridge_Regression!$F$3:$H$182),Ridge_Regression!$F$3:$H$182)),MINVERSE(MMULT(TRANSPOSE(Ridge_Regression!$F$3:$H$182),Ridge_Regression!$F$3:$H$182))),TRANSPOSE(Ridge_Regression!$N$3:$P$5-FO1*MINVERSE(MMULT(TRANSPOSE(Ridge_Regression!$F$3:$H$182),Ridge_Regression!$F$3:$H$182)))),1,1))</f>
        <v>0.08100681345</v>
      </c>
      <c r="FP5" s="6">
        <f t="array" ref="FP5">SQRT(INDEX(FP16^2*MMULT(MMULT(Ridge_Regression!$N$3:$P$5-FP1*MINVERSE(MMULT(TRANSPOSE(Ridge_Regression!$F$3:$H$182),Ridge_Regression!$F$3:$H$182)),MINVERSE(MMULT(TRANSPOSE(Ridge_Regression!$F$3:$H$182),Ridge_Regression!$F$3:$H$182))),TRANSPOSE(Ridge_Regression!$N$3:$P$5-FP1*MINVERSE(MMULT(TRANSPOSE(Ridge_Regression!$F$3:$H$182),Ridge_Regression!$F$3:$H$182)))),1,1))</f>
        <v>0.08002970626</v>
      </c>
      <c r="FQ5" s="6">
        <f t="array" ref="FQ5">SQRT(INDEX(FQ16^2*MMULT(MMULT(Ridge_Regression!$N$3:$P$5-FQ1*MINVERSE(MMULT(TRANSPOSE(Ridge_Regression!$F$3:$H$182),Ridge_Regression!$F$3:$H$182)),MINVERSE(MMULT(TRANSPOSE(Ridge_Regression!$F$3:$H$182),Ridge_Regression!$F$3:$H$182))),TRANSPOSE(Ridge_Regression!$N$3:$P$5-FQ1*MINVERSE(MMULT(TRANSPOSE(Ridge_Regression!$F$3:$H$182),Ridge_Regression!$F$3:$H$182)))),1,1))</f>
        <v>0.07905256701</v>
      </c>
      <c r="FR5" s="6">
        <f t="array" ref="FR5">SQRT(INDEX(FR16^2*MMULT(MMULT(Ridge_Regression!$N$3:$P$5-FR1*MINVERSE(MMULT(TRANSPOSE(Ridge_Regression!$F$3:$H$182),Ridge_Regression!$F$3:$H$182)),MINVERSE(MMULT(TRANSPOSE(Ridge_Regression!$F$3:$H$182),Ridge_Regression!$F$3:$H$182))),TRANSPOSE(Ridge_Regression!$N$3:$P$5-FR1*MINVERSE(MMULT(TRANSPOSE(Ridge_Regression!$F$3:$H$182),Ridge_Regression!$F$3:$H$182)))),1,1))</f>
        <v>0.07807539585</v>
      </c>
      <c r="FS5" s="6">
        <f t="array" ref="FS5">SQRT(INDEX(FS16^2*MMULT(MMULT(Ridge_Regression!$N$3:$P$5-FS1*MINVERSE(MMULT(TRANSPOSE(Ridge_Regression!$F$3:$H$182),Ridge_Regression!$F$3:$H$182)),MINVERSE(MMULT(TRANSPOSE(Ridge_Regression!$F$3:$H$182),Ridge_Regression!$F$3:$H$182))),TRANSPOSE(Ridge_Regression!$N$3:$P$5-FS1*MINVERSE(MMULT(TRANSPOSE(Ridge_Regression!$F$3:$H$182),Ridge_Regression!$F$3:$H$182)))),1,1))</f>
        <v>0.07709819295</v>
      </c>
      <c r="FT5" s="6">
        <f t="array" ref="FT5">SQRT(INDEX(FT16^2*MMULT(MMULT(Ridge_Regression!$N$3:$P$5-FT1*MINVERSE(MMULT(TRANSPOSE(Ridge_Regression!$F$3:$H$182),Ridge_Regression!$F$3:$H$182)),MINVERSE(MMULT(TRANSPOSE(Ridge_Regression!$F$3:$H$182),Ridge_Regression!$F$3:$H$182))),TRANSPOSE(Ridge_Regression!$N$3:$P$5-FT1*MINVERSE(MMULT(TRANSPOSE(Ridge_Regression!$F$3:$H$182),Ridge_Regression!$F$3:$H$182)))),1,1))</f>
        <v>0.07612095846</v>
      </c>
      <c r="FU5" s="6">
        <f t="array" ref="FU5">SQRT(INDEX(FU16^2*MMULT(MMULT(Ridge_Regression!$N$3:$P$5-FU1*MINVERSE(MMULT(TRANSPOSE(Ridge_Regression!$F$3:$H$182),Ridge_Regression!$F$3:$H$182)),MINVERSE(MMULT(TRANSPOSE(Ridge_Regression!$F$3:$H$182),Ridge_Regression!$F$3:$H$182))),TRANSPOSE(Ridge_Regression!$N$3:$P$5-FU1*MINVERSE(MMULT(TRANSPOSE(Ridge_Regression!$F$3:$H$182),Ridge_Regression!$F$3:$H$182)))),1,1))</f>
        <v>0.07514369257</v>
      </c>
      <c r="FV5" s="6">
        <f t="array" ref="FV5">SQRT(INDEX(FV16^2*MMULT(MMULT(Ridge_Regression!$N$3:$P$5-FV1*MINVERSE(MMULT(TRANSPOSE(Ridge_Regression!$F$3:$H$182),Ridge_Regression!$F$3:$H$182)),MINVERSE(MMULT(TRANSPOSE(Ridge_Regression!$F$3:$H$182),Ridge_Regression!$F$3:$H$182))),TRANSPOSE(Ridge_Regression!$N$3:$P$5-FV1*MINVERSE(MMULT(TRANSPOSE(Ridge_Regression!$F$3:$H$182),Ridge_Regression!$F$3:$H$182)))),1,1))</f>
        <v>0.07416639547</v>
      </c>
      <c r="FW5" s="6">
        <f t="array" ref="FW5">SQRT(INDEX(FW16^2*MMULT(MMULT(Ridge_Regression!$N$3:$P$5-FW1*MINVERSE(MMULT(TRANSPOSE(Ridge_Regression!$F$3:$H$182),Ridge_Regression!$F$3:$H$182)),MINVERSE(MMULT(TRANSPOSE(Ridge_Regression!$F$3:$H$182),Ridge_Regression!$F$3:$H$182))),TRANSPOSE(Ridge_Regression!$N$3:$P$5-FW1*MINVERSE(MMULT(TRANSPOSE(Ridge_Regression!$F$3:$H$182),Ridge_Regression!$F$3:$H$182)))),1,1))</f>
        <v>0.07318906734</v>
      </c>
      <c r="FX5" s="6">
        <f t="array" ref="FX5">SQRT(INDEX(FX16^2*MMULT(MMULT(Ridge_Regression!$N$3:$P$5-FX1*MINVERSE(MMULT(TRANSPOSE(Ridge_Regression!$F$3:$H$182),Ridge_Regression!$F$3:$H$182)),MINVERSE(MMULT(TRANSPOSE(Ridge_Regression!$F$3:$H$182),Ridge_Regression!$F$3:$H$182))),TRANSPOSE(Ridge_Regression!$N$3:$P$5-FX1*MINVERSE(MMULT(TRANSPOSE(Ridge_Regression!$F$3:$H$182),Ridge_Regression!$F$3:$H$182)))),1,1))</f>
        <v>0.07221170838</v>
      </c>
      <c r="FY5" s="6">
        <f t="array" ref="FY5">SQRT(INDEX(FY16^2*MMULT(MMULT(Ridge_Regression!$N$3:$P$5-FY1*MINVERSE(MMULT(TRANSPOSE(Ridge_Regression!$F$3:$H$182),Ridge_Regression!$F$3:$H$182)),MINVERSE(MMULT(TRANSPOSE(Ridge_Regression!$F$3:$H$182),Ridge_Regression!$F$3:$H$182))),TRANSPOSE(Ridge_Regression!$N$3:$P$5-FY1*MINVERSE(MMULT(TRANSPOSE(Ridge_Regression!$F$3:$H$182),Ridge_Regression!$F$3:$H$182)))),1,1))</f>
        <v>0.07123431882</v>
      </c>
      <c r="FZ5" s="6">
        <f t="array" ref="FZ5">SQRT(INDEX(FZ16^2*MMULT(MMULT(Ridge_Regression!$N$3:$P$5-FZ1*MINVERSE(MMULT(TRANSPOSE(Ridge_Regression!$F$3:$H$182),Ridge_Regression!$F$3:$H$182)),MINVERSE(MMULT(TRANSPOSE(Ridge_Regression!$F$3:$H$182),Ridge_Regression!$F$3:$H$182))),TRANSPOSE(Ridge_Regression!$N$3:$P$5-FZ1*MINVERSE(MMULT(TRANSPOSE(Ridge_Regression!$F$3:$H$182),Ridge_Regression!$F$3:$H$182)))),1,1))</f>
        <v>0.07025689887</v>
      </c>
      <c r="GA5" s="6">
        <f t="array" ref="GA5">SQRT(INDEX(GA16^2*MMULT(MMULT(Ridge_Regression!$N$3:$P$5-GA1*MINVERSE(MMULT(TRANSPOSE(Ridge_Regression!$F$3:$H$182),Ridge_Regression!$F$3:$H$182)),MINVERSE(MMULT(TRANSPOSE(Ridge_Regression!$F$3:$H$182),Ridge_Regression!$F$3:$H$182))),TRANSPOSE(Ridge_Regression!$N$3:$P$5-GA1*MINVERSE(MMULT(TRANSPOSE(Ridge_Regression!$F$3:$H$182),Ridge_Regression!$F$3:$H$182)))),1,1))</f>
        <v>0.06927944877</v>
      </c>
      <c r="GB5" s="6">
        <f t="array" ref="GB5">SQRT(INDEX(GB16^2*MMULT(MMULT(Ridge_Regression!$N$3:$P$5-GB1*MINVERSE(MMULT(TRANSPOSE(Ridge_Regression!$F$3:$H$182),Ridge_Regression!$F$3:$H$182)),MINVERSE(MMULT(TRANSPOSE(Ridge_Regression!$F$3:$H$182),Ridge_Regression!$F$3:$H$182))),TRANSPOSE(Ridge_Regression!$N$3:$P$5-GB1*MINVERSE(MMULT(TRANSPOSE(Ridge_Regression!$F$3:$H$182),Ridge_Regression!$F$3:$H$182)))),1,1))</f>
        <v>0.06830196876</v>
      </c>
      <c r="GC5" s="6">
        <f t="array" ref="GC5">SQRT(INDEX(GC16^2*MMULT(MMULT(Ridge_Regression!$N$3:$P$5-GC1*MINVERSE(MMULT(TRANSPOSE(Ridge_Regression!$F$3:$H$182),Ridge_Regression!$F$3:$H$182)),MINVERSE(MMULT(TRANSPOSE(Ridge_Regression!$F$3:$H$182),Ridge_Regression!$F$3:$H$182))),TRANSPOSE(Ridge_Regression!$N$3:$P$5-GC1*MINVERSE(MMULT(TRANSPOSE(Ridge_Regression!$F$3:$H$182),Ridge_Regression!$F$3:$H$182)))),1,1))</f>
        <v>0.0673244591</v>
      </c>
      <c r="GD5" s="6">
        <f t="array" ref="GD5">SQRT(INDEX(GD16^2*MMULT(MMULT(Ridge_Regression!$N$3:$P$5-GD1*MINVERSE(MMULT(TRANSPOSE(Ridge_Regression!$F$3:$H$182),Ridge_Regression!$F$3:$H$182)),MINVERSE(MMULT(TRANSPOSE(Ridge_Regression!$F$3:$H$182),Ridge_Regression!$F$3:$H$182))),TRANSPOSE(Ridge_Regression!$N$3:$P$5-GD1*MINVERSE(MMULT(TRANSPOSE(Ridge_Regression!$F$3:$H$182),Ridge_Regression!$F$3:$H$182)))),1,1))</f>
        <v>0.06634692006</v>
      </c>
      <c r="GE5" s="6">
        <f t="array" ref="GE5">SQRT(INDEX(GE16^2*MMULT(MMULT(Ridge_Regression!$N$3:$P$5-GE1*MINVERSE(MMULT(TRANSPOSE(Ridge_Regression!$F$3:$H$182),Ridge_Regression!$F$3:$H$182)),MINVERSE(MMULT(TRANSPOSE(Ridge_Regression!$F$3:$H$182),Ridge_Regression!$F$3:$H$182))),TRANSPOSE(Ridge_Regression!$N$3:$P$5-GE1*MINVERSE(MMULT(TRANSPOSE(Ridge_Regression!$F$3:$H$182),Ridge_Regression!$F$3:$H$182)))),1,1))</f>
        <v>0.06536935192</v>
      </c>
      <c r="GF5" s="6">
        <f t="array" ref="GF5">SQRT(INDEX(GF16^2*MMULT(MMULT(Ridge_Regression!$N$3:$P$5-GF1*MINVERSE(MMULT(TRANSPOSE(Ridge_Regression!$F$3:$H$182),Ridge_Regression!$F$3:$H$182)),MINVERSE(MMULT(TRANSPOSE(Ridge_Regression!$F$3:$H$182),Ridge_Regression!$F$3:$H$182))),TRANSPOSE(Ridge_Regression!$N$3:$P$5-GF1*MINVERSE(MMULT(TRANSPOSE(Ridge_Regression!$F$3:$H$182),Ridge_Regression!$F$3:$H$182)))),1,1))</f>
        <v>0.06439175499</v>
      </c>
      <c r="GG5" s="6">
        <f t="array" ref="GG5">SQRT(INDEX(GG16^2*MMULT(MMULT(Ridge_Regression!$N$3:$P$5-GG1*MINVERSE(MMULT(TRANSPOSE(Ridge_Regression!$F$3:$H$182),Ridge_Regression!$F$3:$H$182)),MINVERSE(MMULT(TRANSPOSE(Ridge_Regression!$F$3:$H$182),Ridge_Regression!$F$3:$H$182))),TRANSPOSE(Ridge_Regression!$N$3:$P$5-GG1*MINVERSE(MMULT(TRANSPOSE(Ridge_Regression!$F$3:$H$182),Ridge_Regression!$F$3:$H$182)))),1,1))</f>
        <v>0.06341412958</v>
      </c>
      <c r="GH5" s="6">
        <f t="array" ref="GH5">SQRT(INDEX(GH16^2*MMULT(MMULT(Ridge_Regression!$N$3:$P$5-GH1*MINVERSE(MMULT(TRANSPOSE(Ridge_Regression!$F$3:$H$182),Ridge_Regression!$F$3:$H$182)),MINVERSE(MMULT(TRANSPOSE(Ridge_Regression!$F$3:$H$182),Ridge_Regression!$F$3:$H$182))),TRANSPOSE(Ridge_Regression!$N$3:$P$5-GH1*MINVERSE(MMULT(TRANSPOSE(Ridge_Regression!$F$3:$H$182),Ridge_Regression!$F$3:$H$182)))),1,1))</f>
        <v>0.06243647601</v>
      </c>
      <c r="GI5" s="6">
        <f t="array" ref="GI5">SQRT(INDEX(GI16^2*MMULT(MMULT(Ridge_Regression!$N$3:$P$5-GI1*MINVERSE(MMULT(TRANSPOSE(Ridge_Regression!$F$3:$H$182),Ridge_Regression!$F$3:$H$182)),MINVERSE(MMULT(TRANSPOSE(Ridge_Regression!$F$3:$H$182),Ridge_Regression!$F$3:$H$182))),TRANSPOSE(Ridge_Regression!$N$3:$P$5-GI1*MINVERSE(MMULT(TRANSPOSE(Ridge_Regression!$F$3:$H$182),Ridge_Regression!$F$3:$H$182)))),1,1))</f>
        <v>0.06145879465</v>
      </c>
      <c r="GJ5" s="6">
        <f t="array" ref="GJ5">SQRT(INDEX(GJ16^2*MMULT(MMULT(Ridge_Regression!$N$3:$P$5-GJ1*MINVERSE(MMULT(TRANSPOSE(Ridge_Regression!$F$3:$H$182),Ridge_Regression!$F$3:$H$182)),MINVERSE(MMULT(TRANSPOSE(Ridge_Regression!$F$3:$H$182),Ridge_Regression!$F$3:$H$182))),TRANSPOSE(Ridge_Regression!$N$3:$P$5-GJ1*MINVERSE(MMULT(TRANSPOSE(Ridge_Regression!$F$3:$H$182),Ridge_Regression!$F$3:$H$182)))),1,1))</f>
        <v>0.06048108587</v>
      </c>
      <c r="GK5" s="6">
        <f t="array" ref="GK5">SQRT(INDEX(GK16^2*MMULT(MMULT(Ridge_Regression!$N$3:$P$5-GK1*MINVERSE(MMULT(TRANSPOSE(Ridge_Regression!$F$3:$H$182),Ridge_Regression!$F$3:$H$182)),MINVERSE(MMULT(TRANSPOSE(Ridge_Regression!$F$3:$H$182),Ridge_Regression!$F$3:$H$182))),TRANSPOSE(Ridge_Regression!$N$3:$P$5-GK1*MINVERSE(MMULT(TRANSPOSE(Ridge_Regression!$F$3:$H$182),Ridge_Regression!$F$3:$H$182)))),1,1))</f>
        <v>0.05950335004</v>
      </c>
      <c r="GL5" s="6">
        <f t="array" ref="GL5">SQRT(INDEX(GL16^2*MMULT(MMULT(Ridge_Regression!$N$3:$P$5-GL1*MINVERSE(MMULT(TRANSPOSE(Ridge_Regression!$F$3:$H$182),Ridge_Regression!$F$3:$H$182)),MINVERSE(MMULT(TRANSPOSE(Ridge_Regression!$F$3:$H$182),Ridge_Regression!$F$3:$H$182))),TRANSPOSE(Ridge_Regression!$N$3:$P$5-GL1*MINVERSE(MMULT(TRANSPOSE(Ridge_Regression!$F$3:$H$182),Ridge_Regression!$F$3:$H$182)))),1,1))</f>
        <v>0.0585255876</v>
      </c>
      <c r="GM5" s="6">
        <f t="array" ref="GM5">SQRT(INDEX(GM16^2*MMULT(MMULT(Ridge_Regression!$N$3:$P$5-GM1*MINVERSE(MMULT(TRANSPOSE(Ridge_Regression!$F$3:$H$182),Ridge_Regression!$F$3:$H$182)),MINVERSE(MMULT(TRANSPOSE(Ridge_Regression!$F$3:$H$182),Ridge_Regression!$F$3:$H$182))),TRANSPOSE(Ridge_Regression!$N$3:$P$5-GM1*MINVERSE(MMULT(TRANSPOSE(Ridge_Regression!$F$3:$H$182),Ridge_Regression!$F$3:$H$182)))),1,1))</f>
        <v>0.05754779897</v>
      </c>
      <c r="GN5" s="6">
        <f t="array" ref="GN5">SQRT(INDEX(GN16^2*MMULT(MMULT(Ridge_Regression!$N$3:$P$5-GN1*MINVERSE(MMULT(TRANSPOSE(Ridge_Regression!$F$3:$H$182),Ridge_Regression!$F$3:$H$182)),MINVERSE(MMULT(TRANSPOSE(Ridge_Regression!$F$3:$H$182),Ridge_Regression!$F$3:$H$182))),TRANSPOSE(Ridge_Regression!$N$3:$P$5-GN1*MINVERSE(MMULT(TRANSPOSE(Ridge_Regression!$F$3:$H$182),Ridge_Regression!$F$3:$H$182)))),1,1))</f>
        <v>0.05656998462</v>
      </c>
      <c r="GO5" s="6">
        <f t="array" ref="GO5">SQRT(INDEX(GO16^2*MMULT(MMULT(Ridge_Regression!$N$3:$P$5-GO1*MINVERSE(MMULT(TRANSPOSE(Ridge_Regression!$F$3:$H$182),Ridge_Regression!$F$3:$H$182)),MINVERSE(MMULT(TRANSPOSE(Ridge_Regression!$F$3:$H$182),Ridge_Regression!$F$3:$H$182))),TRANSPOSE(Ridge_Regression!$N$3:$P$5-GO1*MINVERSE(MMULT(TRANSPOSE(Ridge_Regression!$F$3:$H$182),Ridge_Regression!$F$3:$H$182)))),1,1))</f>
        <v>0.05559214505</v>
      </c>
      <c r="GP5" s="6">
        <f t="array" ref="GP5">SQRT(INDEX(GP16^2*MMULT(MMULT(Ridge_Regression!$N$3:$P$5-GP1*MINVERSE(MMULT(TRANSPOSE(Ridge_Regression!$F$3:$H$182),Ridge_Regression!$F$3:$H$182)),MINVERSE(MMULT(TRANSPOSE(Ridge_Regression!$F$3:$H$182),Ridge_Regression!$F$3:$H$182))),TRANSPOSE(Ridge_Regression!$N$3:$P$5-GP1*MINVERSE(MMULT(TRANSPOSE(Ridge_Regression!$F$3:$H$182),Ridge_Regression!$F$3:$H$182)))),1,1))</f>
        <v>0.05461428079</v>
      </c>
      <c r="GQ5" s="6">
        <f t="array" ref="GQ5">SQRT(INDEX(GQ16^2*MMULT(MMULT(Ridge_Regression!$N$3:$P$5-GQ1*MINVERSE(MMULT(TRANSPOSE(Ridge_Regression!$F$3:$H$182),Ridge_Regression!$F$3:$H$182)),MINVERSE(MMULT(TRANSPOSE(Ridge_Regression!$F$3:$H$182),Ridge_Regression!$F$3:$H$182))),TRANSPOSE(Ridge_Regression!$N$3:$P$5-GQ1*MINVERSE(MMULT(TRANSPOSE(Ridge_Regression!$F$3:$H$182),Ridge_Regression!$F$3:$H$182)))),1,1))</f>
        <v>0.05363639238</v>
      </c>
      <c r="GR5" s="6">
        <f t="array" ref="GR5">SQRT(INDEX(GR16^2*MMULT(MMULT(Ridge_Regression!$N$3:$P$5-GR1*MINVERSE(MMULT(TRANSPOSE(Ridge_Regression!$F$3:$H$182),Ridge_Regression!$F$3:$H$182)),MINVERSE(MMULT(TRANSPOSE(Ridge_Regression!$F$3:$H$182),Ridge_Regression!$F$3:$H$182))),TRANSPOSE(Ridge_Regression!$N$3:$P$5-GR1*MINVERSE(MMULT(TRANSPOSE(Ridge_Regression!$F$3:$H$182),Ridge_Regression!$F$3:$H$182)))),1,1))</f>
        <v>0.05265848044</v>
      </c>
      <c r="GS5" s="6">
        <f t="array" ref="GS5">SQRT(INDEX(GS16^2*MMULT(MMULT(Ridge_Regression!$N$3:$P$5-GS1*MINVERSE(MMULT(TRANSPOSE(Ridge_Regression!$F$3:$H$182),Ridge_Regression!$F$3:$H$182)),MINVERSE(MMULT(TRANSPOSE(Ridge_Regression!$F$3:$H$182),Ridge_Regression!$F$3:$H$182))),TRANSPOSE(Ridge_Regression!$N$3:$P$5-GS1*MINVERSE(MMULT(TRANSPOSE(Ridge_Regression!$F$3:$H$182),Ridge_Regression!$F$3:$H$182)))),1,1))</f>
        <v>0.05168054559</v>
      </c>
      <c r="GT5" s="6">
        <f t="array" ref="GT5">SQRT(INDEX(GT16^2*MMULT(MMULT(Ridge_Regression!$N$3:$P$5-GT1*MINVERSE(MMULT(TRANSPOSE(Ridge_Regression!$F$3:$H$182),Ridge_Regression!$F$3:$H$182)),MINVERSE(MMULT(TRANSPOSE(Ridge_Regression!$F$3:$H$182),Ridge_Regression!$F$3:$H$182))),TRANSPOSE(Ridge_Regression!$N$3:$P$5-GT1*MINVERSE(MMULT(TRANSPOSE(Ridge_Regression!$F$3:$H$182),Ridge_Regression!$F$3:$H$182)))),1,1))</f>
        <v>0.05070258852</v>
      </c>
      <c r="GU5" s="6">
        <f t="array" ref="GU5">SQRT(INDEX(GU16^2*MMULT(MMULT(Ridge_Regression!$N$3:$P$5-GU1*MINVERSE(MMULT(TRANSPOSE(Ridge_Regression!$F$3:$H$182),Ridge_Regression!$F$3:$H$182)),MINVERSE(MMULT(TRANSPOSE(Ridge_Regression!$F$3:$H$182),Ridge_Regression!$F$3:$H$182))),TRANSPOSE(Ridge_Regression!$N$3:$P$5-GU1*MINVERSE(MMULT(TRANSPOSE(Ridge_Regression!$F$3:$H$182),Ridge_Regression!$F$3:$H$182)))),1,1))</f>
        <v>0.04972460997</v>
      </c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</row>
    <row r="6">
      <c r="B6" s="3" t="s">
        <v>6</v>
      </c>
      <c r="C6" s="6">
        <f t="array" ref="C6">SQRT(INDEX(C16^2*MMULT(MMULT(Ridge_Regression!$N$3:$P$5-C1*MINVERSE(MMULT(TRANSPOSE(Ridge_Regression!$F$3:$H$182),Ridge_Regression!$F$3:$H$182)),MINVERSE(MMULT(TRANSPOSE(Ridge_Regression!$F$3:$H$182),Ridge_Regression!$F$3:$H$182))),TRANSPOSE(Ridge_Regression!$N$3:$P$5-C1*MINVERSE(MMULT(TRANSPOSE(Ridge_Regression!$F$3:$H$182),Ridge_Regression!$F$3:$H$182)))),2,2))</f>
        <v>0.02251154298</v>
      </c>
      <c r="D6" s="6">
        <f t="array" ref="D6">SQRT(INDEX(D16^2*MMULT(MMULT(Ridge_Regression!$N$3:$P$5-D1*MINVERSE(MMULT(TRANSPOSE(Ridge_Regression!$F$3:$H$182),Ridge_Regression!$F$3:$H$182)),MINVERSE(MMULT(TRANSPOSE(Ridge_Regression!$F$3:$H$182),Ridge_Regression!$F$3:$H$182))),TRANSPOSE(Ridge_Regression!$N$3:$P$5-D1*MINVERSE(MMULT(TRANSPOSE(Ridge_Regression!$F$3:$H$182),Ridge_Regression!$F$3:$H$182)))),2,2))</f>
        <v>0.02246372188</v>
      </c>
      <c r="E6" s="6">
        <f t="array" ref="E6">SQRT(INDEX(E16^2*MMULT(MMULT(Ridge_Regression!$N$3:$P$5-E1*MINVERSE(MMULT(TRANSPOSE(Ridge_Regression!$F$3:$H$182),Ridge_Regression!$F$3:$H$182)),MINVERSE(MMULT(TRANSPOSE(Ridge_Regression!$F$3:$H$182),Ridge_Regression!$F$3:$H$182))),TRANSPOSE(Ridge_Regression!$N$3:$P$5-E1*MINVERSE(MMULT(TRANSPOSE(Ridge_Regression!$F$3:$H$182),Ridge_Regression!$F$3:$H$182)))),2,2))</f>
        <v>0.02241600014</v>
      </c>
      <c r="F6" s="6">
        <f t="array" ref="F6">SQRT(INDEX(F16^2*MMULT(MMULT(Ridge_Regression!$N$3:$P$5-F1*MINVERSE(MMULT(TRANSPOSE(Ridge_Regression!$F$3:$H$182),Ridge_Regression!$F$3:$H$182)),MINVERSE(MMULT(TRANSPOSE(Ridge_Regression!$F$3:$H$182),Ridge_Regression!$F$3:$H$182))),TRANSPOSE(Ridge_Regression!$N$3:$P$5-F1*MINVERSE(MMULT(TRANSPOSE(Ridge_Regression!$F$3:$H$182),Ridge_Regression!$F$3:$H$182)))),2,2))</f>
        <v>0.02236837802</v>
      </c>
      <c r="G6" s="6">
        <f t="array" ref="G6">SQRT(INDEX(G16^2*MMULT(MMULT(Ridge_Regression!$N$3:$P$5-G1*MINVERSE(MMULT(TRANSPOSE(Ridge_Regression!$F$3:$H$182),Ridge_Regression!$F$3:$H$182)),MINVERSE(MMULT(TRANSPOSE(Ridge_Regression!$F$3:$H$182),Ridge_Regression!$F$3:$H$182))),TRANSPOSE(Ridge_Regression!$N$3:$P$5-G1*MINVERSE(MMULT(TRANSPOSE(Ridge_Regression!$F$3:$H$182),Ridge_Regression!$F$3:$H$182)))),2,2))</f>
        <v>0.0223208558</v>
      </c>
      <c r="H6" s="6">
        <f t="array" ref="H6">SQRT(INDEX(H16^2*MMULT(MMULT(Ridge_Regression!$N$3:$P$5-H1*MINVERSE(MMULT(TRANSPOSE(Ridge_Regression!$F$3:$H$182),Ridge_Regression!$F$3:$H$182)),MINVERSE(MMULT(TRANSPOSE(Ridge_Regression!$F$3:$H$182),Ridge_Regression!$F$3:$H$182))),TRANSPOSE(Ridge_Regression!$N$3:$P$5-H1*MINVERSE(MMULT(TRANSPOSE(Ridge_Regression!$F$3:$H$182),Ridge_Regression!$F$3:$H$182)))),2,2))</f>
        <v>0.02227343375</v>
      </c>
      <c r="I6" s="6">
        <f t="array" ref="I6">SQRT(INDEX(I16^2*MMULT(MMULT(Ridge_Regression!$N$3:$P$5-I1*MINVERSE(MMULT(TRANSPOSE(Ridge_Regression!$F$3:$H$182),Ridge_Regression!$F$3:$H$182)),MINVERSE(MMULT(TRANSPOSE(Ridge_Regression!$F$3:$H$182),Ridge_Regression!$F$3:$H$182))),TRANSPOSE(Ridge_Regression!$N$3:$P$5-I1*MINVERSE(MMULT(TRANSPOSE(Ridge_Regression!$F$3:$H$182),Ridge_Regression!$F$3:$H$182)))),2,2))</f>
        <v>0.02222611217</v>
      </c>
      <c r="J6" s="6">
        <f t="array" ref="J6">SQRT(INDEX(J16^2*MMULT(MMULT(Ridge_Regression!$N$3:$P$5-J1*MINVERSE(MMULT(TRANSPOSE(Ridge_Regression!$F$3:$H$182),Ridge_Regression!$F$3:$H$182)),MINVERSE(MMULT(TRANSPOSE(Ridge_Regression!$F$3:$H$182),Ridge_Regression!$F$3:$H$182))),TRANSPOSE(Ridge_Regression!$N$3:$P$5-J1*MINVERSE(MMULT(TRANSPOSE(Ridge_Regression!$F$3:$H$182),Ridge_Regression!$F$3:$H$182)))),2,2))</f>
        <v>0.02217889137</v>
      </c>
      <c r="K6" s="6">
        <f t="array" ref="K6">SQRT(INDEX(K16^2*MMULT(MMULT(Ridge_Regression!$N$3:$P$5-K1*MINVERSE(MMULT(TRANSPOSE(Ridge_Regression!$F$3:$H$182),Ridge_Regression!$F$3:$H$182)),MINVERSE(MMULT(TRANSPOSE(Ridge_Regression!$F$3:$H$182),Ridge_Regression!$F$3:$H$182))),TRANSPOSE(Ridge_Regression!$N$3:$P$5-K1*MINVERSE(MMULT(TRANSPOSE(Ridge_Regression!$F$3:$H$182),Ridge_Regression!$F$3:$H$182)))),2,2))</f>
        <v>0.02213177165</v>
      </c>
      <c r="L6" s="6">
        <f t="array" ref="L6">SQRT(INDEX(L16^2*MMULT(MMULT(Ridge_Regression!$N$3:$P$5-L1*MINVERSE(MMULT(TRANSPOSE(Ridge_Regression!$F$3:$H$182),Ridge_Regression!$F$3:$H$182)),MINVERSE(MMULT(TRANSPOSE(Ridge_Regression!$F$3:$H$182),Ridge_Regression!$F$3:$H$182))),TRANSPOSE(Ridge_Regression!$N$3:$P$5-L1*MINVERSE(MMULT(TRANSPOSE(Ridge_Regression!$F$3:$H$182),Ridge_Regression!$F$3:$H$182)))),2,2))</f>
        <v>0.02208475335</v>
      </c>
      <c r="M6" s="6">
        <f t="array" ref="M6">SQRT(INDEX(M16^2*MMULT(MMULT(Ridge_Regression!$N$3:$P$5-M1*MINVERSE(MMULT(TRANSPOSE(Ridge_Regression!$F$3:$H$182),Ridge_Regression!$F$3:$H$182)),MINVERSE(MMULT(TRANSPOSE(Ridge_Regression!$F$3:$H$182),Ridge_Regression!$F$3:$H$182))),TRANSPOSE(Ridge_Regression!$N$3:$P$5-M1*MINVERSE(MMULT(TRANSPOSE(Ridge_Regression!$F$3:$H$182),Ridge_Regression!$F$3:$H$182)))),2,2))</f>
        <v>0.0220378368</v>
      </c>
      <c r="N6" s="6">
        <f t="array" ref="N6">SQRT(INDEX(N16^2*MMULT(MMULT(Ridge_Regression!$N$3:$P$5-N1*MINVERSE(MMULT(TRANSPOSE(Ridge_Regression!$F$3:$H$182),Ridge_Regression!$F$3:$H$182)),MINVERSE(MMULT(TRANSPOSE(Ridge_Regression!$F$3:$H$182),Ridge_Regression!$F$3:$H$182))),TRANSPOSE(Ridge_Regression!$N$3:$P$5-N1*MINVERSE(MMULT(TRANSPOSE(Ridge_Regression!$F$3:$H$182),Ridge_Regression!$F$3:$H$182)))),2,2))</f>
        <v>0.02199102235</v>
      </c>
      <c r="O6" s="6">
        <f t="array" ref="O6">SQRT(INDEX(O16^2*MMULT(MMULT(Ridge_Regression!$N$3:$P$5-O1*MINVERSE(MMULT(TRANSPOSE(Ridge_Regression!$F$3:$H$182),Ridge_Regression!$F$3:$H$182)),MINVERSE(MMULT(TRANSPOSE(Ridge_Regression!$F$3:$H$182),Ridge_Regression!$F$3:$H$182))),TRANSPOSE(Ridge_Regression!$N$3:$P$5-O1*MINVERSE(MMULT(TRANSPOSE(Ridge_Regression!$F$3:$H$182),Ridge_Regression!$F$3:$H$182)))),2,2))</f>
        <v>0.02194431036</v>
      </c>
      <c r="P6" s="6">
        <f t="array" ref="P6">SQRT(INDEX(P16^2*MMULT(MMULT(Ridge_Regression!$N$3:$P$5-P1*MINVERSE(MMULT(TRANSPOSE(Ridge_Regression!$F$3:$H$182),Ridge_Regression!$F$3:$H$182)),MINVERSE(MMULT(TRANSPOSE(Ridge_Regression!$F$3:$H$182),Ridge_Regression!$F$3:$H$182))),TRANSPOSE(Ridge_Regression!$N$3:$P$5-P1*MINVERSE(MMULT(TRANSPOSE(Ridge_Regression!$F$3:$H$182),Ridge_Regression!$F$3:$H$182)))),2,2))</f>
        <v>0.0218977012</v>
      </c>
      <c r="Q6" s="6">
        <f t="array" ref="Q6">SQRT(INDEX(Q16^2*MMULT(MMULT(Ridge_Regression!$N$3:$P$5-Q1*MINVERSE(MMULT(TRANSPOSE(Ridge_Regression!$F$3:$H$182),Ridge_Regression!$F$3:$H$182)),MINVERSE(MMULT(TRANSPOSE(Ridge_Regression!$F$3:$H$182),Ridge_Regression!$F$3:$H$182))),TRANSPOSE(Ridge_Regression!$N$3:$P$5-Q1*MINVERSE(MMULT(TRANSPOSE(Ridge_Regression!$F$3:$H$182),Ridge_Regression!$F$3:$H$182)))),2,2))</f>
        <v>0.02185119524</v>
      </c>
      <c r="R6" s="6">
        <f t="array" ref="R6">SQRT(INDEX(R16^2*MMULT(MMULT(Ridge_Regression!$N$3:$P$5-R1*MINVERSE(MMULT(TRANSPOSE(Ridge_Regression!$F$3:$H$182),Ridge_Regression!$F$3:$H$182)),MINVERSE(MMULT(TRANSPOSE(Ridge_Regression!$F$3:$H$182),Ridge_Regression!$F$3:$H$182))),TRANSPOSE(Ridge_Regression!$N$3:$P$5-R1*MINVERSE(MMULT(TRANSPOSE(Ridge_Regression!$F$3:$H$182),Ridge_Regression!$F$3:$H$182)))),2,2))</f>
        <v>0.02180479288</v>
      </c>
      <c r="S6" s="6">
        <f t="array" ref="S6">SQRT(INDEX(S16^2*MMULT(MMULT(Ridge_Regression!$N$3:$P$5-S1*MINVERSE(MMULT(TRANSPOSE(Ridge_Regression!$F$3:$H$182),Ridge_Regression!$F$3:$H$182)),MINVERSE(MMULT(TRANSPOSE(Ridge_Regression!$F$3:$H$182),Ridge_Regression!$F$3:$H$182))),TRANSPOSE(Ridge_Regression!$N$3:$P$5-S1*MINVERSE(MMULT(TRANSPOSE(Ridge_Regression!$F$3:$H$182),Ridge_Regression!$F$3:$H$182)))),2,2))</f>
        <v>0.02175849452</v>
      </c>
      <c r="T6" s="6">
        <f t="array" ref="T6">SQRT(INDEX(T16^2*MMULT(MMULT(Ridge_Regression!$N$3:$P$5-T1*MINVERSE(MMULT(TRANSPOSE(Ridge_Regression!$F$3:$H$182),Ridge_Regression!$F$3:$H$182)),MINVERSE(MMULT(TRANSPOSE(Ridge_Regression!$F$3:$H$182),Ridge_Regression!$F$3:$H$182))),TRANSPOSE(Ridge_Regression!$N$3:$P$5-T1*MINVERSE(MMULT(TRANSPOSE(Ridge_Regression!$F$3:$H$182),Ridge_Regression!$F$3:$H$182)))),2,2))</f>
        <v>0.02171230055</v>
      </c>
      <c r="U6" s="6">
        <f t="array" ref="U6">SQRT(INDEX(U16^2*MMULT(MMULT(Ridge_Regression!$N$3:$P$5-U1*MINVERSE(MMULT(TRANSPOSE(Ridge_Regression!$F$3:$H$182),Ridge_Regression!$F$3:$H$182)),MINVERSE(MMULT(TRANSPOSE(Ridge_Regression!$F$3:$H$182),Ridge_Regression!$F$3:$H$182))),TRANSPOSE(Ridge_Regression!$N$3:$P$5-U1*MINVERSE(MMULT(TRANSPOSE(Ridge_Regression!$F$3:$H$182),Ridge_Regression!$F$3:$H$182)))),2,2))</f>
        <v>0.02166621141</v>
      </c>
      <c r="V6" s="6">
        <f t="array" ref="V6">SQRT(INDEX(V16^2*MMULT(MMULT(Ridge_Regression!$N$3:$P$5-V1*MINVERSE(MMULT(TRANSPOSE(Ridge_Regression!$F$3:$H$182),Ridge_Regression!$F$3:$H$182)),MINVERSE(MMULT(TRANSPOSE(Ridge_Regression!$F$3:$H$182),Ridge_Regression!$F$3:$H$182))),TRANSPOSE(Ridge_Regression!$N$3:$P$5-V1*MINVERSE(MMULT(TRANSPOSE(Ridge_Regression!$F$3:$H$182),Ridge_Regression!$F$3:$H$182)))),2,2))</f>
        <v>0.02162022751</v>
      </c>
      <c r="W6" s="6">
        <f t="array" ref="W6">SQRT(INDEX(W16^2*MMULT(MMULT(Ridge_Regression!$N$3:$P$5-W1*MINVERSE(MMULT(TRANSPOSE(Ridge_Regression!$F$3:$H$182),Ridge_Regression!$F$3:$H$182)),MINVERSE(MMULT(TRANSPOSE(Ridge_Regression!$F$3:$H$182),Ridge_Regression!$F$3:$H$182))),TRANSPOSE(Ridge_Regression!$N$3:$P$5-W1*MINVERSE(MMULT(TRANSPOSE(Ridge_Regression!$F$3:$H$182),Ridge_Regression!$F$3:$H$182)))),2,2))</f>
        <v>0.02157434929</v>
      </c>
      <c r="X6" s="6">
        <f t="array" ref="X6">SQRT(INDEX(X16^2*MMULT(MMULT(Ridge_Regression!$N$3:$P$5-X1*MINVERSE(MMULT(TRANSPOSE(Ridge_Regression!$F$3:$H$182),Ridge_Regression!$F$3:$H$182)),MINVERSE(MMULT(TRANSPOSE(Ridge_Regression!$F$3:$H$182),Ridge_Regression!$F$3:$H$182))),TRANSPOSE(Ridge_Regression!$N$3:$P$5-X1*MINVERSE(MMULT(TRANSPOSE(Ridge_Regression!$F$3:$H$182),Ridge_Regression!$F$3:$H$182)))),2,2))</f>
        <v>0.02152857721</v>
      </c>
      <c r="Y6" s="6">
        <f t="array" ref="Y6">SQRT(INDEX(Y16^2*MMULT(MMULT(Ridge_Regression!$N$3:$P$5-Y1*MINVERSE(MMULT(TRANSPOSE(Ridge_Regression!$F$3:$H$182),Ridge_Regression!$F$3:$H$182)),MINVERSE(MMULT(TRANSPOSE(Ridge_Regression!$F$3:$H$182),Ridge_Regression!$F$3:$H$182))),TRANSPOSE(Ridge_Regression!$N$3:$P$5-Y1*MINVERSE(MMULT(TRANSPOSE(Ridge_Regression!$F$3:$H$182),Ridge_Regression!$F$3:$H$182)))),2,2))</f>
        <v>0.02148291171</v>
      </c>
      <c r="Z6" s="6">
        <f t="array" ref="Z6">SQRT(INDEX(Z16^2*MMULT(MMULT(Ridge_Regression!$N$3:$P$5-Z1*MINVERSE(MMULT(TRANSPOSE(Ridge_Regression!$F$3:$H$182),Ridge_Regression!$F$3:$H$182)),MINVERSE(MMULT(TRANSPOSE(Ridge_Regression!$F$3:$H$182),Ridge_Regression!$F$3:$H$182))),TRANSPOSE(Ridge_Regression!$N$3:$P$5-Z1*MINVERSE(MMULT(TRANSPOSE(Ridge_Regression!$F$3:$H$182),Ridge_Regression!$F$3:$H$182)))),2,2))</f>
        <v>0.02143735326</v>
      </c>
      <c r="AA6" s="6">
        <f t="array" ref="AA6">SQRT(INDEX(AA16^2*MMULT(MMULT(Ridge_Regression!$N$3:$P$5-AA1*MINVERSE(MMULT(TRANSPOSE(Ridge_Regression!$F$3:$H$182),Ridge_Regression!$F$3:$H$182)),MINVERSE(MMULT(TRANSPOSE(Ridge_Regression!$F$3:$H$182),Ridge_Regression!$F$3:$H$182))),TRANSPOSE(Ridge_Regression!$N$3:$P$5-AA1*MINVERSE(MMULT(TRANSPOSE(Ridge_Regression!$F$3:$H$182),Ridge_Regression!$F$3:$H$182)))),2,2))</f>
        <v>0.02139190233</v>
      </c>
      <c r="AB6" s="6">
        <f t="array" ref="AB6">SQRT(INDEX(AB16^2*MMULT(MMULT(Ridge_Regression!$N$3:$P$5-AB1*MINVERSE(MMULT(TRANSPOSE(Ridge_Regression!$F$3:$H$182),Ridge_Regression!$F$3:$H$182)),MINVERSE(MMULT(TRANSPOSE(Ridge_Regression!$F$3:$H$182),Ridge_Regression!$F$3:$H$182))),TRANSPOSE(Ridge_Regression!$N$3:$P$5-AB1*MINVERSE(MMULT(TRANSPOSE(Ridge_Regression!$F$3:$H$182),Ridge_Regression!$F$3:$H$182)))),2,2))</f>
        <v>0.02134655941</v>
      </c>
      <c r="AC6" s="6">
        <f t="array" ref="AC6">SQRT(INDEX(AC16^2*MMULT(MMULT(Ridge_Regression!$N$3:$P$5-AC1*MINVERSE(MMULT(TRANSPOSE(Ridge_Regression!$F$3:$H$182),Ridge_Regression!$F$3:$H$182)),MINVERSE(MMULT(TRANSPOSE(Ridge_Regression!$F$3:$H$182),Ridge_Regression!$F$3:$H$182))),TRANSPOSE(Ridge_Regression!$N$3:$P$5-AC1*MINVERSE(MMULT(TRANSPOSE(Ridge_Regression!$F$3:$H$182),Ridge_Regression!$F$3:$H$182)))),2,2))</f>
        <v>0.02130132498</v>
      </c>
      <c r="AD6" s="6">
        <f t="array" ref="AD6">SQRT(INDEX(AD16^2*MMULT(MMULT(Ridge_Regression!$N$3:$P$5-AD1*MINVERSE(MMULT(TRANSPOSE(Ridge_Regression!$F$3:$H$182),Ridge_Regression!$F$3:$H$182)),MINVERSE(MMULT(TRANSPOSE(Ridge_Regression!$F$3:$H$182),Ridge_Regression!$F$3:$H$182))),TRANSPOSE(Ridge_Regression!$N$3:$P$5-AD1*MINVERSE(MMULT(TRANSPOSE(Ridge_Regression!$F$3:$H$182),Ridge_Regression!$F$3:$H$182)))),2,2))</f>
        <v>0.02125619954</v>
      </c>
      <c r="AE6" s="6">
        <f t="array" ref="AE6">SQRT(INDEX(AE16^2*MMULT(MMULT(Ridge_Regression!$N$3:$P$5-AE1*MINVERSE(MMULT(TRANSPOSE(Ridge_Regression!$F$3:$H$182),Ridge_Regression!$F$3:$H$182)),MINVERSE(MMULT(TRANSPOSE(Ridge_Regression!$F$3:$H$182),Ridge_Regression!$F$3:$H$182))),TRANSPOSE(Ridge_Regression!$N$3:$P$5-AE1*MINVERSE(MMULT(TRANSPOSE(Ridge_Regression!$F$3:$H$182),Ridge_Regression!$F$3:$H$182)))),2,2))</f>
        <v>0.0212111836</v>
      </c>
      <c r="AF6" s="6">
        <f t="array" ref="AF6">SQRT(INDEX(AF16^2*MMULT(MMULT(Ridge_Regression!$N$3:$P$5-AF1*MINVERSE(MMULT(TRANSPOSE(Ridge_Regression!$F$3:$H$182),Ridge_Regression!$F$3:$H$182)),MINVERSE(MMULT(TRANSPOSE(Ridge_Regression!$F$3:$H$182),Ridge_Regression!$F$3:$H$182))),TRANSPOSE(Ridge_Regression!$N$3:$P$5-AF1*MINVERSE(MMULT(TRANSPOSE(Ridge_Regression!$F$3:$H$182),Ridge_Regression!$F$3:$H$182)))),2,2))</f>
        <v>0.02116627768</v>
      </c>
      <c r="AG6" s="6">
        <f t="array" ref="AG6">SQRT(INDEX(AG16^2*MMULT(MMULT(Ridge_Regression!$N$3:$P$5-AG1*MINVERSE(MMULT(TRANSPOSE(Ridge_Regression!$F$3:$H$182),Ridge_Regression!$F$3:$H$182)),MINVERSE(MMULT(TRANSPOSE(Ridge_Regression!$F$3:$H$182),Ridge_Regression!$F$3:$H$182))),TRANSPOSE(Ridge_Regression!$N$3:$P$5-AG1*MINVERSE(MMULT(TRANSPOSE(Ridge_Regression!$F$3:$H$182),Ridge_Regression!$F$3:$H$182)))),2,2))</f>
        <v>0.02112148229</v>
      </c>
      <c r="AH6" s="6">
        <f t="array" ref="AH6">SQRT(INDEX(AH16^2*MMULT(MMULT(Ridge_Regression!$N$3:$P$5-AH1*MINVERSE(MMULT(TRANSPOSE(Ridge_Regression!$F$3:$H$182),Ridge_Regression!$F$3:$H$182)),MINVERSE(MMULT(TRANSPOSE(Ridge_Regression!$F$3:$H$182),Ridge_Regression!$F$3:$H$182))),TRANSPOSE(Ridge_Regression!$N$3:$P$5-AH1*MINVERSE(MMULT(TRANSPOSE(Ridge_Regression!$F$3:$H$182),Ridge_Regression!$F$3:$H$182)))),2,2))</f>
        <v>0.02107679798</v>
      </c>
      <c r="AI6" s="6">
        <f t="array" ref="AI6">SQRT(INDEX(AI16^2*MMULT(MMULT(Ridge_Regression!$N$3:$P$5-AI1*MINVERSE(MMULT(TRANSPOSE(Ridge_Regression!$F$3:$H$182),Ridge_Regression!$F$3:$H$182)),MINVERSE(MMULT(TRANSPOSE(Ridge_Regression!$F$3:$H$182),Ridge_Regression!$F$3:$H$182))),TRANSPOSE(Ridge_Regression!$N$3:$P$5-AI1*MINVERSE(MMULT(TRANSPOSE(Ridge_Regression!$F$3:$H$182),Ridge_Regression!$F$3:$H$182)))),2,2))</f>
        <v>0.02103222528</v>
      </c>
      <c r="AJ6" s="6">
        <f t="array" ref="AJ6">SQRT(INDEX(AJ16^2*MMULT(MMULT(Ridge_Regression!$N$3:$P$5-AJ1*MINVERSE(MMULT(TRANSPOSE(Ridge_Regression!$F$3:$H$182),Ridge_Regression!$F$3:$H$182)),MINVERSE(MMULT(TRANSPOSE(Ridge_Regression!$F$3:$H$182),Ridge_Regression!$F$3:$H$182))),TRANSPOSE(Ridge_Regression!$N$3:$P$5-AJ1*MINVERSE(MMULT(TRANSPOSE(Ridge_Regression!$F$3:$H$182),Ridge_Regression!$F$3:$H$182)))),2,2))</f>
        <v>0.02098776473</v>
      </c>
      <c r="AK6" s="6">
        <f t="array" ref="AK6">SQRT(INDEX(AK16^2*MMULT(MMULT(Ridge_Regression!$N$3:$P$5-AK1*MINVERSE(MMULT(TRANSPOSE(Ridge_Regression!$F$3:$H$182),Ridge_Regression!$F$3:$H$182)),MINVERSE(MMULT(TRANSPOSE(Ridge_Regression!$F$3:$H$182),Ridge_Regression!$F$3:$H$182))),TRANSPOSE(Ridge_Regression!$N$3:$P$5-AK1*MINVERSE(MMULT(TRANSPOSE(Ridge_Regression!$F$3:$H$182),Ridge_Regression!$F$3:$H$182)))),2,2))</f>
        <v>0.02094341691</v>
      </c>
      <c r="AL6" s="6">
        <f t="array" ref="AL6">SQRT(INDEX(AL16^2*MMULT(MMULT(Ridge_Regression!$N$3:$P$5-AL1*MINVERSE(MMULT(TRANSPOSE(Ridge_Regression!$F$3:$H$182),Ridge_Regression!$F$3:$H$182)),MINVERSE(MMULT(TRANSPOSE(Ridge_Regression!$F$3:$H$182),Ridge_Regression!$F$3:$H$182))),TRANSPOSE(Ridge_Regression!$N$3:$P$5-AL1*MINVERSE(MMULT(TRANSPOSE(Ridge_Regression!$F$3:$H$182),Ridge_Regression!$F$3:$H$182)))),2,2))</f>
        <v>0.02089918236</v>
      </c>
      <c r="AM6" s="6">
        <f t="array" ref="AM6">SQRT(INDEX(AM16^2*MMULT(MMULT(Ridge_Regression!$N$3:$P$5-AM1*MINVERSE(MMULT(TRANSPOSE(Ridge_Regression!$F$3:$H$182),Ridge_Regression!$F$3:$H$182)),MINVERSE(MMULT(TRANSPOSE(Ridge_Regression!$F$3:$H$182),Ridge_Regression!$F$3:$H$182))),TRANSPOSE(Ridge_Regression!$N$3:$P$5-AM1*MINVERSE(MMULT(TRANSPOSE(Ridge_Regression!$F$3:$H$182),Ridge_Regression!$F$3:$H$182)))),2,2))</f>
        <v>0.02085506166</v>
      </c>
      <c r="AN6" s="6">
        <f t="array" ref="AN6">SQRT(INDEX(AN16^2*MMULT(MMULT(Ridge_Regression!$N$3:$P$5-AN1*MINVERSE(MMULT(TRANSPOSE(Ridge_Regression!$F$3:$H$182),Ridge_Regression!$F$3:$H$182)),MINVERSE(MMULT(TRANSPOSE(Ridge_Regression!$F$3:$H$182),Ridge_Regression!$F$3:$H$182))),TRANSPOSE(Ridge_Regression!$N$3:$P$5-AN1*MINVERSE(MMULT(TRANSPOSE(Ridge_Regression!$F$3:$H$182),Ridge_Regression!$F$3:$H$182)))),2,2))</f>
        <v>0.02081105539</v>
      </c>
      <c r="AO6" s="6">
        <f t="array" ref="AO6">SQRT(INDEX(AO16^2*MMULT(MMULT(Ridge_Regression!$N$3:$P$5-AO1*MINVERSE(MMULT(TRANSPOSE(Ridge_Regression!$F$3:$H$182),Ridge_Regression!$F$3:$H$182)),MINVERSE(MMULT(TRANSPOSE(Ridge_Regression!$F$3:$H$182),Ridge_Regression!$F$3:$H$182))),TRANSPOSE(Ridge_Regression!$N$3:$P$5-AO1*MINVERSE(MMULT(TRANSPOSE(Ridge_Regression!$F$3:$H$182),Ridge_Regression!$F$3:$H$182)))),2,2))</f>
        <v>0.02076716414</v>
      </c>
      <c r="AP6" s="6">
        <f t="array" ref="AP6">SQRT(INDEX(AP16^2*MMULT(MMULT(Ridge_Regression!$N$3:$P$5-AP1*MINVERSE(MMULT(TRANSPOSE(Ridge_Regression!$F$3:$H$182),Ridge_Regression!$F$3:$H$182)),MINVERSE(MMULT(TRANSPOSE(Ridge_Regression!$F$3:$H$182),Ridge_Regression!$F$3:$H$182))),TRANSPOSE(Ridge_Regression!$N$3:$P$5-AP1*MINVERSE(MMULT(TRANSPOSE(Ridge_Regression!$F$3:$H$182),Ridge_Regression!$F$3:$H$182)))),2,2))</f>
        <v>0.0207233885</v>
      </c>
      <c r="AQ6" s="6">
        <f t="array" ref="AQ6">SQRT(INDEX(AQ16^2*MMULT(MMULT(Ridge_Regression!$N$3:$P$5-AQ1*MINVERSE(MMULT(TRANSPOSE(Ridge_Regression!$F$3:$H$182),Ridge_Regression!$F$3:$H$182)),MINVERSE(MMULT(TRANSPOSE(Ridge_Regression!$F$3:$H$182),Ridge_Regression!$F$3:$H$182))),TRANSPOSE(Ridge_Regression!$N$3:$P$5-AQ1*MINVERSE(MMULT(TRANSPOSE(Ridge_Regression!$F$3:$H$182),Ridge_Regression!$F$3:$H$182)))),2,2))</f>
        <v>0.02067972907</v>
      </c>
      <c r="AR6" s="6">
        <f t="array" ref="AR6">SQRT(INDEX(AR16^2*MMULT(MMULT(Ridge_Regression!$N$3:$P$5-AR1*MINVERSE(MMULT(TRANSPOSE(Ridge_Regression!$F$3:$H$182),Ridge_Regression!$F$3:$H$182)),MINVERSE(MMULT(TRANSPOSE(Ridge_Regression!$F$3:$H$182),Ridge_Regression!$F$3:$H$182))),TRANSPOSE(Ridge_Regression!$N$3:$P$5-AR1*MINVERSE(MMULT(TRANSPOSE(Ridge_Regression!$F$3:$H$182),Ridge_Regression!$F$3:$H$182)))),2,2))</f>
        <v>0.02063618647</v>
      </c>
      <c r="AS6" s="6">
        <f t="array" ref="AS6">SQRT(INDEX(AS16^2*MMULT(MMULT(Ridge_Regression!$N$3:$P$5-AS1*MINVERSE(MMULT(TRANSPOSE(Ridge_Regression!$F$3:$H$182),Ridge_Regression!$F$3:$H$182)),MINVERSE(MMULT(TRANSPOSE(Ridge_Regression!$F$3:$H$182),Ridge_Regression!$F$3:$H$182))),TRANSPOSE(Ridge_Regression!$N$3:$P$5-AS1*MINVERSE(MMULT(TRANSPOSE(Ridge_Regression!$F$3:$H$182),Ridge_Regression!$F$3:$H$182)))),2,2))</f>
        <v>0.0205927613</v>
      </c>
      <c r="AT6" s="6">
        <f t="array" ref="AT6">SQRT(INDEX(AT16^2*MMULT(MMULT(Ridge_Regression!$N$3:$P$5-AT1*MINVERSE(MMULT(TRANSPOSE(Ridge_Regression!$F$3:$H$182),Ridge_Regression!$F$3:$H$182)),MINVERSE(MMULT(TRANSPOSE(Ridge_Regression!$F$3:$H$182),Ridge_Regression!$F$3:$H$182))),TRANSPOSE(Ridge_Regression!$N$3:$P$5-AT1*MINVERSE(MMULT(TRANSPOSE(Ridge_Regression!$F$3:$H$182),Ridge_Regression!$F$3:$H$182)))),2,2))</f>
        <v>0.02054945419</v>
      </c>
      <c r="AU6" s="6">
        <f t="array" ref="AU6">SQRT(INDEX(AU16^2*MMULT(MMULT(Ridge_Regression!$N$3:$P$5-AU1*MINVERSE(MMULT(TRANSPOSE(Ridge_Regression!$F$3:$H$182),Ridge_Regression!$F$3:$H$182)),MINVERSE(MMULT(TRANSPOSE(Ridge_Regression!$F$3:$H$182),Ridge_Regression!$F$3:$H$182))),TRANSPOSE(Ridge_Regression!$N$3:$P$5-AU1*MINVERSE(MMULT(TRANSPOSE(Ridge_Regression!$F$3:$H$182),Ridge_Regression!$F$3:$H$182)))),2,2))</f>
        <v>0.02050626578</v>
      </c>
      <c r="AV6" s="6">
        <f t="array" ref="AV6">SQRT(INDEX(AV16^2*MMULT(MMULT(Ridge_Regression!$N$3:$P$5-AV1*MINVERSE(MMULT(TRANSPOSE(Ridge_Regression!$F$3:$H$182),Ridge_Regression!$F$3:$H$182)),MINVERSE(MMULT(TRANSPOSE(Ridge_Regression!$F$3:$H$182),Ridge_Regression!$F$3:$H$182))),TRANSPOSE(Ridge_Regression!$N$3:$P$5-AV1*MINVERSE(MMULT(TRANSPOSE(Ridge_Regression!$F$3:$H$182),Ridge_Regression!$F$3:$H$182)))),2,2))</f>
        <v>0.0204631967</v>
      </c>
      <c r="AW6" s="6">
        <f t="array" ref="AW6">SQRT(INDEX(AW16^2*MMULT(MMULT(Ridge_Regression!$N$3:$P$5-AW1*MINVERSE(MMULT(TRANSPOSE(Ridge_Regression!$F$3:$H$182),Ridge_Regression!$F$3:$H$182)),MINVERSE(MMULT(TRANSPOSE(Ridge_Regression!$F$3:$H$182),Ridge_Regression!$F$3:$H$182))),TRANSPOSE(Ridge_Regression!$N$3:$P$5-AW1*MINVERSE(MMULT(TRANSPOSE(Ridge_Regression!$F$3:$H$182),Ridge_Regression!$F$3:$H$182)))),2,2))</f>
        <v>0.02042024759</v>
      </c>
      <c r="AX6" s="6">
        <f t="array" ref="AX6">SQRT(INDEX(AX16^2*MMULT(MMULT(Ridge_Regression!$N$3:$P$5-AX1*MINVERSE(MMULT(TRANSPOSE(Ridge_Regression!$F$3:$H$182),Ridge_Regression!$F$3:$H$182)),MINVERSE(MMULT(TRANSPOSE(Ridge_Regression!$F$3:$H$182),Ridge_Regression!$F$3:$H$182))),TRANSPOSE(Ridge_Regression!$N$3:$P$5-AX1*MINVERSE(MMULT(TRANSPOSE(Ridge_Regression!$F$3:$H$182),Ridge_Regression!$F$3:$H$182)))),2,2))</f>
        <v>0.02037741911</v>
      </c>
      <c r="AY6" s="6">
        <f t="array" ref="AY6">SQRT(INDEX(AY16^2*MMULT(MMULT(Ridge_Regression!$N$3:$P$5-AY1*MINVERSE(MMULT(TRANSPOSE(Ridge_Regression!$F$3:$H$182),Ridge_Regression!$F$3:$H$182)),MINVERSE(MMULT(TRANSPOSE(Ridge_Regression!$F$3:$H$182),Ridge_Regression!$F$3:$H$182))),TRANSPOSE(Ridge_Regression!$N$3:$P$5-AY1*MINVERSE(MMULT(TRANSPOSE(Ridge_Regression!$F$3:$H$182),Ridge_Regression!$F$3:$H$182)))),2,2))</f>
        <v>0.02033471192</v>
      </c>
      <c r="AZ6" s="6">
        <f t="array" ref="AZ6">SQRT(INDEX(AZ16^2*MMULT(MMULT(Ridge_Regression!$N$3:$P$5-AZ1*MINVERSE(MMULT(TRANSPOSE(Ridge_Regression!$F$3:$H$182),Ridge_Regression!$F$3:$H$182)),MINVERSE(MMULT(TRANSPOSE(Ridge_Regression!$F$3:$H$182),Ridge_Regression!$F$3:$H$182))),TRANSPOSE(Ridge_Regression!$N$3:$P$5-AZ1*MINVERSE(MMULT(TRANSPOSE(Ridge_Regression!$F$3:$H$182),Ridge_Regression!$F$3:$H$182)))),2,2))</f>
        <v>0.02029212668</v>
      </c>
      <c r="BA6" s="6">
        <f t="array" ref="BA6">SQRT(INDEX(BA16^2*MMULT(MMULT(Ridge_Regression!$N$3:$P$5-BA1*MINVERSE(MMULT(TRANSPOSE(Ridge_Regression!$F$3:$H$182),Ridge_Regression!$F$3:$H$182)),MINVERSE(MMULT(TRANSPOSE(Ridge_Regression!$F$3:$H$182),Ridge_Regression!$F$3:$H$182))),TRANSPOSE(Ridge_Regression!$N$3:$P$5-BA1*MINVERSE(MMULT(TRANSPOSE(Ridge_Regression!$F$3:$H$182),Ridge_Regression!$F$3:$H$182)))),2,2))</f>
        <v>0.02024966406</v>
      </c>
      <c r="BB6" s="6">
        <f t="array" ref="BB6">SQRT(INDEX(BB16^2*MMULT(MMULT(Ridge_Regression!$N$3:$P$5-BB1*MINVERSE(MMULT(TRANSPOSE(Ridge_Regression!$F$3:$H$182),Ridge_Regression!$F$3:$H$182)),MINVERSE(MMULT(TRANSPOSE(Ridge_Regression!$F$3:$H$182),Ridge_Regression!$F$3:$H$182))),TRANSPOSE(Ridge_Regression!$N$3:$P$5-BB1*MINVERSE(MMULT(TRANSPOSE(Ridge_Regression!$F$3:$H$182),Ridge_Regression!$F$3:$H$182)))),2,2))</f>
        <v>0.02020732475</v>
      </c>
      <c r="BC6" s="6">
        <f t="array" ref="BC6">SQRT(INDEX(BC16^2*MMULT(MMULT(Ridge_Regression!$N$3:$P$5-BC1*MINVERSE(MMULT(TRANSPOSE(Ridge_Regression!$F$3:$H$182),Ridge_Regression!$F$3:$H$182)),MINVERSE(MMULT(TRANSPOSE(Ridge_Regression!$F$3:$H$182),Ridge_Regression!$F$3:$H$182))),TRANSPOSE(Ridge_Regression!$N$3:$P$5-BC1*MINVERSE(MMULT(TRANSPOSE(Ridge_Regression!$F$3:$H$182),Ridge_Regression!$F$3:$H$182)))),2,2))</f>
        <v>0.02016510943</v>
      </c>
      <c r="BD6" s="6">
        <f t="array" ref="BD6">SQRT(INDEX(BD16^2*MMULT(MMULT(Ridge_Regression!$N$3:$P$5-BD1*MINVERSE(MMULT(TRANSPOSE(Ridge_Regression!$F$3:$H$182),Ridge_Regression!$F$3:$H$182)),MINVERSE(MMULT(TRANSPOSE(Ridge_Regression!$F$3:$H$182),Ridge_Regression!$F$3:$H$182))),TRANSPOSE(Ridge_Regression!$N$3:$P$5-BD1*MINVERSE(MMULT(TRANSPOSE(Ridge_Regression!$F$3:$H$182),Ridge_Regression!$F$3:$H$182)))),2,2))</f>
        <v>0.02012301879</v>
      </c>
      <c r="BE6" s="6">
        <f t="array" ref="BE6">SQRT(INDEX(BE16^2*MMULT(MMULT(Ridge_Regression!$N$3:$P$5-BE1*MINVERSE(MMULT(TRANSPOSE(Ridge_Regression!$F$3:$H$182),Ridge_Regression!$F$3:$H$182)),MINVERSE(MMULT(TRANSPOSE(Ridge_Regression!$F$3:$H$182),Ridge_Regression!$F$3:$H$182))),TRANSPOSE(Ridge_Regression!$N$3:$P$5-BE1*MINVERSE(MMULT(TRANSPOSE(Ridge_Regression!$F$3:$H$182),Ridge_Regression!$F$3:$H$182)))),2,2))</f>
        <v>0.02008105353</v>
      </c>
      <c r="BF6" s="6">
        <f t="array" ref="BF6">SQRT(INDEX(BF16^2*MMULT(MMULT(Ridge_Regression!$N$3:$P$5-BF1*MINVERSE(MMULT(TRANSPOSE(Ridge_Regression!$F$3:$H$182),Ridge_Regression!$F$3:$H$182)),MINVERSE(MMULT(TRANSPOSE(Ridge_Regression!$F$3:$H$182),Ridge_Regression!$F$3:$H$182))),TRANSPOSE(Ridge_Regression!$N$3:$P$5-BF1*MINVERSE(MMULT(TRANSPOSE(Ridge_Regression!$F$3:$H$182),Ridge_Regression!$F$3:$H$182)))),2,2))</f>
        <v>0.02003921435</v>
      </c>
      <c r="BG6" s="6">
        <f t="array" ref="BG6">SQRT(INDEX(BG16^2*MMULT(MMULT(Ridge_Regression!$N$3:$P$5-BG1*MINVERSE(MMULT(TRANSPOSE(Ridge_Regression!$F$3:$H$182),Ridge_Regression!$F$3:$H$182)),MINVERSE(MMULT(TRANSPOSE(Ridge_Regression!$F$3:$H$182),Ridge_Regression!$F$3:$H$182))),TRANSPOSE(Ridge_Regression!$N$3:$P$5-BG1*MINVERSE(MMULT(TRANSPOSE(Ridge_Regression!$F$3:$H$182),Ridge_Regression!$F$3:$H$182)))),2,2))</f>
        <v>0.01999750198</v>
      </c>
      <c r="BH6" s="6">
        <f t="array" ref="BH6">SQRT(INDEX(BH16^2*MMULT(MMULT(Ridge_Regression!$N$3:$P$5-BH1*MINVERSE(MMULT(TRANSPOSE(Ridge_Regression!$F$3:$H$182),Ridge_Regression!$F$3:$H$182)),MINVERSE(MMULT(TRANSPOSE(Ridge_Regression!$F$3:$H$182),Ridge_Regression!$F$3:$H$182))),TRANSPOSE(Ridge_Regression!$N$3:$P$5-BH1*MINVERSE(MMULT(TRANSPOSE(Ridge_Regression!$F$3:$H$182),Ridge_Regression!$F$3:$H$182)))),2,2))</f>
        <v>0.01995591712</v>
      </c>
      <c r="BI6" s="6">
        <f t="array" ref="BI6">SQRT(INDEX(BI16^2*MMULT(MMULT(Ridge_Regression!$N$3:$P$5-BI1*MINVERSE(MMULT(TRANSPOSE(Ridge_Regression!$F$3:$H$182),Ridge_Regression!$F$3:$H$182)),MINVERSE(MMULT(TRANSPOSE(Ridge_Regression!$F$3:$H$182),Ridge_Regression!$F$3:$H$182))),TRANSPOSE(Ridge_Regression!$N$3:$P$5-BI1*MINVERSE(MMULT(TRANSPOSE(Ridge_Regression!$F$3:$H$182),Ridge_Regression!$F$3:$H$182)))),2,2))</f>
        <v>0.0199144605</v>
      </c>
      <c r="BJ6" s="6">
        <f t="array" ref="BJ6">SQRT(INDEX(BJ16^2*MMULT(MMULT(Ridge_Regression!$N$3:$P$5-BJ1*MINVERSE(MMULT(TRANSPOSE(Ridge_Regression!$F$3:$H$182),Ridge_Regression!$F$3:$H$182)),MINVERSE(MMULT(TRANSPOSE(Ridge_Regression!$F$3:$H$182),Ridge_Regression!$F$3:$H$182))),TRANSPOSE(Ridge_Regression!$N$3:$P$5-BJ1*MINVERSE(MMULT(TRANSPOSE(Ridge_Regression!$F$3:$H$182),Ridge_Regression!$F$3:$H$182)))),2,2))</f>
        <v>0.01987313285</v>
      </c>
      <c r="BK6" s="6">
        <f t="array" ref="BK6">SQRT(INDEX(BK16^2*MMULT(MMULT(Ridge_Regression!$N$3:$P$5-BK1*MINVERSE(MMULT(TRANSPOSE(Ridge_Regression!$F$3:$H$182),Ridge_Regression!$F$3:$H$182)),MINVERSE(MMULT(TRANSPOSE(Ridge_Regression!$F$3:$H$182),Ridge_Regression!$F$3:$H$182))),TRANSPOSE(Ridge_Regression!$N$3:$P$5-BK1*MINVERSE(MMULT(TRANSPOSE(Ridge_Regression!$F$3:$H$182),Ridge_Regression!$F$3:$H$182)))),2,2))</f>
        <v>0.01983193492</v>
      </c>
      <c r="BL6" s="6">
        <f t="array" ref="BL6">SQRT(INDEX(BL16^2*MMULT(MMULT(Ridge_Regression!$N$3:$P$5-BL1*MINVERSE(MMULT(TRANSPOSE(Ridge_Regression!$F$3:$H$182),Ridge_Regression!$F$3:$H$182)),MINVERSE(MMULT(TRANSPOSE(Ridge_Regression!$F$3:$H$182),Ridge_Regression!$F$3:$H$182))),TRANSPOSE(Ridge_Regression!$N$3:$P$5-BL1*MINVERSE(MMULT(TRANSPOSE(Ridge_Regression!$F$3:$H$182),Ridge_Regression!$F$3:$H$182)))),2,2))</f>
        <v>0.01979086743</v>
      </c>
      <c r="BM6" s="6">
        <f t="array" ref="BM6">SQRT(INDEX(BM16^2*MMULT(MMULT(Ridge_Regression!$N$3:$P$5-BM1*MINVERSE(MMULT(TRANSPOSE(Ridge_Regression!$F$3:$H$182),Ridge_Regression!$F$3:$H$182)),MINVERSE(MMULT(TRANSPOSE(Ridge_Regression!$F$3:$H$182),Ridge_Regression!$F$3:$H$182))),TRANSPOSE(Ridge_Regression!$N$3:$P$5-BM1*MINVERSE(MMULT(TRANSPOSE(Ridge_Regression!$F$3:$H$182),Ridge_Regression!$F$3:$H$182)))),2,2))</f>
        <v>0.01974993115</v>
      </c>
      <c r="BN6" s="6">
        <f t="array" ref="BN6">SQRT(INDEX(BN16^2*MMULT(MMULT(Ridge_Regression!$N$3:$P$5-BN1*MINVERSE(MMULT(TRANSPOSE(Ridge_Regression!$F$3:$H$182),Ridge_Regression!$F$3:$H$182)),MINVERSE(MMULT(TRANSPOSE(Ridge_Regression!$F$3:$H$182),Ridge_Regression!$F$3:$H$182))),TRANSPOSE(Ridge_Regression!$N$3:$P$5-BN1*MINVERSE(MMULT(TRANSPOSE(Ridge_Regression!$F$3:$H$182),Ridge_Regression!$F$3:$H$182)))),2,2))</f>
        <v>0.01970912683</v>
      </c>
      <c r="BO6" s="6">
        <f t="array" ref="BO6">SQRT(INDEX(BO16^2*MMULT(MMULT(Ridge_Regression!$N$3:$P$5-BO1*MINVERSE(MMULT(TRANSPOSE(Ridge_Regression!$F$3:$H$182),Ridge_Regression!$F$3:$H$182)),MINVERSE(MMULT(TRANSPOSE(Ridge_Regression!$F$3:$H$182),Ridge_Regression!$F$3:$H$182))),TRANSPOSE(Ridge_Regression!$N$3:$P$5-BO1*MINVERSE(MMULT(TRANSPOSE(Ridge_Regression!$F$3:$H$182),Ridge_Regression!$F$3:$H$182)))),2,2))</f>
        <v>0.01966845522</v>
      </c>
      <c r="BP6" s="6">
        <f t="array" ref="BP6">SQRT(INDEX(BP16^2*MMULT(MMULT(Ridge_Regression!$N$3:$P$5-BP1*MINVERSE(MMULT(TRANSPOSE(Ridge_Regression!$F$3:$H$182),Ridge_Regression!$F$3:$H$182)),MINVERSE(MMULT(TRANSPOSE(Ridge_Regression!$F$3:$H$182),Ridge_Regression!$F$3:$H$182))),TRANSPOSE(Ridge_Regression!$N$3:$P$5-BP1*MINVERSE(MMULT(TRANSPOSE(Ridge_Regression!$F$3:$H$182),Ridge_Regression!$F$3:$H$182)))),2,2))</f>
        <v>0.01962791711</v>
      </c>
      <c r="BQ6" s="6">
        <f t="array" ref="BQ6">SQRT(INDEX(BQ16^2*MMULT(MMULT(Ridge_Regression!$N$3:$P$5-BQ1*MINVERSE(MMULT(TRANSPOSE(Ridge_Regression!$F$3:$H$182),Ridge_Regression!$F$3:$H$182)),MINVERSE(MMULT(TRANSPOSE(Ridge_Regression!$F$3:$H$182),Ridge_Regression!$F$3:$H$182))),TRANSPOSE(Ridge_Regression!$N$3:$P$5-BQ1*MINVERSE(MMULT(TRANSPOSE(Ridge_Regression!$F$3:$H$182),Ridge_Regression!$F$3:$H$182)))),2,2))</f>
        <v>0.01958751325</v>
      </c>
      <c r="BR6" s="6">
        <f t="array" ref="BR6">SQRT(INDEX(BR16^2*MMULT(MMULT(Ridge_Regression!$N$3:$P$5-BR1*MINVERSE(MMULT(TRANSPOSE(Ridge_Regression!$F$3:$H$182),Ridge_Regression!$F$3:$H$182)),MINVERSE(MMULT(TRANSPOSE(Ridge_Regression!$F$3:$H$182),Ridge_Regression!$F$3:$H$182))),TRANSPOSE(Ridge_Regression!$N$3:$P$5-BR1*MINVERSE(MMULT(TRANSPOSE(Ridge_Regression!$F$3:$H$182),Ridge_Regression!$F$3:$H$182)))),2,2))</f>
        <v>0.01954724443</v>
      </c>
      <c r="BS6" s="6">
        <f t="array" ref="BS6">SQRT(INDEX(BS16^2*MMULT(MMULT(Ridge_Regression!$N$3:$P$5-BS1*MINVERSE(MMULT(TRANSPOSE(Ridge_Regression!$F$3:$H$182),Ridge_Regression!$F$3:$H$182)),MINVERSE(MMULT(TRANSPOSE(Ridge_Regression!$F$3:$H$182),Ridge_Regression!$F$3:$H$182))),TRANSPOSE(Ridge_Regression!$N$3:$P$5-BS1*MINVERSE(MMULT(TRANSPOSE(Ridge_Regression!$F$3:$H$182),Ridge_Regression!$F$3:$H$182)))),2,2))</f>
        <v>0.01950711144</v>
      </c>
      <c r="BT6" s="6">
        <f t="array" ref="BT6">SQRT(INDEX(BT16^2*MMULT(MMULT(Ridge_Regression!$N$3:$P$5-BT1*MINVERSE(MMULT(TRANSPOSE(Ridge_Regression!$F$3:$H$182),Ridge_Regression!$F$3:$H$182)),MINVERSE(MMULT(TRANSPOSE(Ridge_Regression!$F$3:$H$182),Ridge_Regression!$F$3:$H$182))),TRANSPOSE(Ridge_Regression!$N$3:$P$5-BT1*MINVERSE(MMULT(TRANSPOSE(Ridge_Regression!$F$3:$H$182),Ridge_Regression!$F$3:$H$182)))),2,2))</f>
        <v>0.01946711506</v>
      </c>
      <c r="BU6" s="6">
        <f t="array" ref="BU6">SQRT(INDEX(BU16^2*MMULT(MMULT(Ridge_Regression!$N$3:$P$5-BU1*MINVERSE(MMULT(TRANSPOSE(Ridge_Regression!$F$3:$H$182),Ridge_Regression!$F$3:$H$182)),MINVERSE(MMULT(TRANSPOSE(Ridge_Regression!$F$3:$H$182),Ridge_Regression!$F$3:$H$182))),TRANSPOSE(Ridge_Regression!$N$3:$P$5-BU1*MINVERSE(MMULT(TRANSPOSE(Ridge_Regression!$F$3:$H$182),Ridge_Regression!$F$3:$H$182)))),2,2))</f>
        <v>0.01942725609</v>
      </c>
      <c r="BV6" s="6">
        <f t="array" ref="BV6">SQRT(INDEX(BV16^2*MMULT(MMULT(Ridge_Regression!$N$3:$P$5-BV1*MINVERSE(MMULT(TRANSPOSE(Ridge_Regression!$F$3:$H$182),Ridge_Regression!$F$3:$H$182)),MINVERSE(MMULT(TRANSPOSE(Ridge_Regression!$F$3:$H$182),Ridge_Regression!$F$3:$H$182))),TRANSPOSE(Ridge_Regression!$N$3:$P$5-BV1*MINVERSE(MMULT(TRANSPOSE(Ridge_Regression!$F$3:$H$182),Ridge_Regression!$F$3:$H$182)))),2,2))</f>
        <v>0.01938753534</v>
      </c>
      <c r="BW6" s="6">
        <f t="array" ref="BW6">SQRT(INDEX(BW16^2*MMULT(MMULT(Ridge_Regression!$N$3:$P$5-BW1*MINVERSE(MMULT(TRANSPOSE(Ridge_Regression!$F$3:$H$182),Ridge_Regression!$F$3:$H$182)),MINVERSE(MMULT(TRANSPOSE(Ridge_Regression!$F$3:$H$182),Ridge_Regression!$F$3:$H$182))),TRANSPOSE(Ridge_Regression!$N$3:$P$5-BW1*MINVERSE(MMULT(TRANSPOSE(Ridge_Regression!$F$3:$H$182),Ridge_Regression!$F$3:$H$182)))),2,2))</f>
        <v>0.01934795361</v>
      </c>
      <c r="BX6" s="6">
        <f t="array" ref="BX6">SQRT(INDEX(BX16^2*MMULT(MMULT(Ridge_Regression!$N$3:$P$5-BX1*MINVERSE(MMULT(TRANSPOSE(Ridge_Regression!$F$3:$H$182),Ridge_Regression!$F$3:$H$182)),MINVERSE(MMULT(TRANSPOSE(Ridge_Regression!$F$3:$H$182),Ridge_Regression!$F$3:$H$182))),TRANSPOSE(Ridge_Regression!$N$3:$P$5-BX1*MINVERSE(MMULT(TRANSPOSE(Ridge_Regression!$F$3:$H$182),Ridge_Regression!$F$3:$H$182)))),2,2))</f>
        <v>0.01930851172</v>
      </c>
      <c r="BY6" s="6">
        <f t="array" ref="BY6">SQRT(INDEX(BY16^2*MMULT(MMULT(Ridge_Regression!$N$3:$P$5-BY1*MINVERSE(MMULT(TRANSPOSE(Ridge_Regression!$F$3:$H$182),Ridge_Regression!$F$3:$H$182)),MINVERSE(MMULT(TRANSPOSE(Ridge_Regression!$F$3:$H$182),Ridge_Regression!$F$3:$H$182))),TRANSPOSE(Ridge_Regression!$N$3:$P$5-BY1*MINVERSE(MMULT(TRANSPOSE(Ridge_Regression!$F$3:$H$182),Ridge_Regression!$F$3:$H$182)))),2,2))</f>
        <v>0.01926921047</v>
      </c>
      <c r="BZ6" s="6">
        <f t="array" ref="BZ6">SQRT(INDEX(BZ16^2*MMULT(MMULT(Ridge_Regression!$N$3:$P$5-BZ1*MINVERSE(MMULT(TRANSPOSE(Ridge_Regression!$F$3:$H$182),Ridge_Regression!$F$3:$H$182)),MINVERSE(MMULT(TRANSPOSE(Ridge_Regression!$F$3:$H$182),Ridge_Regression!$F$3:$H$182))),TRANSPOSE(Ridge_Regression!$N$3:$P$5-BZ1*MINVERSE(MMULT(TRANSPOSE(Ridge_Regression!$F$3:$H$182),Ridge_Regression!$F$3:$H$182)))),2,2))</f>
        <v>0.01923005071</v>
      </c>
      <c r="CA6" s="6">
        <f t="array" ref="CA6">SQRT(INDEX(CA16^2*MMULT(MMULT(Ridge_Regression!$N$3:$P$5-CA1*MINVERSE(MMULT(TRANSPOSE(Ridge_Regression!$F$3:$H$182),Ridge_Regression!$F$3:$H$182)),MINVERSE(MMULT(TRANSPOSE(Ridge_Regression!$F$3:$H$182),Ridge_Regression!$F$3:$H$182))),TRANSPOSE(Ridge_Regression!$N$3:$P$5-CA1*MINVERSE(MMULT(TRANSPOSE(Ridge_Regression!$F$3:$H$182),Ridge_Regression!$F$3:$H$182)))),2,2))</f>
        <v>0.01919103326</v>
      </c>
      <c r="CB6" s="6">
        <f t="array" ref="CB6">SQRT(INDEX(CB16^2*MMULT(MMULT(Ridge_Regression!$N$3:$P$5-CB1*MINVERSE(MMULT(TRANSPOSE(Ridge_Regression!$F$3:$H$182),Ridge_Regression!$F$3:$H$182)),MINVERSE(MMULT(TRANSPOSE(Ridge_Regression!$F$3:$H$182),Ridge_Regression!$F$3:$H$182))),TRANSPOSE(Ridge_Regression!$N$3:$P$5-CB1*MINVERSE(MMULT(TRANSPOSE(Ridge_Regression!$F$3:$H$182),Ridge_Regression!$F$3:$H$182)))),2,2))</f>
        <v>0.01915215895</v>
      </c>
      <c r="CC6" s="6">
        <f t="array" ref="CC6">SQRT(INDEX(CC16^2*MMULT(MMULT(Ridge_Regression!$N$3:$P$5-CC1*MINVERSE(MMULT(TRANSPOSE(Ridge_Regression!$F$3:$H$182),Ridge_Regression!$F$3:$H$182)),MINVERSE(MMULT(TRANSPOSE(Ridge_Regression!$F$3:$H$182),Ridge_Regression!$F$3:$H$182))),TRANSPOSE(Ridge_Regression!$N$3:$P$5-CC1*MINVERSE(MMULT(TRANSPOSE(Ridge_Regression!$F$3:$H$182),Ridge_Regression!$F$3:$H$182)))),2,2))</f>
        <v>0.01911342862</v>
      </c>
      <c r="CD6" s="6">
        <f t="array" ref="CD6">SQRT(INDEX(CD16^2*MMULT(MMULT(Ridge_Regression!$N$3:$P$5-CD1*MINVERSE(MMULT(TRANSPOSE(Ridge_Regression!$F$3:$H$182),Ridge_Regression!$F$3:$H$182)),MINVERSE(MMULT(TRANSPOSE(Ridge_Regression!$F$3:$H$182),Ridge_Regression!$F$3:$H$182))),TRANSPOSE(Ridge_Regression!$N$3:$P$5-CD1*MINVERSE(MMULT(TRANSPOSE(Ridge_Regression!$F$3:$H$182),Ridge_Regression!$F$3:$H$182)))),2,2))</f>
        <v>0.01907484312</v>
      </c>
      <c r="CE6" s="6">
        <f t="array" ref="CE6">SQRT(INDEX(CE16^2*MMULT(MMULT(Ridge_Regression!$N$3:$P$5-CE1*MINVERSE(MMULT(TRANSPOSE(Ridge_Regression!$F$3:$H$182),Ridge_Regression!$F$3:$H$182)),MINVERSE(MMULT(TRANSPOSE(Ridge_Regression!$F$3:$H$182),Ridge_Regression!$F$3:$H$182))),TRANSPOSE(Ridge_Regression!$N$3:$P$5-CE1*MINVERSE(MMULT(TRANSPOSE(Ridge_Regression!$F$3:$H$182),Ridge_Regression!$F$3:$H$182)))),2,2))</f>
        <v>0.0190364033</v>
      </c>
      <c r="CF6" s="6">
        <f t="array" ref="CF6">SQRT(INDEX(CF16^2*MMULT(MMULT(Ridge_Regression!$N$3:$P$5-CF1*MINVERSE(MMULT(TRANSPOSE(Ridge_Regression!$F$3:$H$182),Ridge_Regression!$F$3:$H$182)),MINVERSE(MMULT(TRANSPOSE(Ridge_Regression!$F$3:$H$182),Ridge_Regression!$F$3:$H$182))),TRANSPOSE(Ridge_Regression!$N$3:$P$5-CF1*MINVERSE(MMULT(TRANSPOSE(Ridge_Regression!$F$3:$H$182),Ridge_Regression!$F$3:$H$182)))),2,2))</f>
        <v>0.01899811001</v>
      </c>
      <c r="CG6" s="6">
        <f t="array" ref="CG6">SQRT(INDEX(CG16^2*MMULT(MMULT(Ridge_Regression!$N$3:$P$5-CG1*MINVERSE(MMULT(TRANSPOSE(Ridge_Regression!$F$3:$H$182),Ridge_Regression!$F$3:$H$182)),MINVERSE(MMULT(TRANSPOSE(Ridge_Regression!$F$3:$H$182),Ridge_Regression!$F$3:$H$182))),TRANSPOSE(Ridge_Regression!$N$3:$P$5-CG1*MINVERSE(MMULT(TRANSPOSE(Ridge_Regression!$F$3:$H$182),Ridge_Regression!$F$3:$H$182)))),2,2))</f>
        <v>0.01895996413</v>
      </c>
      <c r="CH6" s="6">
        <f t="array" ref="CH6">SQRT(INDEX(CH16^2*MMULT(MMULT(Ridge_Regression!$N$3:$P$5-CH1*MINVERSE(MMULT(TRANSPOSE(Ridge_Regression!$F$3:$H$182),Ridge_Regression!$F$3:$H$182)),MINVERSE(MMULT(TRANSPOSE(Ridge_Regression!$F$3:$H$182),Ridge_Regression!$F$3:$H$182))),TRANSPOSE(Ridge_Regression!$N$3:$P$5-CH1*MINVERSE(MMULT(TRANSPOSE(Ridge_Regression!$F$3:$H$182),Ridge_Regression!$F$3:$H$182)))),2,2))</f>
        <v>0.0189219665</v>
      </c>
      <c r="CI6" s="6">
        <f t="array" ref="CI6">SQRT(INDEX(CI16^2*MMULT(MMULT(Ridge_Regression!$N$3:$P$5-CI1*MINVERSE(MMULT(TRANSPOSE(Ridge_Regression!$F$3:$H$182),Ridge_Regression!$F$3:$H$182)),MINVERSE(MMULT(TRANSPOSE(Ridge_Regression!$F$3:$H$182),Ridge_Regression!$F$3:$H$182))),TRANSPOSE(Ridge_Regression!$N$3:$P$5-CI1*MINVERSE(MMULT(TRANSPOSE(Ridge_Regression!$F$3:$H$182),Ridge_Regression!$F$3:$H$182)))),2,2))</f>
        <v>0.01888411801</v>
      </c>
      <c r="CJ6" s="6">
        <f t="array" ref="CJ6">SQRT(INDEX(CJ16^2*MMULT(MMULT(Ridge_Regression!$N$3:$P$5-CJ1*MINVERSE(MMULT(TRANSPOSE(Ridge_Regression!$F$3:$H$182),Ridge_Regression!$F$3:$H$182)),MINVERSE(MMULT(TRANSPOSE(Ridge_Regression!$F$3:$H$182),Ridge_Regression!$F$3:$H$182))),TRANSPOSE(Ridge_Regression!$N$3:$P$5-CJ1*MINVERSE(MMULT(TRANSPOSE(Ridge_Regression!$F$3:$H$182),Ridge_Regression!$F$3:$H$182)))),2,2))</f>
        <v>0.01884641952</v>
      </c>
      <c r="CK6" s="6">
        <f t="array" ref="CK6">SQRT(INDEX(CK16^2*MMULT(MMULT(Ridge_Regression!$N$3:$P$5-CK1*MINVERSE(MMULT(TRANSPOSE(Ridge_Regression!$F$3:$H$182),Ridge_Regression!$F$3:$H$182)),MINVERSE(MMULT(TRANSPOSE(Ridge_Regression!$F$3:$H$182),Ridge_Regression!$F$3:$H$182))),TRANSPOSE(Ridge_Regression!$N$3:$P$5-CK1*MINVERSE(MMULT(TRANSPOSE(Ridge_Regression!$F$3:$H$182),Ridge_Regression!$F$3:$H$182)))),2,2))</f>
        <v>0.01880887192</v>
      </c>
      <c r="CL6" s="6">
        <f t="array" ref="CL6">SQRT(INDEX(CL16^2*MMULT(MMULT(Ridge_Regression!$N$3:$P$5-CL1*MINVERSE(MMULT(TRANSPOSE(Ridge_Regression!$F$3:$H$182),Ridge_Regression!$F$3:$H$182)),MINVERSE(MMULT(TRANSPOSE(Ridge_Regression!$F$3:$H$182),Ridge_Regression!$F$3:$H$182))),TRANSPOSE(Ridge_Regression!$N$3:$P$5-CL1*MINVERSE(MMULT(TRANSPOSE(Ridge_Regression!$F$3:$H$182),Ridge_Regression!$F$3:$H$182)))),2,2))</f>
        <v>0.0187714761</v>
      </c>
      <c r="CM6" s="6">
        <f t="array" ref="CM6">SQRT(INDEX(CM16^2*MMULT(MMULT(Ridge_Regression!$N$3:$P$5-CM1*MINVERSE(MMULT(TRANSPOSE(Ridge_Regression!$F$3:$H$182),Ridge_Regression!$F$3:$H$182)),MINVERSE(MMULT(TRANSPOSE(Ridge_Regression!$F$3:$H$182),Ridge_Regression!$F$3:$H$182))),TRANSPOSE(Ridge_Regression!$N$3:$P$5-CM1*MINVERSE(MMULT(TRANSPOSE(Ridge_Regression!$F$3:$H$182),Ridge_Regression!$F$3:$H$182)))),2,2))</f>
        <v>0.01873423294</v>
      </c>
      <c r="CN6" s="6">
        <f t="array" ref="CN6">SQRT(INDEX(CN16^2*MMULT(MMULT(Ridge_Regression!$N$3:$P$5-CN1*MINVERSE(MMULT(TRANSPOSE(Ridge_Regression!$F$3:$H$182),Ridge_Regression!$F$3:$H$182)),MINVERSE(MMULT(TRANSPOSE(Ridge_Regression!$F$3:$H$182),Ridge_Regression!$F$3:$H$182))),TRANSPOSE(Ridge_Regression!$N$3:$P$5-CN1*MINVERSE(MMULT(TRANSPOSE(Ridge_Regression!$F$3:$H$182),Ridge_Regression!$F$3:$H$182)))),2,2))</f>
        <v>0.01869714335</v>
      </c>
      <c r="CO6" s="6">
        <f t="array" ref="CO6">SQRT(INDEX(CO16^2*MMULT(MMULT(Ridge_Regression!$N$3:$P$5-CO1*MINVERSE(MMULT(TRANSPOSE(Ridge_Regression!$F$3:$H$182),Ridge_Regression!$F$3:$H$182)),MINVERSE(MMULT(TRANSPOSE(Ridge_Regression!$F$3:$H$182),Ridge_Regression!$F$3:$H$182))),TRANSPOSE(Ridge_Regression!$N$3:$P$5-CO1*MINVERSE(MMULT(TRANSPOSE(Ridge_Regression!$F$3:$H$182),Ridge_Regression!$F$3:$H$182)))),2,2))</f>
        <v>0.01866020821</v>
      </c>
      <c r="CP6" s="6">
        <f t="array" ref="CP6">SQRT(INDEX(CP16^2*MMULT(MMULT(Ridge_Regression!$N$3:$P$5-CP1*MINVERSE(MMULT(TRANSPOSE(Ridge_Regression!$F$3:$H$182),Ridge_Regression!$F$3:$H$182)),MINVERSE(MMULT(TRANSPOSE(Ridge_Regression!$F$3:$H$182),Ridge_Regression!$F$3:$H$182))),TRANSPOSE(Ridge_Regression!$N$3:$P$5-CP1*MINVERSE(MMULT(TRANSPOSE(Ridge_Regression!$F$3:$H$182),Ridge_Regression!$F$3:$H$182)))),2,2))</f>
        <v>0.01862342843</v>
      </c>
      <c r="CQ6" s="6">
        <f t="array" ref="CQ6">SQRT(INDEX(CQ16^2*MMULT(MMULT(Ridge_Regression!$N$3:$P$5-CQ1*MINVERSE(MMULT(TRANSPOSE(Ridge_Regression!$F$3:$H$182),Ridge_Regression!$F$3:$H$182)),MINVERSE(MMULT(TRANSPOSE(Ridge_Regression!$F$3:$H$182),Ridge_Regression!$F$3:$H$182))),TRANSPOSE(Ridge_Regression!$N$3:$P$5-CQ1*MINVERSE(MMULT(TRANSPOSE(Ridge_Regression!$F$3:$H$182),Ridge_Regression!$F$3:$H$182)))),2,2))</f>
        <v>0.01858680492</v>
      </c>
      <c r="CR6" s="6">
        <f t="array" ref="CR6">SQRT(INDEX(CR16^2*MMULT(MMULT(Ridge_Regression!$N$3:$P$5-CR1*MINVERSE(MMULT(TRANSPOSE(Ridge_Regression!$F$3:$H$182),Ridge_Regression!$F$3:$H$182)),MINVERSE(MMULT(TRANSPOSE(Ridge_Regression!$F$3:$H$182),Ridge_Regression!$F$3:$H$182))),TRANSPOSE(Ridge_Regression!$N$3:$P$5-CR1*MINVERSE(MMULT(TRANSPOSE(Ridge_Regression!$F$3:$H$182),Ridge_Regression!$F$3:$H$182)))),2,2))</f>
        <v>0.01855033859</v>
      </c>
      <c r="CS6" s="6">
        <f t="array" ref="CS6">SQRT(INDEX(CS16^2*MMULT(MMULT(Ridge_Regression!$N$3:$P$5-CS1*MINVERSE(MMULT(TRANSPOSE(Ridge_Regression!$F$3:$H$182),Ridge_Regression!$F$3:$H$182)),MINVERSE(MMULT(TRANSPOSE(Ridge_Regression!$F$3:$H$182),Ridge_Regression!$F$3:$H$182))),TRANSPOSE(Ridge_Regression!$N$3:$P$5-CS1*MINVERSE(MMULT(TRANSPOSE(Ridge_Regression!$F$3:$H$182),Ridge_Regression!$F$3:$H$182)))),2,2))</f>
        <v>0.01851403037</v>
      </c>
      <c r="CT6" s="6">
        <f t="array" ref="CT6">SQRT(INDEX(CT16^2*MMULT(MMULT(Ridge_Regression!$N$3:$P$5-CT1*MINVERSE(MMULT(TRANSPOSE(Ridge_Regression!$F$3:$H$182),Ridge_Regression!$F$3:$H$182)),MINVERSE(MMULT(TRANSPOSE(Ridge_Regression!$F$3:$H$182),Ridge_Regression!$F$3:$H$182))),TRANSPOSE(Ridge_Regression!$N$3:$P$5-CT1*MINVERSE(MMULT(TRANSPOSE(Ridge_Regression!$F$3:$H$182),Ridge_Regression!$F$3:$H$182)))),2,2))</f>
        <v>0.01847788116</v>
      </c>
      <c r="CU6" s="6">
        <f t="array" ref="CU6">SQRT(INDEX(CU16^2*MMULT(MMULT(Ridge_Regression!$N$3:$P$5-CU1*MINVERSE(MMULT(TRANSPOSE(Ridge_Regression!$F$3:$H$182),Ridge_Regression!$F$3:$H$182)),MINVERSE(MMULT(TRANSPOSE(Ridge_Regression!$F$3:$H$182),Ridge_Regression!$F$3:$H$182))),TRANSPOSE(Ridge_Regression!$N$3:$P$5-CU1*MINVERSE(MMULT(TRANSPOSE(Ridge_Regression!$F$3:$H$182),Ridge_Regression!$F$3:$H$182)))),2,2))</f>
        <v>0.01844189191</v>
      </c>
      <c r="CV6" s="6">
        <f t="array" ref="CV6">SQRT(INDEX(CV16^2*MMULT(MMULT(Ridge_Regression!$N$3:$P$5-CV1*MINVERSE(MMULT(TRANSPOSE(Ridge_Regression!$F$3:$H$182),Ridge_Regression!$F$3:$H$182)),MINVERSE(MMULT(TRANSPOSE(Ridge_Regression!$F$3:$H$182),Ridge_Regression!$F$3:$H$182))),TRANSPOSE(Ridge_Regression!$N$3:$P$5-CV1*MINVERSE(MMULT(TRANSPOSE(Ridge_Regression!$F$3:$H$182),Ridge_Regression!$F$3:$H$182)))),2,2))</f>
        <v>0.01840606352</v>
      </c>
      <c r="CW6" s="6">
        <f t="array" ref="CW6">SQRT(INDEX(CW16^2*MMULT(MMULT(Ridge_Regression!$N$3:$P$5-CW1*MINVERSE(MMULT(TRANSPOSE(Ridge_Regression!$F$3:$H$182),Ridge_Regression!$F$3:$H$182)),MINVERSE(MMULT(TRANSPOSE(Ridge_Regression!$F$3:$H$182),Ridge_Regression!$F$3:$H$182))),TRANSPOSE(Ridge_Regression!$N$3:$P$5-CW1*MINVERSE(MMULT(TRANSPOSE(Ridge_Regression!$F$3:$H$182),Ridge_Regression!$F$3:$H$182)))),2,2))</f>
        <v>0.01837039695</v>
      </c>
      <c r="CX6" s="6">
        <f t="array" ref="CX6">SQRT(INDEX(CX16^2*MMULT(MMULT(Ridge_Regression!$N$3:$P$5-CX1*MINVERSE(MMULT(TRANSPOSE(Ridge_Regression!$F$3:$H$182),Ridge_Regression!$F$3:$H$182)),MINVERSE(MMULT(TRANSPOSE(Ridge_Regression!$F$3:$H$182),Ridge_Regression!$F$3:$H$182))),TRANSPOSE(Ridge_Regression!$N$3:$P$5-CX1*MINVERSE(MMULT(TRANSPOSE(Ridge_Regression!$F$3:$H$182),Ridge_Regression!$F$3:$H$182)))),2,2))</f>
        <v>0.01833489313</v>
      </c>
      <c r="CY6" s="6">
        <f t="array" ref="CY6">SQRT(INDEX(CY16^2*MMULT(MMULT(Ridge_Regression!$N$3:$P$5-CY1*MINVERSE(MMULT(TRANSPOSE(Ridge_Regression!$F$3:$H$182),Ridge_Regression!$F$3:$H$182)),MINVERSE(MMULT(TRANSPOSE(Ridge_Regression!$F$3:$H$182),Ridge_Regression!$F$3:$H$182))),TRANSPOSE(Ridge_Regression!$N$3:$P$5-CY1*MINVERSE(MMULT(TRANSPOSE(Ridge_Regression!$F$3:$H$182),Ridge_Regression!$F$3:$H$182)))),2,2))</f>
        <v>0.01829955299</v>
      </c>
      <c r="CZ6" s="6">
        <f t="array" ref="CZ6">SQRT(INDEX(CZ16^2*MMULT(MMULT(Ridge_Regression!$N$3:$P$5-CZ1*MINVERSE(MMULT(TRANSPOSE(Ridge_Regression!$F$3:$H$182),Ridge_Regression!$F$3:$H$182)),MINVERSE(MMULT(TRANSPOSE(Ridge_Regression!$F$3:$H$182),Ridge_Regression!$F$3:$H$182))),TRANSPOSE(Ridge_Regression!$N$3:$P$5-CZ1*MINVERSE(MMULT(TRANSPOSE(Ridge_Regression!$F$3:$H$182),Ridge_Regression!$F$3:$H$182)))),2,2))</f>
        <v>0.01826437749</v>
      </c>
      <c r="DA6" s="6">
        <f t="array" ref="DA6">SQRT(INDEX(DA16^2*MMULT(MMULT(Ridge_Regression!$N$3:$P$5-DA1*MINVERSE(MMULT(TRANSPOSE(Ridge_Regression!$F$3:$H$182),Ridge_Regression!$F$3:$H$182)),MINVERSE(MMULT(TRANSPOSE(Ridge_Regression!$F$3:$H$182),Ridge_Regression!$F$3:$H$182))),TRANSPOSE(Ridge_Regression!$N$3:$P$5-DA1*MINVERSE(MMULT(TRANSPOSE(Ridge_Regression!$F$3:$H$182),Ridge_Regression!$F$3:$H$182)))),2,2))</f>
        <v>0.01822936757</v>
      </c>
      <c r="DB6" s="6">
        <f t="array" ref="DB6">SQRT(INDEX(DB16^2*MMULT(MMULT(Ridge_Regression!$N$3:$P$5-DB1*MINVERSE(MMULT(TRANSPOSE(Ridge_Regression!$F$3:$H$182),Ridge_Regression!$F$3:$H$182)),MINVERSE(MMULT(TRANSPOSE(Ridge_Regression!$F$3:$H$182),Ridge_Regression!$F$3:$H$182))),TRANSPOSE(Ridge_Regression!$N$3:$P$5-DB1*MINVERSE(MMULT(TRANSPOSE(Ridge_Regression!$F$3:$H$182),Ridge_Regression!$F$3:$H$182)))),2,2))</f>
        <v>0.01819452419</v>
      </c>
      <c r="DC6" s="6">
        <f t="array" ref="DC6">SQRT(INDEX(DC16^2*MMULT(MMULT(Ridge_Regression!$N$3:$P$5-DC1*MINVERSE(MMULT(TRANSPOSE(Ridge_Regression!$F$3:$H$182),Ridge_Regression!$F$3:$H$182)),MINVERSE(MMULT(TRANSPOSE(Ridge_Regression!$F$3:$H$182),Ridge_Regression!$F$3:$H$182))),TRANSPOSE(Ridge_Regression!$N$3:$P$5-DC1*MINVERSE(MMULT(TRANSPOSE(Ridge_Regression!$F$3:$H$182),Ridge_Regression!$F$3:$H$182)))),2,2))</f>
        <v>0.01815984831</v>
      </c>
      <c r="DD6" s="6">
        <f t="array" ref="DD6">SQRT(INDEX(DD16^2*MMULT(MMULT(Ridge_Regression!$N$3:$P$5-DD1*MINVERSE(MMULT(TRANSPOSE(Ridge_Regression!$F$3:$H$182),Ridge_Regression!$F$3:$H$182)),MINVERSE(MMULT(TRANSPOSE(Ridge_Regression!$F$3:$H$182),Ridge_Regression!$F$3:$H$182))),TRANSPOSE(Ridge_Regression!$N$3:$P$5-DD1*MINVERSE(MMULT(TRANSPOSE(Ridge_Regression!$F$3:$H$182),Ridge_Regression!$F$3:$H$182)))),2,2))</f>
        <v>0.01812534087</v>
      </c>
      <c r="DE6" s="6">
        <f t="array" ref="DE6">SQRT(INDEX(DE16^2*MMULT(MMULT(Ridge_Regression!$N$3:$P$5-DE1*MINVERSE(MMULT(TRANSPOSE(Ridge_Regression!$F$3:$H$182),Ridge_Regression!$F$3:$H$182)),MINVERSE(MMULT(TRANSPOSE(Ridge_Regression!$F$3:$H$182),Ridge_Regression!$F$3:$H$182))),TRANSPOSE(Ridge_Regression!$N$3:$P$5-DE1*MINVERSE(MMULT(TRANSPOSE(Ridge_Regression!$F$3:$H$182),Ridge_Regression!$F$3:$H$182)))),2,2))</f>
        <v>0.01809100285</v>
      </c>
      <c r="DF6" s="6">
        <f t="array" ref="DF6">SQRT(INDEX(DF16^2*MMULT(MMULT(Ridge_Regression!$N$3:$P$5-DF1*MINVERSE(MMULT(TRANSPOSE(Ridge_Regression!$F$3:$H$182),Ridge_Regression!$F$3:$H$182)),MINVERSE(MMULT(TRANSPOSE(Ridge_Regression!$F$3:$H$182),Ridge_Regression!$F$3:$H$182))),TRANSPOSE(Ridge_Regression!$N$3:$P$5-DF1*MINVERSE(MMULT(TRANSPOSE(Ridge_Regression!$F$3:$H$182),Ridge_Regression!$F$3:$H$182)))),2,2))</f>
        <v>0.01805683522</v>
      </c>
      <c r="DG6" s="6">
        <f t="array" ref="DG6">SQRT(INDEX(DG16^2*MMULT(MMULT(Ridge_Regression!$N$3:$P$5-DG1*MINVERSE(MMULT(TRANSPOSE(Ridge_Regression!$F$3:$H$182),Ridge_Regression!$F$3:$H$182)),MINVERSE(MMULT(TRANSPOSE(Ridge_Regression!$F$3:$H$182),Ridge_Regression!$F$3:$H$182))),TRANSPOSE(Ridge_Regression!$N$3:$P$5-DG1*MINVERSE(MMULT(TRANSPOSE(Ridge_Regression!$F$3:$H$182),Ridge_Regression!$F$3:$H$182)))),2,2))</f>
        <v>0.01802283894</v>
      </c>
      <c r="DH6" s="6">
        <f t="array" ref="DH6">SQRT(INDEX(DH16^2*MMULT(MMULT(Ridge_Regression!$N$3:$P$5-DH1*MINVERSE(MMULT(TRANSPOSE(Ridge_Regression!$F$3:$H$182),Ridge_Regression!$F$3:$H$182)),MINVERSE(MMULT(TRANSPOSE(Ridge_Regression!$F$3:$H$182),Ridge_Regression!$F$3:$H$182))),TRANSPOSE(Ridge_Regression!$N$3:$P$5-DH1*MINVERSE(MMULT(TRANSPOSE(Ridge_Regression!$F$3:$H$182),Ridge_Regression!$F$3:$H$182)))),2,2))</f>
        <v>0.01798901498</v>
      </c>
      <c r="DI6" s="6">
        <f t="array" ref="DI6">SQRT(INDEX(DI16^2*MMULT(MMULT(Ridge_Regression!$N$3:$P$5-DI1*MINVERSE(MMULT(TRANSPOSE(Ridge_Regression!$F$3:$H$182),Ridge_Regression!$F$3:$H$182)),MINVERSE(MMULT(TRANSPOSE(Ridge_Regression!$F$3:$H$182),Ridge_Regression!$F$3:$H$182))),TRANSPOSE(Ridge_Regression!$N$3:$P$5-DI1*MINVERSE(MMULT(TRANSPOSE(Ridge_Regression!$F$3:$H$182),Ridge_Regression!$F$3:$H$182)))),2,2))</f>
        <v>0.01795536433</v>
      </c>
      <c r="DJ6" s="6">
        <f t="array" ref="DJ6">SQRT(INDEX(DJ16^2*MMULT(MMULT(Ridge_Regression!$N$3:$P$5-DJ1*MINVERSE(MMULT(TRANSPOSE(Ridge_Regression!$F$3:$H$182),Ridge_Regression!$F$3:$H$182)),MINVERSE(MMULT(TRANSPOSE(Ridge_Regression!$F$3:$H$182),Ridge_Regression!$F$3:$H$182))),TRANSPOSE(Ridge_Regression!$N$3:$P$5-DJ1*MINVERSE(MMULT(TRANSPOSE(Ridge_Regression!$F$3:$H$182),Ridge_Regression!$F$3:$H$182)))),2,2))</f>
        <v>0.01792188797</v>
      </c>
      <c r="DK6" s="6">
        <f t="array" ref="DK6">SQRT(INDEX(DK16^2*MMULT(MMULT(Ridge_Regression!$N$3:$P$5-DK1*MINVERSE(MMULT(TRANSPOSE(Ridge_Regression!$F$3:$H$182),Ridge_Regression!$F$3:$H$182)),MINVERSE(MMULT(TRANSPOSE(Ridge_Regression!$F$3:$H$182),Ridge_Regression!$F$3:$H$182))),TRANSPOSE(Ridge_Regression!$N$3:$P$5-DK1*MINVERSE(MMULT(TRANSPOSE(Ridge_Regression!$F$3:$H$182),Ridge_Regression!$F$3:$H$182)))),2,2))</f>
        <v>0.01788858687</v>
      </c>
      <c r="DL6" s="6">
        <f t="array" ref="DL6">SQRT(INDEX(DL16^2*MMULT(MMULT(Ridge_Regression!$N$3:$P$5-DL1*MINVERSE(MMULT(TRANSPOSE(Ridge_Regression!$F$3:$H$182),Ridge_Regression!$F$3:$H$182)),MINVERSE(MMULT(TRANSPOSE(Ridge_Regression!$F$3:$H$182),Ridge_Regression!$F$3:$H$182))),TRANSPOSE(Ridge_Regression!$N$3:$P$5-DL1*MINVERSE(MMULT(TRANSPOSE(Ridge_Regression!$F$3:$H$182),Ridge_Regression!$F$3:$H$182)))),2,2))</f>
        <v>0.01785546202</v>
      </c>
      <c r="DM6" s="6">
        <f t="array" ref="DM6">SQRT(INDEX(DM16^2*MMULT(MMULT(Ridge_Regression!$N$3:$P$5-DM1*MINVERSE(MMULT(TRANSPOSE(Ridge_Regression!$F$3:$H$182),Ridge_Regression!$F$3:$H$182)),MINVERSE(MMULT(TRANSPOSE(Ridge_Regression!$F$3:$H$182),Ridge_Regression!$F$3:$H$182))),TRANSPOSE(Ridge_Regression!$N$3:$P$5-DM1*MINVERSE(MMULT(TRANSPOSE(Ridge_Regression!$F$3:$H$182),Ridge_Regression!$F$3:$H$182)))),2,2))</f>
        <v>0.01782251441</v>
      </c>
      <c r="DN6" s="6">
        <f t="array" ref="DN6">SQRT(INDEX(DN16^2*MMULT(MMULT(Ridge_Regression!$N$3:$P$5-DN1*MINVERSE(MMULT(TRANSPOSE(Ridge_Regression!$F$3:$H$182),Ridge_Regression!$F$3:$H$182)),MINVERSE(MMULT(TRANSPOSE(Ridge_Regression!$F$3:$H$182),Ridge_Regression!$F$3:$H$182))),TRANSPOSE(Ridge_Regression!$N$3:$P$5-DN1*MINVERSE(MMULT(TRANSPOSE(Ridge_Regression!$F$3:$H$182),Ridge_Regression!$F$3:$H$182)))),2,2))</f>
        <v>0.01778974503</v>
      </c>
      <c r="DO6" s="6">
        <f t="array" ref="DO6">SQRT(INDEX(DO16^2*MMULT(MMULT(Ridge_Regression!$N$3:$P$5-DO1*MINVERSE(MMULT(TRANSPOSE(Ridge_Regression!$F$3:$H$182),Ridge_Regression!$F$3:$H$182)),MINVERSE(MMULT(TRANSPOSE(Ridge_Regression!$F$3:$H$182),Ridge_Regression!$F$3:$H$182))),TRANSPOSE(Ridge_Regression!$N$3:$P$5-DO1*MINVERSE(MMULT(TRANSPOSE(Ridge_Regression!$F$3:$H$182),Ridge_Regression!$F$3:$H$182)))),2,2))</f>
        <v>0.01775715488</v>
      </c>
      <c r="DP6" s="6">
        <f t="array" ref="DP6">SQRT(INDEX(DP16^2*MMULT(MMULT(Ridge_Regression!$N$3:$P$5-DP1*MINVERSE(MMULT(TRANSPOSE(Ridge_Regression!$F$3:$H$182),Ridge_Regression!$F$3:$H$182)),MINVERSE(MMULT(TRANSPOSE(Ridge_Regression!$F$3:$H$182),Ridge_Regression!$F$3:$H$182))),TRANSPOSE(Ridge_Regression!$N$3:$P$5-DP1*MINVERSE(MMULT(TRANSPOSE(Ridge_Regression!$F$3:$H$182),Ridge_Regression!$F$3:$H$182)))),2,2))</f>
        <v>0.01772474495</v>
      </c>
      <c r="DQ6" s="6">
        <f t="array" ref="DQ6">SQRT(INDEX(DQ16^2*MMULT(MMULT(Ridge_Regression!$N$3:$P$5-DQ1*MINVERSE(MMULT(TRANSPOSE(Ridge_Regression!$F$3:$H$182),Ridge_Regression!$F$3:$H$182)),MINVERSE(MMULT(TRANSPOSE(Ridge_Regression!$F$3:$H$182),Ridge_Regression!$F$3:$H$182))),TRANSPOSE(Ridge_Regression!$N$3:$P$5-DQ1*MINVERSE(MMULT(TRANSPOSE(Ridge_Regression!$F$3:$H$182),Ridge_Regression!$F$3:$H$182)))),2,2))</f>
        <v>0.01769251624</v>
      </c>
      <c r="DR6" s="6">
        <f t="array" ref="DR6">SQRT(INDEX(DR16^2*MMULT(MMULT(Ridge_Regression!$N$3:$P$5-DR1*MINVERSE(MMULT(TRANSPOSE(Ridge_Regression!$F$3:$H$182),Ridge_Regression!$F$3:$H$182)),MINVERSE(MMULT(TRANSPOSE(Ridge_Regression!$F$3:$H$182),Ridge_Regression!$F$3:$H$182))),TRANSPOSE(Ridge_Regression!$N$3:$P$5-DR1*MINVERSE(MMULT(TRANSPOSE(Ridge_Regression!$F$3:$H$182),Ridge_Regression!$F$3:$H$182)))),2,2))</f>
        <v>0.01766046975</v>
      </c>
      <c r="DS6" s="6">
        <f t="array" ref="DS6">SQRT(INDEX(DS16^2*MMULT(MMULT(Ridge_Regression!$N$3:$P$5-DS1*MINVERSE(MMULT(TRANSPOSE(Ridge_Regression!$F$3:$H$182),Ridge_Regression!$F$3:$H$182)),MINVERSE(MMULT(TRANSPOSE(Ridge_Regression!$F$3:$H$182),Ridge_Regression!$F$3:$H$182))),TRANSPOSE(Ridge_Regression!$N$3:$P$5-DS1*MINVERSE(MMULT(TRANSPOSE(Ridge_Regression!$F$3:$H$182),Ridge_Regression!$F$3:$H$182)))),2,2))</f>
        <v>0.01762860648</v>
      </c>
      <c r="DT6" s="6">
        <f t="array" ref="DT6">SQRT(INDEX(DT16^2*MMULT(MMULT(Ridge_Regression!$N$3:$P$5-DT1*MINVERSE(MMULT(TRANSPOSE(Ridge_Regression!$F$3:$H$182),Ridge_Regression!$F$3:$H$182)),MINVERSE(MMULT(TRANSPOSE(Ridge_Regression!$F$3:$H$182),Ridge_Regression!$F$3:$H$182))),TRANSPOSE(Ridge_Regression!$N$3:$P$5-DT1*MINVERSE(MMULT(TRANSPOSE(Ridge_Regression!$F$3:$H$182),Ridge_Regression!$F$3:$H$182)))),2,2))</f>
        <v>0.01759692743</v>
      </c>
      <c r="DU6" s="6">
        <f t="array" ref="DU6">SQRT(INDEX(DU16^2*MMULT(MMULT(Ridge_Regression!$N$3:$P$5-DU1*MINVERSE(MMULT(TRANSPOSE(Ridge_Regression!$F$3:$H$182),Ridge_Regression!$F$3:$H$182)),MINVERSE(MMULT(TRANSPOSE(Ridge_Regression!$F$3:$H$182),Ridge_Regression!$F$3:$H$182))),TRANSPOSE(Ridge_Regression!$N$3:$P$5-DU1*MINVERSE(MMULT(TRANSPOSE(Ridge_Regression!$F$3:$H$182),Ridge_Regression!$F$3:$H$182)))),2,2))</f>
        <v>0.01756543363</v>
      </c>
      <c r="DV6" s="6">
        <f t="array" ref="DV6">SQRT(INDEX(DV16^2*MMULT(MMULT(Ridge_Regression!$N$3:$P$5-DV1*MINVERSE(MMULT(TRANSPOSE(Ridge_Regression!$F$3:$H$182),Ridge_Regression!$F$3:$H$182)),MINVERSE(MMULT(TRANSPOSE(Ridge_Regression!$F$3:$H$182),Ridge_Regression!$F$3:$H$182))),TRANSPOSE(Ridge_Regression!$N$3:$P$5-DV1*MINVERSE(MMULT(TRANSPOSE(Ridge_Regression!$F$3:$H$182),Ridge_Regression!$F$3:$H$182)))),2,2))</f>
        <v>0.01753412607</v>
      </c>
      <c r="DW6" s="6">
        <f t="array" ref="DW6">SQRT(INDEX(DW16^2*MMULT(MMULT(Ridge_Regression!$N$3:$P$5-DW1*MINVERSE(MMULT(TRANSPOSE(Ridge_Regression!$F$3:$H$182),Ridge_Regression!$F$3:$H$182)),MINVERSE(MMULT(TRANSPOSE(Ridge_Regression!$F$3:$H$182),Ridge_Regression!$F$3:$H$182))),TRANSPOSE(Ridge_Regression!$N$3:$P$5-DW1*MINVERSE(MMULT(TRANSPOSE(Ridge_Regression!$F$3:$H$182),Ridge_Regression!$F$3:$H$182)))),2,2))</f>
        <v>0.01750300576</v>
      </c>
      <c r="DX6" s="6">
        <f t="array" ref="DX6">SQRT(INDEX(DX16^2*MMULT(MMULT(Ridge_Regression!$N$3:$P$5-DX1*MINVERSE(MMULT(TRANSPOSE(Ridge_Regression!$F$3:$H$182),Ridge_Regression!$F$3:$H$182)),MINVERSE(MMULT(TRANSPOSE(Ridge_Regression!$F$3:$H$182),Ridge_Regression!$F$3:$H$182))),TRANSPOSE(Ridge_Regression!$N$3:$P$5-DX1*MINVERSE(MMULT(TRANSPOSE(Ridge_Regression!$F$3:$H$182),Ridge_Regression!$F$3:$H$182)))),2,2))</f>
        <v>0.01747207373</v>
      </c>
      <c r="DY6" s="6">
        <f t="array" ref="DY6">SQRT(INDEX(DY16^2*MMULT(MMULT(Ridge_Regression!$N$3:$P$5-DY1*MINVERSE(MMULT(TRANSPOSE(Ridge_Regression!$F$3:$H$182),Ridge_Regression!$F$3:$H$182)),MINVERSE(MMULT(TRANSPOSE(Ridge_Regression!$F$3:$H$182),Ridge_Regression!$F$3:$H$182))),TRANSPOSE(Ridge_Regression!$N$3:$P$5-DY1*MINVERSE(MMULT(TRANSPOSE(Ridge_Regression!$F$3:$H$182),Ridge_Regression!$F$3:$H$182)))),2,2))</f>
        <v>0.01744133097</v>
      </c>
      <c r="DZ6" s="6">
        <f t="array" ref="DZ6">SQRT(INDEX(DZ16^2*MMULT(MMULT(Ridge_Regression!$N$3:$P$5-DZ1*MINVERSE(MMULT(TRANSPOSE(Ridge_Regression!$F$3:$H$182),Ridge_Regression!$F$3:$H$182)),MINVERSE(MMULT(TRANSPOSE(Ridge_Regression!$F$3:$H$182),Ridge_Regression!$F$3:$H$182))),TRANSPOSE(Ridge_Regression!$N$3:$P$5-DZ1*MINVERSE(MMULT(TRANSPOSE(Ridge_Regression!$F$3:$H$182),Ridge_Regression!$F$3:$H$182)))),2,2))</f>
        <v>0.01741077851</v>
      </c>
      <c r="EA6" s="6">
        <f t="array" ref="EA6">SQRT(INDEX(EA16^2*MMULT(MMULT(Ridge_Regression!$N$3:$P$5-EA1*MINVERSE(MMULT(TRANSPOSE(Ridge_Regression!$F$3:$H$182),Ridge_Regression!$F$3:$H$182)),MINVERSE(MMULT(TRANSPOSE(Ridge_Regression!$F$3:$H$182),Ridge_Regression!$F$3:$H$182))),TRANSPOSE(Ridge_Regression!$N$3:$P$5-EA1*MINVERSE(MMULT(TRANSPOSE(Ridge_Regression!$F$3:$H$182),Ridge_Regression!$F$3:$H$182)))),2,2))</f>
        <v>0.01738041737</v>
      </c>
      <c r="EB6" s="6">
        <f t="array" ref="EB6">SQRT(INDEX(EB16^2*MMULT(MMULT(Ridge_Regression!$N$3:$P$5-EB1*MINVERSE(MMULT(TRANSPOSE(Ridge_Regression!$F$3:$H$182),Ridge_Regression!$F$3:$H$182)),MINVERSE(MMULT(TRANSPOSE(Ridge_Regression!$F$3:$H$182),Ridge_Regression!$F$3:$H$182))),TRANSPOSE(Ridge_Regression!$N$3:$P$5-EB1*MINVERSE(MMULT(TRANSPOSE(Ridge_Regression!$F$3:$H$182),Ridge_Regression!$F$3:$H$182)))),2,2))</f>
        <v>0.01735024857</v>
      </c>
      <c r="EC6" s="6">
        <f t="array" ref="EC6">SQRT(INDEX(EC16^2*MMULT(MMULT(Ridge_Regression!$N$3:$P$5-EC1*MINVERSE(MMULT(TRANSPOSE(Ridge_Regression!$F$3:$H$182),Ridge_Regression!$F$3:$H$182)),MINVERSE(MMULT(TRANSPOSE(Ridge_Regression!$F$3:$H$182),Ridge_Regression!$F$3:$H$182))),TRANSPOSE(Ridge_Regression!$N$3:$P$5-EC1*MINVERSE(MMULT(TRANSPOSE(Ridge_Regression!$F$3:$H$182),Ridge_Regression!$F$3:$H$182)))),2,2))</f>
        <v>0.01732027311</v>
      </c>
      <c r="ED6" s="6">
        <f t="array" ref="ED6">SQRT(INDEX(ED16^2*MMULT(MMULT(Ridge_Regression!$N$3:$P$5-ED1*MINVERSE(MMULT(TRANSPOSE(Ridge_Regression!$F$3:$H$182),Ridge_Regression!$F$3:$H$182)),MINVERSE(MMULT(TRANSPOSE(Ridge_Regression!$F$3:$H$182),Ridge_Regression!$F$3:$H$182))),TRANSPOSE(Ridge_Regression!$N$3:$P$5-ED1*MINVERSE(MMULT(TRANSPOSE(Ridge_Regression!$F$3:$H$182),Ridge_Regression!$F$3:$H$182)))),2,2))</f>
        <v>0.01729049203</v>
      </c>
      <c r="EE6" s="6">
        <f t="array" ref="EE6">SQRT(INDEX(EE16^2*MMULT(MMULT(Ridge_Regression!$N$3:$P$5-EE1*MINVERSE(MMULT(TRANSPOSE(Ridge_Regression!$F$3:$H$182),Ridge_Regression!$F$3:$H$182)),MINVERSE(MMULT(TRANSPOSE(Ridge_Regression!$F$3:$H$182),Ridge_Regression!$F$3:$H$182))),TRANSPOSE(Ridge_Regression!$N$3:$P$5-EE1*MINVERSE(MMULT(TRANSPOSE(Ridge_Regression!$F$3:$H$182),Ridge_Regression!$F$3:$H$182)))),2,2))</f>
        <v>0.01726090634</v>
      </c>
      <c r="EF6" s="6">
        <f t="array" ref="EF6">SQRT(INDEX(EF16^2*MMULT(MMULT(Ridge_Regression!$N$3:$P$5-EF1*MINVERSE(MMULT(TRANSPOSE(Ridge_Regression!$F$3:$H$182),Ridge_Regression!$F$3:$H$182)),MINVERSE(MMULT(TRANSPOSE(Ridge_Regression!$F$3:$H$182),Ridge_Regression!$F$3:$H$182))),TRANSPOSE(Ridge_Regression!$N$3:$P$5-EF1*MINVERSE(MMULT(TRANSPOSE(Ridge_Regression!$F$3:$H$182),Ridge_Regression!$F$3:$H$182)))),2,2))</f>
        <v>0.01723151707</v>
      </c>
      <c r="EG6" s="6">
        <f t="array" ref="EG6">SQRT(INDEX(EG16^2*MMULT(MMULT(Ridge_Regression!$N$3:$P$5-EG1*MINVERSE(MMULT(TRANSPOSE(Ridge_Regression!$F$3:$H$182),Ridge_Regression!$F$3:$H$182)),MINVERSE(MMULT(TRANSPOSE(Ridge_Regression!$F$3:$H$182),Ridge_Regression!$F$3:$H$182))),TRANSPOSE(Ridge_Regression!$N$3:$P$5-EG1*MINVERSE(MMULT(TRANSPOSE(Ridge_Regression!$F$3:$H$182),Ridge_Regression!$F$3:$H$182)))),2,2))</f>
        <v>0.01720232524</v>
      </c>
      <c r="EH6" s="6">
        <f t="array" ref="EH6">SQRT(INDEX(EH16^2*MMULT(MMULT(Ridge_Regression!$N$3:$P$5-EH1*MINVERSE(MMULT(TRANSPOSE(Ridge_Regression!$F$3:$H$182),Ridge_Regression!$F$3:$H$182)),MINVERSE(MMULT(TRANSPOSE(Ridge_Regression!$F$3:$H$182),Ridge_Regression!$F$3:$H$182))),TRANSPOSE(Ridge_Regression!$N$3:$P$5-EH1*MINVERSE(MMULT(TRANSPOSE(Ridge_Regression!$F$3:$H$182),Ridge_Regression!$F$3:$H$182)))),2,2))</f>
        <v>0.01717333188</v>
      </c>
      <c r="EI6" s="6">
        <f t="array" ref="EI6">SQRT(INDEX(EI16^2*MMULT(MMULT(Ridge_Regression!$N$3:$P$5-EI1*MINVERSE(MMULT(TRANSPOSE(Ridge_Regression!$F$3:$H$182),Ridge_Regression!$F$3:$H$182)),MINVERSE(MMULT(TRANSPOSE(Ridge_Regression!$F$3:$H$182),Ridge_Regression!$F$3:$H$182))),TRANSPOSE(Ridge_Regression!$N$3:$P$5-EI1*MINVERSE(MMULT(TRANSPOSE(Ridge_Regression!$F$3:$H$182),Ridge_Regression!$F$3:$H$182)))),2,2))</f>
        <v>0.017144538</v>
      </c>
      <c r="EJ6" s="6">
        <f t="array" ref="EJ6">SQRT(INDEX(EJ16^2*MMULT(MMULT(Ridge_Regression!$N$3:$P$5-EJ1*MINVERSE(MMULT(TRANSPOSE(Ridge_Regression!$F$3:$H$182),Ridge_Regression!$F$3:$H$182)),MINVERSE(MMULT(TRANSPOSE(Ridge_Regression!$F$3:$H$182),Ridge_Regression!$F$3:$H$182))),TRANSPOSE(Ridge_Regression!$N$3:$P$5-EJ1*MINVERSE(MMULT(TRANSPOSE(Ridge_Regression!$F$3:$H$182),Ridge_Regression!$F$3:$H$182)))),2,2))</f>
        <v>0.01711594463</v>
      </c>
      <c r="EK6" s="6">
        <f t="array" ref="EK6">SQRT(INDEX(EK16^2*MMULT(MMULT(Ridge_Regression!$N$3:$P$5-EK1*MINVERSE(MMULT(TRANSPOSE(Ridge_Regression!$F$3:$H$182),Ridge_Regression!$F$3:$H$182)),MINVERSE(MMULT(TRANSPOSE(Ridge_Regression!$F$3:$H$182),Ridge_Regression!$F$3:$H$182))),TRANSPOSE(Ridge_Regression!$N$3:$P$5-EK1*MINVERSE(MMULT(TRANSPOSE(Ridge_Regression!$F$3:$H$182),Ridge_Regression!$F$3:$H$182)))),2,2))</f>
        <v>0.0170875528</v>
      </c>
      <c r="EL6" s="6">
        <f t="array" ref="EL6">SQRT(INDEX(EL16^2*MMULT(MMULT(Ridge_Regression!$N$3:$P$5-EL1*MINVERSE(MMULT(TRANSPOSE(Ridge_Regression!$F$3:$H$182),Ridge_Regression!$F$3:$H$182)),MINVERSE(MMULT(TRANSPOSE(Ridge_Regression!$F$3:$H$182),Ridge_Regression!$F$3:$H$182))),TRANSPOSE(Ridge_Regression!$N$3:$P$5-EL1*MINVERSE(MMULT(TRANSPOSE(Ridge_Regression!$F$3:$H$182),Ridge_Regression!$F$3:$H$182)))),2,2))</f>
        <v>0.01705936352</v>
      </c>
      <c r="EM6" s="6">
        <f t="array" ref="EM6">SQRT(INDEX(EM16^2*MMULT(MMULT(Ridge_Regression!$N$3:$P$5-EM1*MINVERSE(MMULT(TRANSPOSE(Ridge_Regression!$F$3:$H$182),Ridge_Regression!$F$3:$H$182)),MINVERSE(MMULT(TRANSPOSE(Ridge_Regression!$F$3:$H$182),Ridge_Regression!$F$3:$H$182))),TRANSPOSE(Ridge_Regression!$N$3:$P$5-EM1*MINVERSE(MMULT(TRANSPOSE(Ridge_Regression!$F$3:$H$182),Ridge_Regression!$F$3:$H$182)))),2,2))</f>
        <v>0.01703137783</v>
      </c>
      <c r="EN6" s="6">
        <f t="array" ref="EN6">SQRT(INDEX(EN16^2*MMULT(MMULT(Ridge_Regression!$N$3:$P$5-EN1*MINVERSE(MMULT(TRANSPOSE(Ridge_Regression!$F$3:$H$182),Ridge_Regression!$F$3:$H$182)),MINVERSE(MMULT(TRANSPOSE(Ridge_Regression!$F$3:$H$182),Ridge_Regression!$F$3:$H$182))),TRANSPOSE(Ridge_Regression!$N$3:$P$5-EN1*MINVERSE(MMULT(TRANSPOSE(Ridge_Regression!$F$3:$H$182),Ridge_Regression!$F$3:$H$182)))),2,2))</f>
        <v>0.01700359675</v>
      </c>
      <c r="EO6" s="6">
        <f t="array" ref="EO6">SQRT(INDEX(EO16^2*MMULT(MMULT(Ridge_Regression!$N$3:$P$5-EO1*MINVERSE(MMULT(TRANSPOSE(Ridge_Regression!$F$3:$H$182),Ridge_Regression!$F$3:$H$182)),MINVERSE(MMULT(TRANSPOSE(Ridge_Regression!$F$3:$H$182),Ridge_Regression!$F$3:$H$182))),TRANSPOSE(Ridge_Regression!$N$3:$P$5-EO1*MINVERSE(MMULT(TRANSPOSE(Ridge_Regression!$F$3:$H$182),Ridge_Regression!$F$3:$H$182)))),2,2))</f>
        <v>0.0169760213</v>
      </c>
      <c r="EP6" s="6">
        <f t="array" ref="EP6">SQRT(INDEX(EP16^2*MMULT(MMULT(Ridge_Regression!$N$3:$P$5-EP1*MINVERSE(MMULT(TRANSPOSE(Ridge_Regression!$F$3:$H$182),Ridge_Regression!$F$3:$H$182)),MINVERSE(MMULT(TRANSPOSE(Ridge_Regression!$F$3:$H$182),Ridge_Regression!$F$3:$H$182))),TRANSPOSE(Ridge_Regression!$N$3:$P$5-EP1*MINVERSE(MMULT(TRANSPOSE(Ridge_Regression!$F$3:$H$182),Ridge_Regression!$F$3:$H$182)))),2,2))</f>
        <v>0.01694865251</v>
      </c>
      <c r="EQ6" s="6">
        <f t="array" ref="EQ6">SQRT(INDEX(EQ16^2*MMULT(MMULT(Ridge_Regression!$N$3:$P$5-EQ1*MINVERSE(MMULT(TRANSPOSE(Ridge_Regression!$F$3:$H$182),Ridge_Regression!$F$3:$H$182)),MINVERSE(MMULT(TRANSPOSE(Ridge_Regression!$F$3:$H$182),Ridge_Regression!$F$3:$H$182))),TRANSPOSE(Ridge_Regression!$N$3:$P$5-EQ1*MINVERSE(MMULT(TRANSPOSE(Ridge_Regression!$F$3:$H$182),Ridge_Regression!$F$3:$H$182)))),2,2))</f>
        <v>0.01692149139</v>
      </c>
      <c r="ER6" s="6">
        <f t="array" ref="ER6">SQRT(INDEX(ER16^2*MMULT(MMULT(Ridge_Regression!$N$3:$P$5-ER1*MINVERSE(MMULT(TRANSPOSE(Ridge_Regression!$F$3:$H$182),Ridge_Regression!$F$3:$H$182)),MINVERSE(MMULT(TRANSPOSE(Ridge_Regression!$F$3:$H$182),Ridge_Regression!$F$3:$H$182))),TRANSPOSE(Ridge_Regression!$N$3:$P$5-ER1*MINVERSE(MMULT(TRANSPOSE(Ridge_Regression!$F$3:$H$182),Ridge_Regression!$F$3:$H$182)))),2,2))</f>
        <v>0.01689453897</v>
      </c>
      <c r="ES6" s="6">
        <f t="array" ref="ES6">SQRT(INDEX(ES16^2*MMULT(MMULT(Ridge_Regression!$N$3:$P$5-ES1*MINVERSE(MMULT(TRANSPOSE(Ridge_Regression!$F$3:$H$182),Ridge_Regression!$F$3:$H$182)),MINVERSE(MMULT(TRANSPOSE(Ridge_Regression!$F$3:$H$182),Ridge_Regression!$F$3:$H$182))),TRANSPOSE(Ridge_Regression!$N$3:$P$5-ES1*MINVERSE(MMULT(TRANSPOSE(Ridge_Regression!$F$3:$H$182),Ridge_Regression!$F$3:$H$182)))),2,2))</f>
        <v>0.01686779626</v>
      </c>
      <c r="ET6" s="6">
        <f t="array" ref="ET6">SQRT(INDEX(ET16^2*MMULT(MMULT(Ridge_Regression!$N$3:$P$5-ET1*MINVERSE(MMULT(TRANSPOSE(Ridge_Regression!$F$3:$H$182),Ridge_Regression!$F$3:$H$182)),MINVERSE(MMULT(TRANSPOSE(Ridge_Regression!$F$3:$H$182),Ridge_Regression!$F$3:$H$182))),TRANSPOSE(Ridge_Regression!$N$3:$P$5-ET1*MINVERSE(MMULT(TRANSPOSE(Ridge_Regression!$F$3:$H$182),Ridge_Regression!$F$3:$H$182)))),2,2))</f>
        <v>0.0168412643</v>
      </c>
      <c r="EU6" s="6">
        <f t="array" ref="EU6">SQRT(INDEX(EU16^2*MMULT(MMULT(Ridge_Regression!$N$3:$P$5-EU1*MINVERSE(MMULT(TRANSPOSE(Ridge_Regression!$F$3:$H$182),Ridge_Regression!$F$3:$H$182)),MINVERSE(MMULT(TRANSPOSE(Ridge_Regression!$F$3:$H$182),Ridge_Regression!$F$3:$H$182))),TRANSPOSE(Ridge_Regression!$N$3:$P$5-EU1*MINVERSE(MMULT(TRANSPOSE(Ridge_Regression!$F$3:$H$182),Ridge_Regression!$F$3:$H$182)))),2,2))</f>
        <v>0.01681494409</v>
      </c>
      <c r="EV6" s="6">
        <f t="array" ref="EV6">SQRT(INDEX(EV16^2*MMULT(MMULT(Ridge_Regression!$N$3:$P$5-EV1*MINVERSE(MMULT(TRANSPOSE(Ridge_Regression!$F$3:$H$182),Ridge_Regression!$F$3:$H$182)),MINVERSE(MMULT(TRANSPOSE(Ridge_Regression!$F$3:$H$182),Ridge_Regression!$F$3:$H$182))),TRANSPOSE(Ridge_Regression!$N$3:$P$5-EV1*MINVERSE(MMULT(TRANSPOSE(Ridge_Regression!$F$3:$H$182),Ridge_Regression!$F$3:$H$182)))),2,2))</f>
        <v>0.01678883666</v>
      </c>
      <c r="EW6" s="6">
        <f t="array" ref="EW6">SQRT(INDEX(EW16^2*MMULT(MMULT(Ridge_Regression!$N$3:$P$5-EW1*MINVERSE(MMULT(TRANSPOSE(Ridge_Regression!$F$3:$H$182),Ridge_Regression!$F$3:$H$182)),MINVERSE(MMULT(TRANSPOSE(Ridge_Regression!$F$3:$H$182),Ridge_Regression!$F$3:$H$182))),TRANSPOSE(Ridge_Regression!$N$3:$P$5-EW1*MINVERSE(MMULT(TRANSPOSE(Ridge_Regression!$F$3:$H$182),Ridge_Regression!$F$3:$H$182)))),2,2))</f>
        <v>0.01676294302</v>
      </c>
      <c r="EX6" s="6">
        <f t="array" ref="EX6">SQRT(INDEX(EX16^2*MMULT(MMULT(Ridge_Regression!$N$3:$P$5-EX1*MINVERSE(MMULT(TRANSPOSE(Ridge_Regression!$F$3:$H$182),Ridge_Regression!$F$3:$H$182)),MINVERSE(MMULT(TRANSPOSE(Ridge_Regression!$F$3:$H$182),Ridge_Regression!$F$3:$H$182))),TRANSPOSE(Ridge_Regression!$N$3:$P$5-EX1*MINVERSE(MMULT(TRANSPOSE(Ridge_Regression!$F$3:$H$182),Ridge_Regression!$F$3:$H$182)))),2,2))</f>
        <v>0.01673726418</v>
      </c>
      <c r="EY6" s="6">
        <f t="array" ref="EY6">SQRT(INDEX(EY16^2*MMULT(MMULT(Ridge_Regression!$N$3:$P$5-EY1*MINVERSE(MMULT(TRANSPOSE(Ridge_Regression!$F$3:$H$182),Ridge_Regression!$F$3:$H$182)),MINVERSE(MMULT(TRANSPOSE(Ridge_Regression!$F$3:$H$182),Ridge_Regression!$F$3:$H$182))),TRANSPOSE(Ridge_Regression!$N$3:$P$5-EY1*MINVERSE(MMULT(TRANSPOSE(Ridge_Regression!$F$3:$H$182),Ridge_Regression!$F$3:$H$182)))),2,2))</f>
        <v>0.01671180116</v>
      </c>
      <c r="EZ6" s="6">
        <f t="array" ref="EZ6">SQRT(INDEX(EZ16^2*MMULT(MMULT(Ridge_Regression!$N$3:$P$5-EZ1*MINVERSE(MMULT(TRANSPOSE(Ridge_Regression!$F$3:$H$182),Ridge_Regression!$F$3:$H$182)),MINVERSE(MMULT(TRANSPOSE(Ridge_Regression!$F$3:$H$182),Ridge_Regression!$F$3:$H$182))),TRANSPOSE(Ridge_Regression!$N$3:$P$5-EZ1*MINVERSE(MMULT(TRANSPOSE(Ridge_Regression!$F$3:$H$182),Ridge_Regression!$F$3:$H$182)))),2,2))</f>
        <v>0.01668655496</v>
      </c>
      <c r="FA6" s="6">
        <f t="array" ref="FA6">SQRT(INDEX(FA16^2*MMULT(MMULT(Ridge_Regression!$N$3:$P$5-FA1*MINVERSE(MMULT(TRANSPOSE(Ridge_Regression!$F$3:$H$182),Ridge_Regression!$F$3:$H$182)),MINVERSE(MMULT(TRANSPOSE(Ridge_Regression!$F$3:$H$182),Ridge_Regression!$F$3:$H$182))),TRANSPOSE(Ridge_Regression!$N$3:$P$5-FA1*MINVERSE(MMULT(TRANSPOSE(Ridge_Regression!$F$3:$H$182),Ridge_Regression!$F$3:$H$182)))),2,2))</f>
        <v>0.01666152659</v>
      </c>
      <c r="FB6" s="6">
        <f t="array" ref="FB6">SQRT(INDEX(FB16^2*MMULT(MMULT(Ridge_Regression!$N$3:$P$5-FB1*MINVERSE(MMULT(TRANSPOSE(Ridge_Regression!$F$3:$H$182),Ridge_Regression!$F$3:$H$182)),MINVERSE(MMULT(TRANSPOSE(Ridge_Regression!$F$3:$H$182),Ridge_Regression!$F$3:$H$182))),TRANSPOSE(Ridge_Regression!$N$3:$P$5-FB1*MINVERSE(MMULT(TRANSPOSE(Ridge_Regression!$F$3:$H$182),Ridge_Regression!$F$3:$H$182)))),2,2))</f>
        <v>0.01663671706</v>
      </c>
      <c r="FC6" s="6">
        <f t="array" ref="FC6">SQRT(INDEX(FC16^2*MMULT(MMULT(Ridge_Regression!$N$3:$P$5-FC1*MINVERSE(MMULT(TRANSPOSE(Ridge_Regression!$F$3:$H$182),Ridge_Regression!$F$3:$H$182)),MINVERSE(MMULT(TRANSPOSE(Ridge_Regression!$F$3:$H$182),Ridge_Regression!$F$3:$H$182))),TRANSPOSE(Ridge_Regression!$N$3:$P$5-FC1*MINVERSE(MMULT(TRANSPOSE(Ridge_Regression!$F$3:$H$182),Ridge_Regression!$F$3:$H$182)))),2,2))</f>
        <v>0.01661212738</v>
      </c>
      <c r="FD6" s="6">
        <f t="array" ref="FD6">SQRT(INDEX(FD16^2*MMULT(MMULT(Ridge_Regression!$N$3:$P$5-FD1*MINVERSE(MMULT(TRANSPOSE(Ridge_Regression!$F$3:$H$182),Ridge_Regression!$F$3:$H$182)),MINVERSE(MMULT(TRANSPOSE(Ridge_Regression!$F$3:$H$182),Ridge_Regression!$F$3:$H$182))),TRANSPOSE(Ridge_Regression!$N$3:$P$5-FD1*MINVERSE(MMULT(TRANSPOSE(Ridge_Regression!$F$3:$H$182),Ridge_Regression!$F$3:$H$182)))),2,2))</f>
        <v>0.01658775854</v>
      </c>
      <c r="FE6" s="6">
        <f t="array" ref="FE6">SQRT(INDEX(FE16^2*MMULT(MMULT(Ridge_Regression!$N$3:$P$5-FE1*MINVERSE(MMULT(TRANSPOSE(Ridge_Regression!$F$3:$H$182),Ridge_Regression!$F$3:$H$182)),MINVERSE(MMULT(TRANSPOSE(Ridge_Regression!$F$3:$H$182),Ridge_Regression!$F$3:$H$182))),TRANSPOSE(Ridge_Regression!$N$3:$P$5-FE1*MINVERSE(MMULT(TRANSPOSE(Ridge_Regression!$F$3:$H$182),Ridge_Regression!$F$3:$H$182)))),2,2))</f>
        <v>0.01656361154</v>
      </c>
      <c r="FF6" s="6">
        <f t="array" ref="FF6">SQRT(INDEX(FF16^2*MMULT(MMULT(Ridge_Regression!$N$3:$P$5-FF1*MINVERSE(MMULT(TRANSPOSE(Ridge_Regression!$F$3:$H$182),Ridge_Regression!$F$3:$H$182)),MINVERSE(MMULT(TRANSPOSE(Ridge_Regression!$F$3:$H$182),Ridge_Regression!$F$3:$H$182))),TRANSPOSE(Ridge_Regression!$N$3:$P$5-FF1*MINVERSE(MMULT(TRANSPOSE(Ridge_Regression!$F$3:$H$182),Ridge_Regression!$F$3:$H$182)))),2,2))</f>
        <v>0.01653968737</v>
      </c>
      <c r="FG6" s="6">
        <f t="array" ref="FG6">SQRT(INDEX(FG16^2*MMULT(MMULT(Ridge_Regression!$N$3:$P$5-FG1*MINVERSE(MMULT(TRANSPOSE(Ridge_Regression!$F$3:$H$182),Ridge_Regression!$F$3:$H$182)),MINVERSE(MMULT(TRANSPOSE(Ridge_Regression!$F$3:$H$182),Ridge_Regression!$F$3:$H$182))),TRANSPOSE(Ridge_Regression!$N$3:$P$5-FG1*MINVERSE(MMULT(TRANSPOSE(Ridge_Regression!$F$3:$H$182),Ridge_Regression!$F$3:$H$182)))),2,2))</f>
        <v>0.01651598704</v>
      </c>
      <c r="FH6" s="6">
        <f t="array" ref="FH6">SQRT(INDEX(FH16^2*MMULT(MMULT(Ridge_Regression!$N$3:$P$5-FH1*MINVERSE(MMULT(TRANSPOSE(Ridge_Regression!$F$3:$H$182),Ridge_Regression!$F$3:$H$182)),MINVERSE(MMULT(TRANSPOSE(Ridge_Regression!$F$3:$H$182),Ridge_Regression!$F$3:$H$182))),TRANSPOSE(Ridge_Regression!$N$3:$P$5-FH1*MINVERSE(MMULT(TRANSPOSE(Ridge_Regression!$F$3:$H$182),Ridge_Regression!$F$3:$H$182)))),2,2))</f>
        <v>0.01649251152</v>
      </c>
      <c r="FI6" s="6">
        <f t="array" ref="FI6">SQRT(INDEX(FI16^2*MMULT(MMULT(Ridge_Regression!$N$3:$P$5-FI1*MINVERSE(MMULT(TRANSPOSE(Ridge_Regression!$F$3:$H$182),Ridge_Regression!$F$3:$H$182)),MINVERSE(MMULT(TRANSPOSE(Ridge_Regression!$F$3:$H$182),Ridge_Regression!$F$3:$H$182))),TRANSPOSE(Ridge_Regression!$N$3:$P$5-FI1*MINVERSE(MMULT(TRANSPOSE(Ridge_Regression!$F$3:$H$182),Ridge_Regression!$F$3:$H$182)))),2,2))</f>
        <v>0.0164692618</v>
      </c>
      <c r="FJ6" s="6">
        <f t="array" ref="FJ6">SQRT(INDEX(FJ16^2*MMULT(MMULT(Ridge_Regression!$N$3:$P$5-FJ1*MINVERSE(MMULT(TRANSPOSE(Ridge_Regression!$F$3:$H$182),Ridge_Regression!$F$3:$H$182)),MINVERSE(MMULT(TRANSPOSE(Ridge_Regression!$F$3:$H$182),Ridge_Regression!$F$3:$H$182))),TRANSPOSE(Ridge_Regression!$N$3:$P$5-FJ1*MINVERSE(MMULT(TRANSPOSE(Ridge_Regression!$F$3:$H$182),Ridge_Regression!$F$3:$H$182)))),2,2))</f>
        <v>0.01644623886</v>
      </c>
      <c r="FK6" s="6">
        <f t="array" ref="FK6">SQRT(INDEX(FK16^2*MMULT(MMULT(Ridge_Regression!$N$3:$P$5-FK1*MINVERSE(MMULT(TRANSPOSE(Ridge_Regression!$F$3:$H$182),Ridge_Regression!$F$3:$H$182)),MINVERSE(MMULT(TRANSPOSE(Ridge_Regression!$F$3:$H$182),Ridge_Regression!$F$3:$H$182))),TRANSPOSE(Ridge_Regression!$N$3:$P$5-FK1*MINVERSE(MMULT(TRANSPOSE(Ridge_Regression!$F$3:$H$182),Ridge_Regression!$F$3:$H$182)))),2,2))</f>
        <v>0.01642344369</v>
      </c>
      <c r="FL6" s="6">
        <f t="array" ref="FL6">SQRT(INDEX(FL16^2*MMULT(MMULT(Ridge_Regression!$N$3:$P$5-FL1*MINVERSE(MMULT(TRANSPOSE(Ridge_Regression!$F$3:$H$182),Ridge_Regression!$F$3:$H$182)),MINVERSE(MMULT(TRANSPOSE(Ridge_Regression!$F$3:$H$182),Ridge_Regression!$F$3:$H$182))),TRANSPOSE(Ridge_Regression!$N$3:$P$5-FL1*MINVERSE(MMULT(TRANSPOSE(Ridge_Regression!$F$3:$H$182),Ridge_Regression!$F$3:$H$182)))),2,2))</f>
        <v>0.01640087725</v>
      </c>
      <c r="FM6" s="6">
        <f t="array" ref="FM6">SQRT(INDEX(FM16^2*MMULT(MMULT(Ridge_Regression!$N$3:$P$5-FM1*MINVERSE(MMULT(TRANSPOSE(Ridge_Regression!$F$3:$H$182),Ridge_Regression!$F$3:$H$182)),MINVERSE(MMULT(TRANSPOSE(Ridge_Regression!$F$3:$H$182),Ridge_Regression!$F$3:$H$182))),TRANSPOSE(Ridge_Regression!$N$3:$P$5-FM1*MINVERSE(MMULT(TRANSPOSE(Ridge_Regression!$F$3:$H$182),Ridge_Regression!$F$3:$H$182)))),2,2))</f>
        <v>0.01637854052</v>
      </c>
      <c r="FN6" s="6">
        <f t="array" ref="FN6">SQRT(INDEX(FN16^2*MMULT(MMULT(Ridge_Regression!$N$3:$P$5-FN1*MINVERSE(MMULT(TRANSPOSE(Ridge_Regression!$F$3:$H$182),Ridge_Regression!$F$3:$H$182)),MINVERSE(MMULT(TRANSPOSE(Ridge_Regression!$F$3:$H$182),Ridge_Regression!$F$3:$H$182))),TRANSPOSE(Ridge_Regression!$N$3:$P$5-FN1*MINVERSE(MMULT(TRANSPOSE(Ridge_Regression!$F$3:$H$182),Ridge_Regression!$F$3:$H$182)))),2,2))</f>
        <v>0.01635643445</v>
      </c>
      <c r="FO6" s="6">
        <f t="array" ref="FO6">SQRT(INDEX(FO16^2*MMULT(MMULT(Ridge_Regression!$N$3:$P$5-FO1*MINVERSE(MMULT(TRANSPOSE(Ridge_Regression!$F$3:$H$182),Ridge_Regression!$F$3:$H$182)),MINVERSE(MMULT(TRANSPOSE(Ridge_Regression!$F$3:$H$182),Ridge_Regression!$F$3:$H$182))),TRANSPOSE(Ridge_Regression!$N$3:$P$5-FO1*MINVERSE(MMULT(TRANSPOSE(Ridge_Regression!$F$3:$H$182),Ridge_Regression!$F$3:$H$182)))),2,2))</f>
        <v>0.01633456002</v>
      </c>
      <c r="FP6" s="6">
        <f t="array" ref="FP6">SQRT(INDEX(FP16^2*MMULT(MMULT(Ridge_Regression!$N$3:$P$5-FP1*MINVERSE(MMULT(TRANSPOSE(Ridge_Regression!$F$3:$H$182),Ridge_Regression!$F$3:$H$182)),MINVERSE(MMULT(TRANSPOSE(Ridge_Regression!$F$3:$H$182),Ridge_Regression!$F$3:$H$182))),TRANSPOSE(Ridge_Regression!$N$3:$P$5-FP1*MINVERSE(MMULT(TRANSPOSE(Ridge_Regression!$F$3:$H$182),Ridge_Regression!$F$3:$H$182)))),2,2))</f>
        <v>0.01631291818</v>
      </c>
      <c r="FQ6" s="6">
        <f t="array" ref="FQ6">SQRT(INDEX(FQ16^2*MMULT(MMULT(Ridge_Regression!$N$3:$P$5-FQ1*MINVERSE(MMULT(TRANSPOSE(Ridge_Regression!$F$3:$H$182),Ridge_Regression!$F$3:$H$182)),MINVERSE(MMULT(TRANSPOSE(Ridge_Regression!$F$3:$H$182),Ridge_Regression!$F$3:$H$182))),TRANSPOSE(Ridge_Regression!$N$3:$P$5-FQ1*MINVERSE(MMULT(TRANSPOSE(Ridge_Regression!$F$3:$H$182),Ridge_Regression!$F$3:$H$182)))),2,2))</f>
        <v>0.01629150989</v>
      </c>
      <c r="FR6" s="6">
        <f t="array" ref="FR6">SQRT(INDEX(FR16^2*MMULT(MMULT(Ridge_Regression!$N$3:$P$5-FR1*MINVERSE(MMULT(TRANSPOSE(Ridge_Regression!$F$3:$H$182),Ridge_Regression!$F$3:$H$182)),MINVERSE(MMULT(TRANSPOSE(Ridge_Regression!$F$3:$H$182),Ridge_Regression!$F$3:$H$182))),TRANSPOSE(Ridge_Regression!$N$3:$P$5-FR1*MINVERSE(MMULT(TRANSPOSE(Ridge_Regression!$F$3:$H$182),Ridge_Regression!$F$3:$H$182)))),2,2))</f>
        <v>0.01627033608</v>
      </c>
      <c r="FS6" s="6">
        <f t="array" ref="FS6">SQRT(INDEX(FS16^2*MMULT(MMULT(Ridge_Regression!$N$3:$P$5-FS1*MINVERSE(MMULT(TRANSPOSE(Ridge_Regression!$F$3:$H$182),Ridge_Regression!$F$3:$H$182)),MINVERSE(MMULT(TRANSPOSE(Ridge_Regression!$F$3:$H$182),Ridge_Regression!$F$3:$H$182))),TRANSPOSE(Ridge_Regression!$N$3:$P$5-FS1*MINVERSE(MMULT(TRANSPOSE(Ridge_Regression!$F$3:$H$182),Ridge_Regression!$F$3:$H$182)))),2,2))</f>
        <v>0.0162493977</v>
      </c>
      <c r="FT6" s="6">
        <f t="array" ref="FT6">SQRT(INDEX(FT16^2*MMULT(MMULT(Ridge_Regression!$N$3:$P$5-FT1*MINVERSE(MMULT(TRANSPOSE(Ridge_Regression!$F$3:$H$182),Ridge_Regression!$F$3:$H$182)),MINVERSE(MMULT(TRANSPOSE(Ridge_Regression!$F$3:$H$182),Ridge_Regression!$F$3:$H$182))),TRANSPOSE(Ridge_Regression!$N$3:$P$5-FT1*MINVERSE(MMULT(TRANSPOSE(Ridge_Regression!$F$3:$H$182),Ridge_Regression!$F$3:$H$182)))),2,2))</f>
        <v>0.01622869568</v>
      </c>
      <c r="FU6" s="6">
        <f t="array" ref="FU6">SQRT(INDEX(FU16^2*MMULT(MMULT(Ridge_Regression!$N$3:$P$5-FU1*MINVERSE(MMULT(TRANSPOSE(Ridge_Regression!$F$3:$H$182),Ridge_Regression!$F$3:$H$182)),MINVERSE(MMULT(TRANSPOSE(Ridge_Regression!$F$3:$H$182),Ridge_Regression!$F$3:$H$182))),TRANSPOSE(Ridge_Regression!$N$3:$P$5-FU1*MINVERSE(MMULT(TRANSPOSE(Ridge_Regression!$F$3:$H$182),Ridge_Regression!$F$3:$H$182)))),2,2))</f>
        <v>0.01620823097</v>
      </c>
      <c r="FV6" s="6">
        <f t="array" ref="FV6">SQRT(INDEX(FV16^2*MMULT(MMULT(Ridge_Regression!$N$3:$P$5-FV1*MINVERSE(MMULT(TRANSPOSE(Ridge_Regression!$F$3:$H$182),Ridge_Regression!$F$3:$H$182)),MINVERSE(MMULT(TRANSPOSE(Ridge_Regression!$F$3:$H$182),Ridge_Regression!$F$3:$H$182))),TRANSPOSE(Ridge_Regression!$N$3:$P$5-FV1*MINVERSE(MMULT(TRANSPOSE(Ridge_Regression!$F$3:$H$182),Ridge_Regression!$F$3:$H$182)))),2,2))</f>
        <v>0.01618800448</v>
      </c>
      <c r="FW6" s="6">
        <f t="array" ref="FW6">SQRT(INDEX(FW16^2*MMULT(MMULT(Ridge_Regression!$N$3:$P$5-FW1*MINVERSE(MMULT(TRANSPOSE(Ridge_Regression!$F$3:$H$182),Ridge_Regression!$F$3:$H$182)),MINVERSE(MMULT(TRANSPOSE(Ridge_Regression!$F$3:$H$182),Ridge_Regression!$F$3:$H$182))),TRANSPOSE(Ridge_Regression!$N$3:$P$5-FW1*MINVERSE(MMULT(TRANSPOSE(Ridge_Regression!$F$3:$H$182),Ridge_Regression!$F$3:$H$182)))),2,2))</f>
        <v>0.01616801714</v>
      </c>
      <c r="FX6" s="6">
        <f t="array" ref="FX6">SQRT(INDEX(FX16^2*MMULT(MMULT(Ridge_Regression!$N$3:$P$5-FX1*MINVERSE(MMULT(TRANSPOSE(Ridge_Regression!$F$3:$H$182),Ridge_Regression!$F$3:$H$182)),MINVERSE(MMULT(TRANSPOSE(Ridge_Regression!$F$3:$H$182),Ridge_Regression!$F$3:$H$182))),TRANSPOSE(Ridge_Regression!$N$3:$P$5-FX1*MINVERSE(MMULT(TRANSPOSE(Ridge_Regression!$F$3:$H$182),Ridge_Regression!$F$3:$H$182)))),2,2))</f>
        <v>0.01614826985</v>
      </c>
      <c r="FY6" s="6">
        <f t="array" ref="FY6">SQRT(INDEX(FY16^2*MMULT(MMULT(Ridge_Regression!$N$3:$P$5-FY1*MINVERSE(MMULT(TRANSPOSE(Ridge_Regression!$F$3:$H$182),Ridge_Regression!$F$3:$H$182)),MINVERSE(MMULT(TRANSPOSE(Ridge_Regression!$F$3:$H$182),Ridge_Regression!$F$3:$H$182))),TRANSPOSE(Ridge_Regression!$N$3:$P$5-FY1*MINVERSE(MMULT(TRANSPOSE(Ridge_Regression!$F$3:$H$182),Ridge_Regression!$F$3:$H$182)))),2,2))</f>
        <v>0.01612876353</v>
      </c>
      <c r="FZ6" s="6">
        <f t="array" ref="FZ6">SQRT(INDEX(FZ16^2*MMULT(MMULT(Ridge_Regression!$N$3:$P$5-FZ1*MINVERSE(MMULT(TRANSPOSE(Ridge_Regression!$F$3:$H$182),Ridge_Regression!$F$3:$H$182)),MINVERSE(MMULT(TRANSPOSE(Ridge_Regression!$F$3:$H$182),Ridge_Regression!$F$3:$H$182))),TRANSPOSE(Ridge_Regression!$N$3:$P$5-FZ1*MINVERSE(MMULT(TRANSPOSE(Ridge_Regression!$F$3:$H$182),Ridge_Regression!$F$3:$H$182)))),2,2))</f>
        <v>0.01610949907</v>
      </c>
      <c r="GA6" s="6">
        <f t="array" ref="GA6">SQRT(INDEX(GA16^2*MMULT(MMULT(Ridge_Regression!$N$3:$P$5-GA1*MINVERSE(MMULT(TRANSPOSE(Ridge_Regression!$F$3:$H$182),Ridge_Regression!$F$3:$H$182)),MINVERSE(MMULT(TRANSPOSE(Ridge_Regression!$F$3:$H$182),Ridge_Regression!$F$3:$H$182))),TRANSPOSE(Ridge_Regression!$N$3:$P$5-GA1*MINVERSE(MMULT(TRANSPOSE(Ridge_Regression!$F$3:$H$182),Ridge_Regression!$F$3:$H$182)))),2,2))</f>
        <v>0.01609047738</v>
      </c>
      <c r="GB6" s="6">
        <f t="array" ref="GB6">SQRT(INDEX(GB16^2*MMULT(MMULT(Ridge_Regression!$N$3:$P$5-GB1*MINVERSE(MMULT(TRANSPOSE(Ridge_Regression!$F$3:$H$182),Ridge_Regression!$F$3:$H$182)),MINVERSE(MMULT(TRANSPOSE(Ridge_Regression!$F$3:$H$182),Ridge_Regression!$F$3:$H$182))),TRANSPOSE(Ridge_Regression!$N$3:$P$5-GB1*MINVERSE(MMULT(TRANSPOSE(Ridge_Regression!$F$3:$H$182),Ridge_Regression!$F$3:$H$182)))),2,2))</f>
        <v>0.01607169934</v>
      </c>
      <c r="GC6" s="6">
        <f t="array" ref="GC6">SQRT(INDEX(GC16^2*MMULT(MMULT(Ridge_Regression!$N$3:$P$5-GC1*MINVERSE(MMULT(TRANSPOSE(Ridge_Regression!$F$3:$H$182),Ridge_Regression!$F$3:$H$182)),MINVERSE(MMULT(TRANSPOSE(Ridge_Regression!$F$3:$H$182),Ridge_Regression!$F$3:$H$182))),TRANSPOSE(Ridge_Regression!$N$3:$P$5-GC1*MINVERSE(MMULT(TRANSPOSE(Ridge_Regression!$F$3:$H$182),Ridge_Regression!$F$3:$H$182)))),2,2))</f>
        <v>0.01605316583</v>
      </c>
      <c r="GD6" s="6">
        <f t="array" ref="GD6">SQRT(INDEX(GD16^2*MMULT(MMULT(Ridge_Regression!$N$3:$P$5-GD1*MINVERSE(MMULT(TRANSPOSE(Ridge_Regression!$F$3:$H$182),Ridge_Regression!$F$3:$H$182)),MINVERSE(MMULT(TRANSPOSE(Ridge_Regression!$F$3:$H$182),Ridge_Regression!$F$3:$H$182))),TRANSPOSE(Ridge_Regression!$N$3:$P$5-GD1*MINVERSE(MMULT(TRANSPOSE(Ridge_Regression!$F$3:$H$182),Ridge_Regression!$F$3:$H$182)))),2,2))</f>
        <v>0.01603487772</v>
      </c>
      <c r="GE6" s="6">
        <f t="array" ref="GE6">SQRT(INDEX(GE16^2*MMULT(MMULT(Ridge_Regression!$N$3:$P$5-GE1*MINVERSE(MMULT(TRANSPOSE(Ridge_Regression!$F$3:$H$182),Ridge_Regression!$F$3:$H$182)),MINVERSE(MMULT(TRANSPOSE(Ridge_Regression!$F$3:$H$182),Ridge_Regression!$F$3:$H$182))),TRANSPOSE(Ridge_Regression!$N$3:$P$5-GE1*MINVERSE(MMULT(TRANSPOSE(Ridge_Regression!$F$3:$H$182),Ridge_Regression!$F$3:$H$182)))),2,2))</f>
        <v>0.01601683589</v>
      </c>
      <c r="GF6" s="6">
        <f t="array" ref="GF6">SQRT(INDEX(GF16^2*MMULT(MMULT(Ridge_Regression!$N$3:$P$5-GF1*MINVERSE(MMULT(TRANSPOSE(Ridge_Regression!$F$3:$H$182),Ridge_Regression!$F$3:$H$182)),MINVERSE(MMULT(TRANSPOSE(Ridge_Regression!$F$3:$H$182),Ridge_Regression!$F$3:$H$182))),TRANSPOSE(Ridge_Regression!$N$3:$P$5-GF1*MINVERSE(MMULT(TRANSPOSE(Ridge_Regression!$F$3:$H$182),Ridge_Regression!$F$3:$H$182)))),2,2))</f>
        <v>0.01599904119</v>
      </c>
      <c r="GG6" s="6">
        <f t="array" ref="GG6">SQRT(INDEX(GG16^2*MMULT(MMULT(Ridge_Regression!$N$3:$P$5-GG1*MINVERSE(MMULT(TRANSPOSE(Ridge_Regression!$F$3:$H$182),Ridge_Regression!$F$3:$H$182)),MINVERSE(MMULT(TRANSPOSE(Ridge_Regression!$F$3:$H$182),Ridge_Regression!$F$3:$H$182))),TRANSPOSE(Ridge_Regression!$N$3:$P$5-GG1*MINVERSE(MMULT(TRANSPOSE(Ridge_Regression!$F$3:$H$182),Ridge_Regression!$F$3:$H$182)))),2,2))</f>
        <v>0.01598149448</v>
      </c>
      <c r="GH6" s="6">
        <f t="array" ref="GH6">SQRT(INDEX(GH16^2*MMULT(MMULT(Ridge_Regression!$N$3:$P$5-GH1*MINVERSE(MMULT(TRANSPOSE(Ridge_Regression!$F$3:$H$182),Ridge_Regression!$F$3:$H$182)),MINVERSE(MMULT(TRANSPOSE(Ridge_Regression!$F$3:$H$182),Ridge_Regression!$F$3:$H$182))),TRANSPOSE(Ridge_Regression!$N$3:$P$5-GH1*MINVERSE(MMULT(TRANSPOSE(Ridge_Regression!$F$3:$H$182),Ridge_Regression!$F$3:$H$182)))),2,2))</f>
        <v>0.01596419659</v>
      </c>
      <c r="GI6" s="6">
        <f t="array" ref="GI6">SQRT(INDEX(GI16^2*MMULT(MMULT(Ridge_Regression!$N$3:$P$5-GI1*MINVERSE(MMULT(TRANSPOSE(Ridge_Regression!$F$3:$H$182),Ridge_Regression!$F$3:$H$182)),MINVERSE(MMULT(TRANSPOSE(Ridge_Regression!$F$3:$H$182),Ridge_Regression!$F$3:$H$182))),TRANSPOSE(Ridge_Regression!$N$3:$P$5-GI1*MINVERSE(MMULT(TRANSPOSE(Ridge_Regression!$F$3:$H$182),Ridge_Regression!$F$3:$H$182)))),2,2))</f>
        <v>0.01594714838</v>
      </c>
      <c r="GJ6" s="6">
        <f t="array" ref="GJ6">SQRT(INDEX(GJ16^2*MMULT(MMULT(Ridge_Regression!$N$3:$P$5-GJ1*MINVERSE(MMULT(TRANSPOSE(Ridge_Regression!$F$3:$H$182),Ridge_Regression!$F$3:$H$182)),MINVERSE(MMULT(TRANSPOSE(Ridge_Regression!$F$3:$H$182),Ridge_Regression!$F$3:$H$182))),TRANSPOSE(Ridge_Regression!$N$3:$P$5-GJ1*MINVERSE(MMULT(TRANSPOSE(Ridge_Regression!$F$3:$H$182),Ridge_Regression!$F$3:$H$182)))),2,2))</f>
        <v>0.01593035065</v>
      </c>
      <c r="GK6" s="6">
        <f t="array" ref="GK6">SQRT(INDEX(GK16^2*MMULT(MMULT(Ridge_Regression!$N$3:$P$5-GK1*MINVERSE(MMULT(TRANSPOSE(Ridge_Regression!$F$3:$H$182),Ridge_Regression!$F$3:$H$182)),MINVERSE(MMULT(TRANSPOSE(Ridge_Regression!$F$3:$H$182),Ridge_Regression!$F$3:$H$182))),TRANSPOSE(Ridge_Regression!$N$3:$P$5-GK1*MINVERSE(MMULT(TRANSPOSE(Ridge_Regression!$F$3:$H$182),Ridge_Regression!$F$3:$H$182)))),2,2))</f>
        <v>0.01591380424</v>
      </c>
      <c r="GL6" s="6">
        <f t="array" ref="GL6">SQRT(INDEX(GL16^2*MMULT(MMULT(Ridge_Regression!$N$3:$P$5-GL1*MINVERSE(MMULT(TRANSPOSE(Ridge_Regression!$F$3:$H$182),Ridge_Regression!$F$3:$H$182)),MINVERSE(MMULT(TRANSPOSE(Ridge_Regression!$F$3:$H$182),Ridge_Regression!$F$3:$H$182))),TRANSPOSE(Ridge_Regression!$N$3:$P$5-GL1*MINVERSE(MMULT(TRANSPOSE(Ridge_Regression!$F$3:$H$182),Ridge_Regression!$F$3:$H$182)))),2,2))</f>
        <v>0.01589750995</v>
      </c>
      <c r="GM6" s="6">
        <f t="array" ref="GM6">SQRT(INDEX(GM16^2*MMULT(MMULT(Ridge_Regression!$N$3:$P$5-GM1*MINVERSE(MMULT(TRANSPOSE(Ridge_Regression!$F$3:$H$182),Ridge_Regression!$F$3:$H$182)),MINVERSE(MMULT(TRANSPOSE(Ridge_Regression!$F$3:$H$182),Ridge_Regression!$F$3:$H$182))),TRANSPOSE(Ridge_Regression!$N$3:$P$5-GM1*MINVERSE(MMULT(TRANSPOSE(Ridge_Regression!$F$3:$H$182),Ridge_Regression!$F$3:$H$182)))),2,2))</f>
        <v>0.01588146859</v>
      </c>
      <c r="GN6" s="6">
        <f t="array" ref="GN6">SQRT(INDEX(GN16^2*MMULT(MMULT(Ridge_Regression!$N$3:$P$5-GN1*MINVERSE(MMULT(TRANSPOSE(Ridge_Regression!$F$3:$H$182),Ridge_Regression!$F$3:$H$182)),MINVERSE(MMULT(TRANSPOSE(Ridge_Regression!$F$3:$H$182),Ridge_Regression!$F$3:$H$182))),TRANSPOSE(Ridge_Regression!$N$3:$P$5-GN1*MINVERSE(MMULT(TRANSPOSE(Ridge_Regression!$F$3:$H$182),Ridge_Regression!$F$3:$H$182)))),2,2))</f>
        <v>0.01586568096</v>
      </c>
      <c r="GO6" s="6">
        <f t="array" ref="GO6">SQRT(INDEX(GO16^2*MMULT(MMULT(Ridge_Regression!$N$3:$P$5-GO1*MINVERSE(MMULT(TRANSPOSE(Ridge_Regression!$F$3:$H$182),Ridge_Regression!$F$3:$H$182)),MINVERSE(MMULT(TRANSPOSE(Ridge_Regression!$F$3:$H$182),Ridge_Regression!$F$3:$H$182))),TRANSPOSE(Ridge_Regression!$N$3:$P$5-GO1*MINVERSE(MMULT(TRANSPOSE(Ridge_Regression!$F$3:$H$182),Ridge_Regression!$F$3:$H$182)))),2,2))</f>
        <v>0.01585014783</v>
      </c>
      <c r="GP6" s="6">
        <f t="array" ref="GP6">SQRT(INDEX(GP16^2*MMULT(MMULT(Ridge_Regression!$N$3:$P$5-GP1*MINVERSE(MMULT(TRANSPOSE(Ridge_Regression!$F$3:$H$182),Ridge_Regression!$F$3:$H$182)),MINVERSE(MMULT(TRANSPOSE(Ridge_Regression!$F$3:$H$182),Ridge_Regression!$F$3:$H$182))),TRANSPOSE(Ridge_Regression!$N$3:$P$5-GP1*MINVERSE(MMULT(TRANSPOSE(Ridge_Regression!$F$3:$H$182),Ridge_Regression!$F$3:$H$182)))),2,2))</f>
        <v>0.01583486999</v>
      </c>
      <c r="GQ6" s="6">
        <f t="array" ref="GQ6">SQRT(INDEX(GQ16^2*MMULT(MMULT(Ridge_Regression!$N$3:$P$5-GQ1*MINVERSE(MMULT(TRANSPOSE(Ridge_Regression!$F$3:$H$182),Ridge_Regression!$F$3:$H$182)),MINVERSE(MMULT(TRANSPOSE(Ridge_Regression!$F$3:$H$182),Ridge_Regression!$F$3:$H$182))),TRANSPOSE(Ridge_Regression!$N$3:$P$5-GQ1*MINVERSE(MMULT(TRANSPOSE(Ridge_Regression!$F$3:$H$182),Ridge_Regression!$F$3:$H$182)))),2,2))</f>
        <v>0.01581984819</v>
      </c>
      <c r="GR6" s="6">
        <f t="array" ref="GR6">SQRT(INDEX(GR16^2*MMULT(MMULT(Ridge_Regression!$N$3:$P$5-GR1*MINVERSE(MMULT(TRANSPOSE(Ridge_Regression!$F$3:$H$182),Ridge_Regression!$F$3:$H$182)),MINVERSE(MMULT(TRANSPOSE(Ridge_Regression!$F$3:$H$182),Ridge_Regression!$F$3:$H$182))),TRANSPOSE(Ridge_Regression!$N$3:$P$5-GR1*MINVERSE(MMULT(TRANSPOSE(Ridge_Regression!$F$3:$H$182),Ridge_Regression!$F$3:$H$182)))),2,2))</f>
        <v>0.0158050832</v>
      </c>
      <c r="GS6" s="6">
        <f t="array" ref="GS6">SQRT(INDEX(GS16^2*MMULT(MMULT(Ridge_Regression!$N$3:$P$5-GS1*MINVERSE(MMULT(TRANSPOSE(Ridge_Regression!$F$3:$H$182),Ridge_Regression!$F$3:$H$182)),MINVERSE(MMULT(TRANSPOSE(Ridge_Regression!$F$3:$H$182),Ridge_Regression!$F$3:$H$182))),TRANSPOSE(Ridge_Regression!$N$3:$P$5-GS1*MINVERSE(MMULT(TRANSPOSE(Ridge_Regression!$F$3:$H$182),Ridge_Regression!$F$3:$H$182)))),2,2))</f>
        <v>0.01579057577</v>
      </c>
      <c r="GT6" s="6">
        <f t="array" ref="GT6">SQRT(INDEX(GT16^2*MMULT(MMULT(Ridge_Regression!$N$3:$P$5-GT1*MINVERSE(MMULT(TRANSPOSE(Ridge_Regression!$F$3:$H$182),Ridge_Regression!$F$3:$H$182)),MINVERSE(MMULT(TRANSPOSE(Ridge_Regression!$F$3:$H$182),Ridge_Regression!$F$3:$H$182))),TRANSPOSE(Ridge_Regression!$N$3:$P$5-GT1*MINVERSE(MMULT(TRANSPOSE(Ridge_Regression!$F$3:$H$182),Ridge_Regression!$F$3:$H$182)))),2,2))</f>
        <v>0.01577632663</v>
      </c>
      <c r="GU6" s="6">
        <f t="array" ref="GU6">SQRT(INDEX(GU16^2*MMULT(MMULT(Ridge_Regression!$N$3:$P$5-GU1*MINVERSE(MMULT(TRANSPOSE(Ridge_Regression!$F$3:$H$182),Ridge_Regression!$F$3:$H$182)),MINVERSE(MMULT(TRANSPOSE(Ridge_Regression!$F$3:$H$182),Ridge_Regression!$F$3:$H$182))),TRANSPOSE(Ridge_Regression!$N$3:$P$5-GU1*MINVERSE(MMULT(TRANSPOSE(Ridge_Regression!$F$3:$H$182),Ridge_Regression!$F$3:$H$182)))),2,2))</f>
        <v>0.01576233651</v>
      </c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</row>
    <row r="7">
      <c r="B7" s="3" t="s">
        <v>7</v>
      </c>
      <c r="C7" s="6">
        <f t="array" ref="C7">SQRT(INDEX(C16^2*MMULT(MMULT(Ridge_Regression!$N$3:$P$5-C1*MINVERSE(MMULT(TRANSPOSE(Ridge_Regression!$F$3:$H$182),Ridge_Regression!$F$3:$H$182)),MINVERSE(MMULT(TRANSPOSE(Ridge_Regression!$F$3:$H$182),Ridge_Regression!$F$3:$H$182))),TRANSPOSE(Ridge_Regression!$N$3:$P$5-C1*MINVERSE(MMULT(TRANSPOSE(Ridge_Regression!$F$3:$H$182),Ridge_Regression!$F$3:$H$182)))),3,3))</f>
        <v>0.02161905552</v>
      </c>
      <c r="D7" s="6">
        <f t="array" ref="D7">SQRT(INDEX(D16^2*MMULT(MMULT(Ridge_Regression!$N$3:$P$5-D1*MINVERSE(MMULT(TRANSPOSE(Ridge_Regression!$F$3:$H$182),Ridge_Regression!$F$3:$H$182)),MINVERSE(MMULT(TRANSPOSE(Ridge_Regression!$F$3:$H$182),Ridge_Regression!$F$3:$H$182))),TRANSPOSE(Ridge_Regression!$N$3:$P$5-D1*MINVERSE(MMULT(TRANSPOSE(Ridge_Regression!$F$3:$H$182),Ridge_Regression!$F$3:$H$182)))),3,3))</f>
        <v>0.02153493249</v>
      </c>
      <c r="E7" s="6">
        <f t="array" ref="E7">SQRT(INDEX(E16^2*MMULT(MMULT(Ridge_Regression!$N$3:$P$5-E1*MINVERSE(MMULT(TRANSPOSE(Ridge_Regression!$F$3:$H$182),Ridge_Regression!$F$3:$H$182)),MINVERSE(MMULT(TRANSPOSE(Ridge_Regression!$F$3:$H$182),Ridge_Regression!$F$3:$H$182))),TRANSPOSE(Ridge_Regression!$N$3:$P$5-E1*MINVERSE(MMULT(TRANSPOSE(Ridge_Regression!$F$3:$H$182),Ridge_Regression!$F$3:$H$182)))),3,3))</f>
        <v>0.02145082753</v>
      </c>
      <c r="F7" s="6">
        <f t="array" ref="F7">SQRT(INDEX(F16^2*MMULT(MMULT(Ridge_Regression!$N$3:$P$5-F1*MINVERSE(MMULT(TRANSPOSE(Ridge_Regression!$F$3:$H$182),Ridge_Regression!$F$3:$H$182)),MINVERSE(MMULT(TRANSPOSE(Ridge_Regression!$F$3:$H$182),Ridge_Regression!$F$3:$H$182))),TRANSPOSE(Ridge_Regression!$N$3:$P$5-F1*MINVERSE(MMULT(TRANSPOSE(Ridge_Regression!$F$3:$H$182),Ridge_Regression!$F$3:$H$182)))),3,3))</f>
        <v>0.0213667404</v>
      </c>
      <c r="G7" s="6">
        <f t="array" ref="G7">SQRT(INDEX(G16^2*MMULT(MMULT(Ridge_Regression!$N$3:$P$5-G1*MINVERSE(MMULT(TRANSPOSE(Ridge_Regression!$F$3:$H$182),Ridge_Regression!$F$3:$H$182)),MINVERSE(MMULT(TRANSPOSE(Ridge_Regression!$F$3:$H$182),Ridge_Regression!$F$3:$H$182))),TRANSPOSE(Ridge_Regression!$N$3:$P$5-G1*MINVERSE(MMULT(TRANSPOSE(Ridge_Regression!$F$3:$H$182),Ridge_Regression!$F$3:$H$182)))),3,3))</f>
        <v>0.02128267085</v>
      </c>
      <c r="H7" s="6">
        <f t="array" ref="H7">SQRT(INDEX(H16^2*MMULT(MMULT(Ridge_Regression!$N$3:$P$5-H1*MINVERSE(MMULT(TRANSPOSE(Ridge_Regression!$F$3:$H$182),Ridge_Regression!$F$3:$H$182)),MINVERSE(MMULT(TRANSPOSE(Ridge_Regression!$F$3:$H$182),Ridge_Regression!$F$3:$H$182))),TRANSPOSE(Ridge_Regression!$N$3:$P$5-H1*MINVERSE(MMULT(TRANSPOSE(Ridge_Regression!$F$3:$H$182),Ridge_Regression!$F$3:$H$182)))),3,3))</f>
        <v>0.02119861864</v>
      </c>
      <c r="I7" s="6">
        <f t="array" ref="I7">SQRT(INDEX(I16^2*MMULT(MMULT(Ridge_Regression!$N$3:$P$5-I1*MINVERSE(MMULT(TRANSPOSE(Ridge_Regression!$F$3:$H$182),Ridge_Regression!$F$3:$H$182)),MINVERSE(MMULT(TRANSPOSE(Ridge_Regression!$F$3:$H$182),Ridge_Regression!$F$3:$H$182))),TRANSPOSE(Ridge_Regression!$N$3:$P$5-I1*MINVERSE(MMULT(TRANSPOSE(Ridge_Regression!$F$3:$H$182),Ridge_Regression!$F$3:$H$182)))),3,3))</f>
        <v>0.02111458354</v>
      </c>
      <c r="J7" s="6">
        <f t="array" ref="J7">SQRT(INDEX(J16^2*MMULT(MMULT(Ridge_Regression!$N$3:$P$5-J1*MINVERSE(MMULT(TRANSPOSE(Ridge_Regression!$F$3:$H$182),Ridge_Regression!$F$3:$H$182)),MINVERSE(MMULT(TRANSPOSE(Ridge_Regression!$F$3:$H$182),Ridge_Regression!$F$3:$H$182))),TRANSPOSE(Ridge_Regression!$N$3:$P$5-J1*MINVERSE(MMULT(TRANSPOSE(Ridge_Regression!$F$3:$H$182),Ridge_Regression!$F$3:$H$182)))),3,3))</f>
        <v>0.02103056536</v>
      </c>
      <c r="K7" s="6">
        <f t="array" ref="K7">SQRT(INDEX(K16^2*MMULT(MMULT(Ridge_Regression!$N$3:$P$5-K1*MINVERSE(MMULT(TRANSPOSE(Ridge_Regression!$F$3:$H$182),Ridge_Regression!$F$3:$H$182)),MINVERSE(MMULT(TRANSPOSE(Ridge_Regression!$F$3:$H$182),Ridge_Regression!$F$3:$H$182))),TRANSPOSE(Ridge_Regression!$N$3:$P$5-K1*MINVERSE(MMULT(TRANSPOSE(Ridge_Regression!$F$3:$H$182),Ridge_Regression!$F$3:$H$182)))),3,3))</f>
        <v>0.02094656388</v>
      </c>
      <c r="L7" s="6">
        <f t="array" ref="L7">SQRT(INDEX(L16^2*MMULT(MMULT(Ridge_Regression!$N$3:$P$5-L1*MINVERSE(MMULT(TRANSPOSE(Ridge_Regression!$F$3:$H$182),Ridge_Regression!$F$3:$H$182)),MINVERSE(MMULT(TRANSPOSE(Ridge_Regression!$F$3:$H$182),Ridge_Regression!$F$3:$H$182))),TRANSPOSE(Ridge_Regression!$N$3:$P$5-L1*MINVERSE(MMULT(TRANSPOSE(Ridge_Regression!$F$3:$H$182),Ridge_Regression!$F$3:$H$182)))),3,3))</f>
        <v>0.02086257891</v>
      </c>
      <c r="M7" s="6">
        <f t="array" ref="M7">SQRT(INDEX(M16^2*MMULT(MMULT(Ridge_Regression!$N$3:$P$5-M1*MINVERSE(MMULT(TRANSPOSE(Ridge_Regression!$F$3:$H$182),Ridge_Regression!$F$3:$H$182)),MINVERSE(MMULT(TRANSPOSE(Ridge_Regression!$F$3:$H$182),Ridge_Regression!$F$3:$H$182))),TRANSPOSE(Ridge_Regression!$N$3:$P$5-M1*MINVERSE(MMULT(TRANSPOSE(Ridge_Regression!$F$3:$H$182),Ridge_Regression!$F$3:$H$182)))),3,3))</f>
        <v>0.02077861027</v>
      </c>
      <c r="N7" s="6">
        <f t="array" ref="N7">SQRT(INDEX(N16^2*MMULT(MMULT(Ridge_Regression!$N$3:$P$5-N1*MINVERSE(MMULT(TRANSPOSE(Ridge_Regression!$F$3:$H$182),Ridge_Regression!$F$3:$H$182)),MINVERSE(MMULT(TRANSPOSE(Ridge_Regression!$F$3:$H$182),Ridge_Regression!$F$3:$H$182))),TRANSPOSE(Ridge_Regression!$N$3:$P$5-N1*MINVERSE(MMULT(TRANSPOSE(Ridge_Regression!$F$3:$H$182),Ridge_Regression!$F$3:$H$182)))),3,3))</f>
        <v>0.02069465777</v>
      </c>
      <c r="O7" s="6">
        <f t="array" ref="O7">SQRT(INDEX(O16^2*MMULT(MMULT(Ridge_Regression!$N$3:$P$5-O1*MINVERSE(MMULT(TRANSPOSE(Ridge_Regression!$F$3:$H$182),Ridge_Regression!$F$3:$H$182)),MINVERSE(MMULT(TRANSPOSE(Ridge_Regression!$F$3:$H$182),Ridge_Regression!$F$3:$H$182))),TRANSPOSE(Ridge_Regression!$N$3:$P$5-O1*MINVERSE(MMULT(TRANSPOSE(Ridge_Regression!$F$3:$H$182),Ridge_Regression!$F$3:$H$182)))),3,3))</f>
        <v>0.02061072126</v>
      </c>
      <c r="P7" s="6">
        <f t="array" ref="P7">SQRT(INDEX(P16^2*MMULT(MMULT(Ridge_Regression!$N$3:$P$5-P1*MINVERSE(MMULT(TRANSPOSE(Ridge_Regression!$F$3:$H$182),Ridge_Regression!$F$3:$H$182)),MINVERSE(MMULT(TRANSPOSE(Ridge_Regression!$F$3:$H$182),Ridge_Regression!$F$3:$H$182))),TRANSPOSE(Ridge_Regression!$N$3:$P$5-P1*MINVERSE(MMULT(TRANSPOSE(Ridge_Regression!$F$3:$H$182),Ridge_Regression!$F$3:$H$182)))),3,3))</f>
        <v>0.02052680058</v>
      </c>
      <c r="Q7" s="6">
        <f t="array" ref="Q7">SQRT(INDEX(Q16^2*MMULT(MMULT(Ridge_Regression!$N$3:$P$5-Q1*MINVERSE(MMULT(TRANSPOSE(Ridge_Regression!$F$3:$H$182),Ridge_Regression!$F$3:$H$182)),MINVERSE(MMULT(TRANSPOSE(Ridge_Regression!$F$3:$H$182),Ridge_Regression!$F$3:$H$182))),TRANSPOSE(Ridge_Regression!$N$3:$P$5-Q1*MINVERSE(MMULT(TRANSPOSE(Ridge_Regression!$F$3:$H$182),Ridge_Regression!$F$3:$H$182)))),3,3))</f>
        <v>0.02044289557</v>
      </c>
      <c r="R7" s="6">
        <f t="array" ref="R7">SQRT(INDEX(R16^2*MMULT(MMULT(Ridge_Regression!$N$3:$P$5-R1*MINVERSE(MMULT(TRANSPOSE(Ridge_Regression!$F$3:$H$182),Ridge_Regression!$F$3:$H$182)),MINVERSE(MMULT(TRANSPOSE(Ridge_Regression!$F$3:$H$182),Ridge_Regression!$F$3:$H$182))),TRANSPOSE(Ridge_Regression!$N$3:$P$5-R1*MINVERSE(MMULT(TRANSPOSE(Ridge_Regression!$F$3:$H$182),Ridge_Regression!$F$3:$H$182)))),3,3))</f>
        <v>0.02035900611</v>
      </c>
      <c r="S7" s="6">
        <f t="array" ref="S7">SQRT(INDEX(S16^2*MMULT(MMULT(Ridge_Regression!$N$3:$P$5-S1*MINVERSE(MMULT(TRANSPOSE(Ridge_Regression!$F$3:$H$182),Ridge_Regression!$F$3:$H$182)),MINVERSE(MMULT(TRANSPOSE(Ridge_Regression!$F$3:$H$182),Ridge_Regression!$F$3:$H$182))),TRANSPOSE(Ridge_Regression!$N$3:$P$5-S1*MINVERSE(MMULT(TRANSPOSE(Ridge_Regression!$F$3:$H$182),Ridge_Regression!$F$3:$H$182)))),3,3))</f>
        <v>0.02027513206</v>
      </c>
      <c r="T7" s="6">
        <f t="array" ref="T7">SQRT(INDEX(T16^2*MMULT(MMULT(Ridge_Regression!$N$3:$P$5-T1*MINVERSE(MMULT(TRANSPOSE(Ridge_Regression!$F$3:$H$182),Ridge_Regression!$F$3:$H$182)),MINVERSE(MMULT(TRANSPOSE(Ridge_Regression!$F$3:$H$182),Ridge_Regression!$F$3:$H$182))),TRANSPOSE(Ridge_Regression!$N$3:$P$5-T1*MINVERSE(MMULT(TRANSPOSE(Ridge_Regression!$F$3:$H$182),Ridge_Regression!$F$3:$H$182)))),3,3))</f>
        <v>0.02019127329</v>
      </c>
      <c r="U7" s="6">
        <f t="array" ref="U7">SQRT(INDEX(U16^2*MMULT(MMULT(Ridge_Regression!$N$3:$P$5-U1*MINVERSE(MMULT(TRANSPOSE(Ridge_Regression!$F$3:$H$182),Ridge_Regression!$F$3:$H$182)),MINVERSE(MMULT(TRANSPOSE(Ridge_Regression!$F$3:$H$182),Ridge_Regression!$F$3:$H$182))),TRANSPOSE(Ridge_Regression!$N$3:$P$5-U1*MINVERSE(MMULT(TRANSPOSE(Ridge_Regression!$F$3:$H$182),Ridge_Regression!$F$3:$H$182)))),3,3))</f>
        <v>0.0201074297</v>
      </c>
      <c r="V7" s="6">
        <f t="array" ref="V7">SQRT(INDEX(V16^2*MMULT(MMULT(Ridge_Regression!$N$3:$P$5-V1*MINVERSE(MMULT(TRANSPOSE(Ridge_Regression!$F$3:$H$182),Ridge_Regression!$F$3:$H$182)),MINVERSE(MMULT(TRANSPOSE(Ridge_Regression!$F$3:$H$182),Ridge_Regression!$F$3:$H$182))),TRANSPOSE(Ridge_Regression!$N$3:$P$5-V1*MINVERSE(MMULT(TRANSPOSE(Ridge_Regression!$F$3:$H$182),Ridge_Regression!$F$3:$H$182)))),3,3))</f>
        <v>0.02002360117</v>
      </c>
      <c r="W7" s="6">
        <f t="array" ref="W7">SQRT(INDEX(W16^2*MMULT(MMULT(Ridge_Regression!$N$3:$P$5-W1*MINVERSE(MMULT(TRANSPOSE(Ridge_Regression!$F$3:$H$182),Ridge_Regression!$F$3:$H$182)),MINVERSE(MMULT(TRANSPOSE(Ridge_Regression!$F$3:$H$182),Ridge_Regression!$F$3:$H$182))),TRANSPOSE(Ridge_Regression!$N$3:$P$5-W1*MINVERSE(MMULT(TRANSPOSE(Ridge_Regression!$F$3:$H$182),Ridge_Regression!$F$3:$H$182)))),3,3))</f>
        <v>0.01993978761</v>
      </c>
      <c r="X7" s="6">
        <f t="array" ref="X7">SQRT(INDEX(X16^2*MMULT(MMULT(Ridge_Regression!$N$3:$P$5-X1*MINVERSE(MMULT(TRANSPOSE(Ridge_Regression!$F$3:$H$182),Ridge_Regression!$F$3:$H$182)),MINVERSE(MMULT(TRANSPOSE(Ridge_Regression!$F$3:$H$182),Ridge_Regression!$F$3:$H$182))),TRANSPOSE(Ridge_Regression!$N$3:$P$5-X1*MINVERSE(MMULT(TRANSPOSE(Ridge_Regression!$F$3:$H$182),Ridge_Regression!$F$3:$H$182)))),3,3))</f>
        <v>0.01985598893</v>
      </c>
      <c r="Y7" s="6">
        <f t="array" ref="Y7">SQRT(INDEX(Y16^2*MMULT(MMULT(Ridge_Regression!$N$3:$P$5-Y1*MINVERSE(MMULT(TRANSPOSE(Ridge_Regression!$F$3:$H$182),Ridge_Regression!$F$3:$H$182)),MINVERSE(MMULT(TRANSPOSE(Ridge_Regression!$F$3:$H$182),Ridge_Regression!$F$3:$H$182))),TRANSPOSE(Ridge_Regression!$N$3:$P$5-Y1*MINVERSE(MMULT(TRANSPOSE(Ridge_Regression!$F$3:$H$182),Ridge_Regression!$F$3:$H$182)))),3,3))</f>
        <v>0.01977220505</v>
      </c>
      <c r="Z7" s="6">
        <f t="array" ref="Z7">SQRT(INDEX(Z16^2*MMULT(MMULT(Ridge_Regression!$N$3:$P$5-Z1*MINVERSE(MMULT(TRANSPOSE(Ridge_Regression!$F$3:$H$182),Ridge_Regression!$F$3:$H$182)),MINVERSE(MMULT(TRANSPOSE(Ridge_Regression!$F$3:$H$182),Ridge_Regression!$F$3:$H$182))),TRANSPOSE(Ridge_Regression!$N$3:$P$5-Z1*MINVERSE(MMULT(TRANSPOSE(Ridge_Regression!$F$3:$H$182),Ridge_Regression!$F$3:$H$182)))),3,3))</f>
        <v>0.01968843589</v>
      </c>
      <c r="AA7" s="6">
        <f t="array" ref="AA7">SQRT(INDEX(AA16^2*MMULT(MMULT(Ridge_Regression!$N$3:$P$5-AA1*MINVERSE(MMULT(TRANSPOSE(Ridge_Regression!$F$3:$H$182),Ridge_Regression!$F$3:$H$182)),MINVERSE(MMULT(TRANSPOSE(Ridge_Regression!$F$3:$H$182),Ridge_Regression!$F$3:$H$182))),TRANSPOSE(Ridge_Regression!$N$3:$P$5-AA1*MINVERSE(MMULT(TRANSPOSE(Ridge_Regression!$F$3:$H$182),Ridge_Regression!$F$3:$H$182)))),3,3))</f>
        <v>0.01960468139</v>
      </c>
      <c r="AB7" s="6">
        <f t="array" ref="AB7">SQRT(INDEX(AB16^2*MMULT(MMULT(Ridge_Regression!$N$3:$P$5-AB1*MINVERSE(MMULT(TRANSPOSE(Ridge_Regression!$F$3:$H$182),Ridge_Regression!$F$3:$H$182)),MINVERSE(MMULT(TRANSPOSE(Ridge_Regression!$F$3:$H$182),Ridge_Regression!$F$3:$H$182))),TRANSPOSE(Ridge_Regression!$N$3:$P$5-AB1*MINVERSE(MMULT(TRANSPOSE(Ridge_Regression!$F$3:$H$182),Ridge_Regression!$F$3:$H$182)))),3,3))</f>
        <v>0.01952094149</v>
      </c>
      <c r="AC7" s="6">
        <f t="array" ref="AC7">SQRT(INDEX(AC16^2*MMULT(MMULT(Ridge_Regression!$N$3:$P$5-AC1*MINVERSE(MMULT(TRANSPOSE(Ridge_Regression!$F$3:$H$182),Ridge_Regression!$F$3:$H$182)),MINVERSE(MMULT(TRANSPOSE(Ridge_Regression!$F$3:$H$182),Ridge_Regression!$F$3:$H$182))),TRANSPOSE(Ridge_Regression!$N$3:$P$5-AC1*MINVERSE(MMULT(TRANSPOSE(Ridge_Regression!$F$3:$H$182),Ridge_Regression!$F$3:$H$182)))),3,3))</f>
        <v>0.01943721613</v>
      </c>
      <c r="AD7" s="6">
        <f t="array" ref="AD7">SQRT(INDEX(AD16^2*MMULT(MMULT(Ridge_Regression!$N$3:$P$5-AD1*MINVERSE(MMULT(TRANSPOSE(Ridge_Regression!$F$3:$H$182),Ridge_Regression!$F$3:$H$182)),MINVERSE(MMULT(TRANSPOSE(Ridge_Regression!$F$3:$H$182),Ridge_Regression!$F$3:$H$182))),TRANSPOSE(Ridge_Regression!$N$3:$P$5-AD1*MINVERSE(MMULT(TRANSPOSE(Ridge_Regression!$F$3:$H$182),Ridge_Regression!$F$3:$H$182)))),3,3))</f>
        <v>0.01935350527</v>
      </c>
      <c r="AE7" s="6">
        <f t="array" ref="AE7">SQRT(INDEX(AE16^2*MMULT(MMULT(Ridge_Regression!$N$3:$P$5-AE1*MINVERSE(MMULT(TRANSPOSE(Ridge_Regression!$F$3:$H$182),Ridge_Regression!$F$3:$H$182)),MINVERSE(MMULT(TRANSPOSE(Ridge_Regression!$F$3:$H$182),Ridge_Regression!$F$3:$H$182))),TRANSPOSE(Ridge_Regression!$N$3:$P$5-AE1*MINVERSE(MMULT(TRANSPOSE(Ridge_Regression!$F$3:$H$182),Ridge_Regression!$F$3:$H$182)))),3,3))</f>
        <v>0.01926980887</v>
      </c>
      <c r="AF7" s="6">
        <f t="array" ref="AF7">SQRT(INDEX(AF16^2*MMULT(MMULT(Ridge_Regression!$N$3:$P$5-AF1*MINVERSE(MMULT(TRANSPOSE(Ridge_Regression!$F$3:$H$182),Ridge_Regression!$F$3:$H$182)),MINVERSE(MMULT(TRANSPOSE(Ridge_Regression!$F$3:$H$182),Ridge_Regression!$F$3:$H$182))),TRANSPOSE(Ridge_Regression!$N$3:$P$5-AF1*MINVERSE(MMULT(TRANSPOSE(Ridge_Regression!$F$3:$H$182),Ridge_Regression!$F$3:$H$182)))),3,3))</f>
        <v>0.01918612691</v>
      </c>
      <c r="AG7" s="6">
        <f t="array" ref="AG7">SQRT(INDEX(AG16^2*MMULT(MMULT(Ridge_Regression!$N$3:$P$5-AG1*MINVERSE(MMULT(TRANSPOSE(Ridge_Regression!$F$3:$H$182),Ridge_Regression!$F$3:$H$182)),MINVERSE(MMULT(TRANSPOSE(Ridge_Regression!$F$3:$H$182),Ridge_Regression!$F$3:$H$182))),TRANSPOSE(Ridge_Regression!$N$3:$P$5-AG1*MINVERSE(MMULT(TRANSPOSE(Ridge_Regression!$F$3:$H$182),Ridge_Regression!$F$3:$H$182)))),3,3))</f>
        <v>0.01910245936</v>
      </c>
      <c r="AH7" s="6">
        <f t="array" ref="AH7">SQRT(INDEX(AH16^2*MMULT(MMULT(Ridge_Regression!$N$3:$P$5-AH1*MINVERSE(MMULT(TRANSPOSE(Ridge_Regression!$F$3:$H$182),Ridge_Regression!$F$3:$H$182)),MINVERSE(MMULT(TRANSPOSE(Ridge_Regression!$F$3:$H$182),Ridge_Regression!$F$3:$H$182))),TRANSPOSE(Ridge_Regression!$N$3:$P$5-AH1*MINVERSE(MMULT(TRANSPOSE(Ridge_Regression!$F$3:$H$182),Ridge_Regression!$F$3:$H$182)))),3,3))</f>
        <v>0.01901880621</v>
      </c>
      <c r="AI7" s="6">
        <f t="array" ref="AI7">SQRT(INDEX(AI16^2*MMULT(MMULT(Ridge_Regression!$N$3:$P$5-AI1*MINVERSE(MMULT(TRANSPOSE(Ridge_Regression!$F$3:$H$182),Ridge_Regression!$F$3:$H$182)),MINVERSE(MMULT(TRANSPOSE(Ridge_Regression!$F$3:$H$182),Ridge_Regression!$F$3:$H$182))),TRANSPOSE(Ridge_Regression!$N$3:$P$5-AI1*MINVERSE(MMULT(TRANSPOSE(Ridge_Regression!$F$3:$H$182),Ridge_Regression!$F$3:$H$182)))),3,3))</f>
        <v>0.01893516744</v>
      </c>
      <c r="AJ7" s="6">
        <f t="array" ref="AJ7">SQRT(INDEX(AJ16^2*MMULT(MMULT(Ridge_Regression!$N$3:$P$5-AJ1*MINVERSE(MMULT(TRANSPOSE(Ridge_Regression!$F$3:$H$182),Ridge_Regression!$F$3:$H$182)),MINVERSE(MMULT(TRANSPOSE(Ridge_Regression!$F$3:$H$182),Ridge_Regression!$F$3:$H$182))),TRANSPOSE(Ridge_Regression!$N$3:$P$5-AJ1*MINVERSE(MMULT(TRANSPOSE(Ridge_Regression!$F$3:$H$182),Ridge_Regression!$F$3:$H$182)))),3,3))</f>
        <v>0.01885154306</v>
      </c>
      <c r="AK7" s="6">
        <f t="array" ref="AK7">SQRT(INDEX(AK16^2*MMULT(MMULT(Ridge_Regression!$N$3:$P$5-AK1*MINVERSE(MMULT(TRANSPOSE(Ridge_Regression!$F$3:$H$182),Ridge_Regression!$F$3:$H$182)),MINVERSE(MMULT(TRANSPOSE(Ridge_Regression!$F$3:$H$182),Ridge_Regression!$F$3:$H$182))),TRANSPOSE(Ridge_Regression!$N$3:$P$5-AK1*MINVERSE(MMULT(TRANSPOSE(Ridge_Regression!$F$3:$H$182),Ridge_Regression!$F$3:$H$182)))),3,3))</f>
        <v>0.01876793307</v>
      </c>
      <c r="AL7" s="6">
        <f t="array" ref="AL7">SQRT(INDEX(AL16^2*MMULT(MMULT(Ridge_Regression!$N$3:$P$5-AL1*MINVERSE(MMULT(TRANSPOSE(Ridge_Regression!$F$3:$H$182),Ridge_Regression!$F$3:$H$182)),MINVERSE(MMULT(TRANSPOSE(Ridge_Regression!$F$3:$H$182),Ridge_Regression!$F$3:$H$182))),TRANSPOSE(Ridge_Regression!$N$3:$P$5-AL1*MINVERSE(MMULT(TRANSPOSE(Ridge_Regression!$F$3:$H$182),Ridge_Regression!$F$3:$H$182)))),3,3))</f>
        <v>0.01868433749</v>
      </c>
      <c r="AM7" s="6">
        <f t="array" ref="AM7">SQRT(INDEX(AM16^2*MMULT(MMULT(Ridge_Regression!$N$3:$P$5-AM1*MINVERSE(MMULT(TRANSPOSE(Ridge_Regression!$F$3:$H$182),Ridge_Regression!$F$3:$H$182)),MINVERSE(MMULT(TRANSPOSE(Ridge_Regression!$F$3:$H$182),Ridge_Regression!$F$3:$H$182))),TRANSPOSE(Ridge_Regression!$N$3:$P$5-AM1*MINVERSE(MMULT(TRANSPOSE(Ridge_Regression!$F$3:$H$182),Ridge_Regression!$F$3:$H$182)))),3,3))</f>
        <v>0.01860075632</v>
      </c>
      <c r="AN7" s="6">
        <f t="array" ref="AN7">SQRT(INDEX(AN16^2*MMULT(MMULT(Ridge_Regression!$N$3:$P$5-AN1*MINVERSE(MMULT(TRANSPOSE(Ridge_Regression!$F$3:$H$182),Ridge_Regression!$F$3:$H$182)),MINVERSE(MMULT(TRANSPOSE(Ridge_Regression!$F$3:$H$182),Ridge_Regression!$F$3:$H$182))),TRANSPOSE(Ridge_Regression!$N$3:$P$5-AN1*MINVERSE(MMULT(TRANSPOSE(Ridge_Regression!$F$3:$H$182),Ridge_Regression!$F$3:$H$182)))),3,3))</f>
        <v>0.01851718961</v>
      </c>
      <c r="AO7" s="6">
        <f t="array" ref="AO7">SQRT(INDEX(AO16^2*MMULT(MMULT(Ridge_Regression!$N$3:$P$5-AO1*MINVERSE(MMULT(TRANSPOSE(Ridge_Regression!$F$3:$H$182),Ridge_Regression!$F$3:$H$182)),MINVERSE(MMULT(TRANSPOSE(Ridge_Regression!$F$3:$H$182),Ridge_Regression!$F$3:$H$182))),TRANSPOSE(Ridge_Regression!$N$3:$P$5-AO1*MINVERSE(MMULT(TRANSPOSE(Ridge_Regression!$F$3:$H$182),Ridge_Regression!$F$3:$H$182)))),3,3))</f>
        <v>0.01843363738</v>
      </c>
      <c r="AP7" s="6">
        <f t="array" ref="AP7">SQRT(INDEX(AP16^2*MMULT(MMULT(Ridge_Regression!$N$3:$P$5-AP1*MINVERSE(MMULT(TRANSPOSE(Ridge_Regression!$F$3:$H$182),Ridge_Regression!$F$3:$H$182)),MINVERSE(MMULT(TRANSPOSE(Ridge_Regression!$F$3:$H$182),Ridge_Regression!$F$3:$H$182))),TRANSPOSE(Ridge_Regression!$N$3:$P$5-AP1*MINVERSE(MMULT(TRANSPOSE(Ridge_Regression!$F$3:$H$182),Ridge_Regression!$F$3:$H$182)))),3,3))</f>
        <v>0.01835009966</v>
      </c>
      <c r="AQ7" s="6">
        <f t="array" ref="AQ7">SQRT(INDEX(AQ16^2*MMULT(MMULT(Ridge_Regression!$N$3:$P$5-AQ1*MINVERSE(MMULT(TRANSPOSE(Ridge_Regression!$F$3:$H$182),Ridge_Regression!$F$3:$H$182)),MINVERSE(MMULT(TRANSPOSE(Ridge_Regression!$F$3:$H$182),Ridge_Regression!$F$3:$H$182))),TRANSPOSE(Ridge_Regression!$N$3:$P$5-AQ1*MINVERSE(MMULT(TRANSPOSE(Ridge_Regression!$F$3:$H$182),Ridge_Regression!$F$3:$H$182)))),3,3))</f>
        <v>0.01826657652</v>
      </c>
      <c r="AR7" s="6">
        <f t="array" ref="AR7">SQRT(INDEX(AR16^2*MMULT(MMULT(Ridge_Regression!$N$3:$P$5-AR1*MINVERSE(MMULT(TRANSPOSE(Ridge_Regression!$F$3:$H$182),Ridge_Regression!$F$3:$H$182)),MINVERSE(MMULT(TRANSPOSE(Ridge_Regression!$F$3:$H$182),Ridge_Regression!$F$3:$H$182))),TRANSPOSE(Ridge_Regression!$N$3:$P$5-AR1*MINVERSE(MMULT(TRANSPOSE(Ridge_Regression!$F$3:$H$182),Ridge_Regression!$F$3:$H$182)))),3,3))</f>
        <v>0.018183068</v>
      </c>
      <c r="AS7" s="6">
        <f t="array" ref="AS7">SQRT(INDEX(AS16^2*MMULT(MMULT(Ridge_Regression!$N$3:$P$5-AS1*MINVERSE(MMULT(TRANSPOSE(Ridge_Regression!$F$3:$H$182),Ridge_Regression!$F$3:$H$182)),MINVERSE(MMULT(TRANSPOSE(Ridge_Regression!$F$3:$H$182),Ridge_Regression!$F$3:$H$182))),TRANSPOSE(Ridge_Regression!$N$3:$P$5-AS1*MINVERSE(MMULT(TRANSPOSE(Ridge_Regression!$F$3:$H$182),Ridge_Regression!$F$3:$H$182)))),3,3))</f>
        <v>0.01809957415</v>
      </c>
      <c r="AT7" s="6">
        <f t="array" ref="AT7">SQRT(INDEX(AT16^2*MMULT(MMULT(Ridge_Regression!$N$3:$P$5-AT1*MINVERSE(MMULT(TRANSPOSE(Ridge_Regression!$F$3:$H$182),Ridge_Regression!$F$3:$H$182)),MINVERSE(MMULT(TRANSPOSE(Ridge_Regression!$F$3:$H$182),Ridge_Regression!$F$3:$H$182))),TRANSPOSE(Ridge_Regression!$N$3:$P$5-AT1*MINVERSE(MMULT(TRANSPOSE(Ridge_Regression!$F$3:$H$182),Ridge_Regression!$F$3:$H$182)))),3,3))</f>
        <v>0.01801609506</v>
      </c>
      <c r="AU7" s="6">
        <f t="array" ref="AU7">SQRT(INDEX(AU16^2*MMULT(MMULT(Ridge_Regression!$N$3:$P$5-AU1*MINVERSE(MMULT(TRANSPOSE(Ridge_Regression!$F$3:$H$182),Ridge_Regression!$F$3:$H$182)),MINVERSE(MMULT(TRANSPOSE(Ridge_Regression!$F$3:$H$182),Ridge_Regression!$F$3:$H$182))),TRANSPOSE(Ridge_Regression!$N$3:$P$5-AU1*MINVERSE(MMULT(TRANSPOSE(Ridge_Regression!$F$3:$H$182),Ridge_Regression!$F$3:$H$182)))),3,3))</f>
        <v>0.01793263078</v>
      </c>
      <c r="AV7" s="6">
        <f t="array" ref="AV7">SQRT(INDEX(AV16^2*MMULT(MMULT(Ridge_Regression!$N$3:$P$5-AV1*MINVERSE(MMULT(TRANSPOSE(Ridge_Regression!$F$3:$H$182),Ridge_Regression!$F$3:$H$182)),MINVERSE(MMULT(TRANSPOSE(Ridge_Regression!$F$3:$H$182),Ridge_Regression!$F$3:$H$182))),TRANSPOSE(Ridge_Regression!$N$3:$P$5-AV1*MINVERSE(MMULT(TRANSPOSE(Ridge_Regression!$F$3:$H$182),Ridge_Regression!$F$3:$H$182)))),3,3))</f>
        <v>0.01784918141</v>
      </c>
      <c r="AW7" s="6">
        <f t="array" ref="AW7">SQRT(INDEX(AW16^2*MMULT(MMULT(Ridge_Regression!$N$3:$P$5-AW1*MINVERSE(MMULT(TRANSPOSE(Ridge_Regression!$F$3:$H$182),Ridge_Regression!$F$3:$H$182)),MINVERSE(MMULT(TRANSPOSE(Ridge_Regression!$F$3:$H$182),Ridge_Regression!$F$3:$H$182))),TRANSPOSE(Ridge_Regression!$N$3:$P$5-AW1*MINVERSE(MMULT(TRANSPOSE(Ridge_Regression!$F$3:$H$182),Ridge_Regression!$F$3:$H$182)))),3,3))</f>
        <v>0.01776574702</v>
      </c>
      <c r="AX7" s="6">
        <f t="array" ref="AX7">SQRT(INDEX(AX16^2*MMULT(MMULT(Ridge_Regression!$N$3:$P$5-AX1*MINVERSE(MMULT(TRANSPOSE(Ridge_Regression!$F$3:$H$182),Ridge_Regression!$F$3:$H$182)),MINVERSE(MMULT(TRANSPOSE(Ridge_Regression!$F$3:$H$182),Ridge_Regression!$F$3:$H$182))),TRANSPOSE(Ridge_Regression!$N$3:$P$5-AX1*MINVERSE(MMULT(TRANSPOSE(Ridge_Regression!$F$3:$H$182),Ridge_Regression!$F$3:$H$182)))),3,3))</f>
        <v>0.01768232771</v>
      </c>
      <c r="AY7" s="6">
        <f t="array" ref="AY7">SQRT(INDEX(AY16^2*MMULT(MMULT(Ridge_Regression!$N$3:$P$5-AY1*MINVERSE(MMULT(TRANSPOSE(Ridge_Regression!$F$3:$H$182),Ridge_Regression!$F$3:$H$182)),MINVERSE(MMULT(TRANSPOSE(Ridge_Regression!$F$3:$H$182),Ridge_Regression!$F$3:$H$182))),TRANSPOSE(Ridge_Regression!$N$3:$P$5-AY1*MINVERSE(MMULT(TRANSPOSE(Ridge_Regression!$F$3:$H$182),Ridge_Regression!$F$3:$H$182)))),3,3))</f>
        <v>0.01759892358</v>
      </c>
      <c r="AZ7" s="6">
        <f t="array" ref="AZ7">SQRT(INDEX(AZ16^2*MMULT(MMULT(Ridge_Regression!$N$3:$P$5-AZ1*MINVERSE(MMULT(TRANSPOSE(Ridge_Regression!$F$3:$H$182),Ridge_Regression!$F$3:$H$182)),MINVERSE(MMULT(TRANSPOSE(Ridge_Regression!$F$3:$H$182),Ridge_Regression!$F$3:$H$182))),TRANSPOSE(Ridge_Regression!$N$3:$P$5-AZ1*MINVERSE(MMULT(TRANSPOSE(Ridge_Regression!$F$3:$H$182),Ridge_Regression!$F$3:$H$182)))),3,3))</f>
        <v>0.01751553474</v>
      </c>
      <c r="BA7" s="6">
        <f t="array" ref="BA7">SQRT(INDEX(BA16^2*MMULT(MMULT(Ridge_Regression!$N$3:$P$5-BA1*MINVERSE(MMULT(TRANSPOSE(Ridge_Regression!$F$3:$H$182),Ridge_Regression!$F$3:$H$182)),MINVERSE(MMULT(TRANSPOSE(Ridge_Regression!$F$3:$H$182),Ridge_Regression!$F$3:$H$182))),TRANSPOSE(Ridge_Regression!$N$3:$P$5-BA1*MINVERSE(MMULT(TRANSPOSE(Ridge_Regression!$F$3:$H$182),Ridge_Regression!$F$3:$H$182)))),3,3))</f>
        <v>0.01743216131</v>
      </c>
      <c r="BB7" s="6">
        <f t="array" ref="BB7">SQRT(INDEX(BB16^2*MMULT(MMULT(Ridge_Regression!$N$3:$P$5-BB1*MINVERSE(MMULT(TRANSPOSE(Ridge_Regression!$F$3:$H$182),Ridge_Regression!$F$3:$H$182)),MINVERSE(MMULT(TRANSPOSE(Ridge_Regression!$F$3:$H$182),Ridge_Regression!$F$3:$H$182))),TRANSPOSE(Ridge_Regression!$N$3:$P$5-BB1*MINVERSE(MMULT(TRANSPOSE(Ridge_Regression!$F$3:$H$182),Ridge_Regression!$F$3:$H$182)))),3,3))</f>
        <v>0.01734880339</v>
      </c>
      <c r="BC7" s="6">
        <f t="array" ref="BC7">SQRT(INDEX(BC16^2*MMULT(MMULT(Ridge_Regression!$N$3:$P$5-BC1*MINVERSE(MMULT(TRANSPOSE(Ridge_Regression!$F$3:$H$182),Ridge_Regression!$F$3:$H$182)),MINVERSE(MMULT(TRANSPOSE(Ridge_Regression!$F$3:$H$182),Ridge_Regression!$F$3:$H$182))),TRANSPOSE(Ridge_Regression!$N$3:$P$5-BC1*MINVERSE(MMULT(TRANSPOSE(Ridge_Regression!$F$3:$H$182),Ridge_Regression!$F$3:$H$182)))),3,3))</f>
        <v>0.01726546112</v>
      </c>
      <c r="BD7" s="6">
        <f t="array" ref="BD7">SQRT(INDEX(BD16^2*MMULT(MMULT(Ridge_Regression!$N$3:$P$5-BD1*MINVERSE(MMULT(TRANSPOSE(Ridge_Regression!$F$3:$H$182),Ridge_Regression!$F$3:$H$182)),MINVERSE(MMULT(TRANSPOSE(Ridge_Regression!$F$3:$H$182),Ridge_Regression!$F$3:$H$182))),TRANSPOSE(Ridge_Regression!$N$3:$P$5-BD1*MINVERSE(MMULT(TRANSPOSE(Ridge_Regression!$F$3:$H$182),Ridge_Regression!$F$3:$H$182)))),3,3))</f>
        <v>0.01718213464</v>
      </c>
      <c r="BE7" s="6">
        <f t="array" ref="BE7">SQRT(INDEX(BE16^2*MMULT(MMULT(Ridge_Regression!$N$3:$P$5-BE1*MINVERSE(MMULT(TRANSPOSE(Ridge_Regression!$F$3:$H$182),Ridge_Regression!$F$3:$H$182)),MINVERSE(MMULT(TRANSPOSE(Ridge_Regression!$F$3:$H$182),Ridge_Regression!$F$3:$H$182))),TRANSPOSE(Ridge_Regression!$N$3:$P$5-BE1*MINVERSE(MMULT(TRANSPOSE(Ridge_Regression!$F$3:$H$182),Ridge_Regression!$F$3:$H$182)))),3,3))</f>
        <v>0.01709882408</v>
      </c>
      <c r="BF7" s="6">
        <f t="array" ref="BF7">SQRT(INDEX(BF16^2*MMULT(MMULT(Ridge_Regression!$N$3:$P$5-BF1*MINVERSE(MMULT(TRANSPOSE(Ridge_Regression!$F$3:$H$182),Ridge_Regression!$F$3:$H$182)),MINVERSE(MMULT(TRANSPOSE(Ridge_Regression!$F$3:$H$182),Ridge_Regression!$F$3:$H$182))),TRANSPOSE(Ridge_Regression!$N$3:$P$5-BF1*MINVERSE(MMULT(TRANSPOSE(Ridge_Regression!$F$3:$H$182),Ridge_Regression!$F$3:$H$182)))),3,3))</f>
        <v>0.01701552959</v>
      </c>
      <c r="BG7" s="6">
        <f t="array" ref="BG7">SQRT(INDEX(BG16^2*MMULT(MMULT(Ridge_Regression!$N$3:$P$5-BG1*MINVERSE(MMULT(TRANSPOSE(Ridge_Regression!$F$3:$H$182),Ridge_Regression!$F$3:$H$182)),MINVERSE(MMULT(TRANSPOSE(Ridge_Regression!$F$3:$H$182),Ridge_Regression!$F$3:$H$182))),TRANSPOSE(Ridge_Regression!$N$3:$P$5-BG1*MINVERSE(MMULT(TRANSPOSE(Ridge_Regression!$F$3:$H$182),Ridge_Regression!$F$3:$H$182)))),3,3))</f>
        <v>0.01693225134</v>
      </c>
      <c r="BH7" s="6">
        <f t="array" ref="BH7">SQRT(INDEX(BH16^2*MMULT(MMULT(Ridge_Regression!$N$3:$P$5-BH1*MINVERSE(MMULT(TRANSPOSE(Ridge_Regression!$F$3:$H$182),Ridge_Regression!$F$3:$H$182)),MINVERSE(MMULT(TRANSPOSE(Ridge_Regression!$F$3:$H$182),Ridge_Regression!$F$3:$H$182))),TRANSPOSE(Ridge_Regression!$N$3:$P$5-BH1*MINVERSE(MMULT(TRANSPOSE(Ridge_Regression!$F$3:$H$182),Ridge_Regression!$F$3:$H$182)))),3,3))</f>
        <v>0.01684898947</v>
      </c>
      <c r="BI7" s="6">
        <f t="array" ref="BI7">SQRT(INDEX(BI16^2*MMULT(MMULT(Ridge_Regression!$N$3:$P$5-BI1*MINVERSE(MMULT(TRANSPOSE(Ridge_Regression!$F$3:$H$182),Ridge_Regression!$F$3:$H$182)),MINVERSE(MMULT(TRANSPOSE(Ridge_Regression!$F$3:$H$182),Ridge_Regression!$F$3:$H$182))),TRANSPOSE(Ridge_Regression!$N$3:$P$5-BI1*MINVERSE(MMULT(TRANSPOSE(Ridge_Regression!$F$3:$H$182),Ridge_Regression!$F$3:$H$182)))),3,3))</f>
        <v>0.01676574416</v>
      </c>
      <c r="BJ7" s="6">
        <f t="array" ref="BJ7">SQRT(INDEX(BJ16^2*MMULT(MMULT(Ridge_Regression!$N$3:$P$5-BJ1*MINVERSE(MMULT(TRANSPOSE(Ridge_Regression!$F$3:$H$182),Ridge_Regression!$F$3:$H$182)),MINVERSE(MMULT(TRANSPOSE(Ridge_Regression!$F$3:$H$182),Ridge_Regression!$F$3:$H$182))),TRANSPOSE(Ridge_Regression!$N$3:$P$5-BJ1*MINVERSE(MMULT(TRANSPOSE(Ridge_Regression!$F$3:$H$182),Ridge_Regression!$F$3:$H$182)))),3,3))</f>
        <v>0.01668251559</v>
      </c>
      <c r="BK7" s="6">
        <f t="array" ref="BK7">SQRT(INDEX(BK16^2*MMULT(MMULT(Ridge_Regression!$N$3:$P$5-BK1*MINVERSE(MMULT(TRANSPOSE(Ridge_Regression!$F$3:$H$182),Ridge_Regression!$F$3:$H$182)),MINVERSE(MMULT(TRANSPOSE(Ridge_Regression!$F$3:$H$182),Ridge_Regression!$F$3:$H$182))),TRANSPOSE(Ridge_Regression!$N$3:$P$5-BK1*MINVERSE(MMULT(TRANSPOSE(Ridge_Regression!$F$3:$H$182),Ridge_Regression!$F$3:$H$182)))),3,3))</f>
        <v>0.01659930394</v>
      </c>
      <c r="BL7" s="6">
        <f t="array" ref="BL7">SQRT(INDEX(BL16^2*MMULT(MMULT(Ridge_Regression!$N$3:$P$5-BL1*MINVERSE(MMULT(TRANSPOSE(Ridge_Regression!$F$3:$H$182),Ridge_Regression!$F$3:$H$182)),MINVERSE(MMULT(TRANSPOSE(Ridge_Regression!$F$3:$H$182),Ridge_Regression!$F$3:$H$182))),TRANSPOSE(Ridge_Regression!$N$3:$P$5-BL1*MINVERSE(MMULT(TRANSPOSE(Ridge_Regression!$F$3:$H$182),Ridge_Regression!$F$3:$H$182)))),3,3))</f>
        <v>0.0165161094</v>
      </c>
      <c r="BM7" s="6">
        <f t="array" ref="BM7">SQRT(INDEX(BM16^2*MMULT(MMULT(Ridge_Regression!$N$3:$P$5-BM1*MINVERSE(MMULT(TRANSPOSE(Ridge_Regression!$F$3:$H$182),Ridge_Regression!$F$3:$H$182)),MINVERSE(MMULT(TRANSPOSE(Ridge_Regression!$F$3:$H$182),Ridge_Regression!$F$3:$H$182))),TRANSPOSE(Ridge_Regression!$N$3:$P$5-BM1*MINVERSE(MMULT(TRANSPOSE(Ridge_Regression!$F$3:$H$182),Ridge_Regression!$F$3:$H$182)))),3,3))</f>
        <v>0.01643293218</v>
      </c>
      <c r="BN7" s="6">
        <f t="array" ref="BN7">SQRT(INDEX(BN16^2*MMULT(MMULT(Ridge_Regression!$N$3:$P$5-BN1*MINVERSE(MMULT(TRANSPOSE(Ridge_Regression!$F$3:$H$182),Ridge_Regression!$F$3:$H$182)),MINVERSE(MMULT(TRANSPOSE(Ridge_Regression!$F$3:$H$182),Ridge_Regression!$F$3:$H$182))),TRANSPOSE(Ridge_Regression!$N$3:$P$5-BN1*MINVERSE(MMULT(TRANSPOSE(Ridge_Regression!$F$3:$H$182),Ridge_Regression!$F$3:$H$182)))),3,3))</f>
        <v>0.01634977247</v>
      </c>
      <c r="BO7" s="6">
        <f t="array" ref="BO7">SQRT(INDEX(BO16^2*MMULT(MMULT(Ridge_Regression!$N$3:$P$5-BO1*MINVERSE(MMULT(TRANSPOSE(Ridge_Regression!$F$3:$H$182),Ridge_Regression!$F$3:$H$182)),MINVERSE(MMULT(TRANSPOSE(Ridge_Regression!$F$3:$H$182),Ridge_Regression!$F$3:$H$182))),TRANSPOSE(Ridge_Regression!$N$3:$P$5-BO1*MINVERSE(MMULT(TRANSPOSE(Ridge_Regression!$F$3:$H$182),Ridge_Regression!$F$3:$H$182)))),3,3))</f>
        <v>0.01626663049</v>
      </c>
      <c r="BP7" s="6">
        <f t="array" ref="BP7">SQRT(INDEX(BP16^2*MMULT(MMULT(Ridge_Regression!$N$3:$P$5-BP1*MINVERSE(MMULT(TRANSPOSE(Ridge_Regression!$F$3:$H$182),Ridge_Regression!$F$3:$H$182)),MINVERSE(MMULT(TRANSPOSE(Ridge_Regression!$F$3:$H$182),Ridge_Regression!$F$3:$H$182))),TRANSPOSE(Ridge_Regression!$N$3:$P$5-BP1*MINVERSE(MMULT(TRANSPOSE(Ridge_Regression!$F$3:$H$182),Ridge_Regression!$F$3:$H$182)))),3,3))</f>
        <v>0.01618350646</v>
      </c>
      <c r="BQ7" s="6">
        <f t="array" ref="BQ7">SQRT(INDEX(BQ16^2*MMULT(MMULT(Ridge_Regression!$N$3:$P$5-BQ1*MINVERSE(MMULT(TRANSPOSE(Ridge_Regression!$F$3:$H$182),Ridge_Regression!$F$3:$H$182)),MINVERSE(MMULT(TRANSPOSE(Ridge_Regression!$F$3:$H$182),Ridge_Regression!$F$3:$H$182))),TRANSPOSE(Ridge_Regression!$N$3:$P$5-BQ1*MINVERSE(MMULT(TRANSPOSE(Ridge_Regression!$F$3:$H$182),Ridge_Regression!$F$3:$H$182)))),3,3))</f>
        <v>0.01610040061</v>
      </c>
      <c r="BR7" s="6">
        <f t="array" ref="BR7">SQRT(INDEX(BR16^2*MMULT(MMULT(Ridge_Regression!$N$3:$P$5-BR1*MINVERSE(MMULT(TRANSPOSE(Ridge_Regression!$F$3:$H$182),Ridge_Regression!$F$3:$H$182)),MINVERSE(MMULT(TRANSPOSE(Ridge_Regression!$F$3:$H$182),Ridge_Regression!$F$3:$H$182))),TRANSPOSE(Ridge_Regression!$N$3:$P$5-BR1*MINVERSE(MMULT(TRANSPOSE(Ridge_Regression!$F$3:$H$182),Ridge_Regression!$F$3:$H$182)))),3,3))</f>
        <v>0.01601731318</v>
      </c>
      <c r="BS7" s="6">
        <f t="array" ref="BS7">SQRT(INDEX(BS16^2*MMULT(MMULT(Ridge_Regression!$N$3:$P$5-BS1*MINVERSE(MMULT(TRANSPOSE(Ridge_Regression!$F$3:$H$182),Ridge_Regression!$F$3:$H$182)),MINVERSE(MMULT(TRANSPOSE(Ridge_Regression!$F$3:$H$182),Ridge_Regression!$F$3:$H$182))),TRANSPOSE(Ridge_Regression!$N$3:$P$5-BS1*MINVERSE(MMULT(TRANSPOSE(Ridge_Regression!$F$3:$H$182),Ridge_Regression!$F$3:$H$182)))),3,3))</f>
        <v>0.01593424442</v>
      </c>
      <c r="BT7" s="6">
        <f t="array" ref="BT7">SQRT(INDEX(BT16^2*MMULT(MMULT(Ridge_Regression!$N$3:$P$5-BT1*MINVERSE(MMULT(TRANSPOSE(Ridge_Regression!$F$3:$H$182),Ridge_Regression!$F$3:$H$182)),MINVERSE(MMULT(TRANSPOSE(Ridge_Regression!$F$3:$H$182),Ridge_Regression!$F$3:$H$182))),TRANSPOSE(Ridge_Regression!$N$3:$P$5-BT1*MINVERSE(MMULT(TRANSPOSE(Ridge_Regression!$F$3:$H$182),Ridge_Regression!$F$3:$H$182)))),3,3))</f>
        <v>0.01585119457</v>
      </c>
      <c r="BU7" s="6">
        <f t="array" ref="BU7">SQRT(INDEX(BU16^2*MMULT(MMULT(Ridge_Regression!$N$3:$P$5-BU1*MINVERSE(MMULT(TRANSPOSE(Ridge_Regression!$F$3:$H$182),Ridge_Regression!$F$3:$H$182)),MINVERSE(MMULT(TRANSPOSE(Ridge_Regression!$F$3:$H$182),Ridge_Regression!$F$3:$H$182))),TRANSPOSE(Ridge_Regression!$N$3:$P$5-BU1*MINVERSE(MMULT(TRANSPOSE(Ridge_Regression!$F$3:$H$182),Ridge_Regression!$F$3:$H$182)))),3,3))</f>
        <v>0.0157681639</v>
      </c>
      <c r="BV7" s="6">
        <f t="array" ref="BV7">SQRT(INDEX(BV16^2*MMULT(MMULT(Ridge_Regression!$N$3:$P$5-BV1*MINVERSE(MMULT(TRANSPOSE(Ridge_Regression!$F$3:$H$182),Ridge_Regression!$F$3:$H$182)),MINVERSE(MMULT(TRANSPOSE(Ridge_Regression!$F$3:$H$182),Ridge_Regression!$F$3:$H$182))),TRANSPOSE(Ridge_Regression!$N$3:$P$5-BV1*MINVERSE(MMULT(TRANSPOSE(Ridge_Regression!$F$3:$H$182),Ridge_Regression!$F$3:$H$182)))),3,3))</f>
        <v>0.01568515269</v>
      </c>
      <c r="BW7" s="6">
        <f t="array" ref="BW7">SQRT(INDEX(BW16^2*MMULT(MMULT(Ridge_Regression!$N$3:$P$5-BW1*MINVERSE(MMULT(TRANSPOSE(Ridge_Regression!$F$3:$H$182),Ridge_Regression!$F$3:$H$182)),MINVERSE(MMULT(TRANSPOSE(Ridge_Regression!$F$3:$H$182),Ridge_Regression!$F$3:$H$182))),TRANSPOSE(Ridge_Regression!$N$3:$P$5-BW1*MINVERSE(MMULT(TRANSPOSE(Ridge_Regression!$F$3:$H$182),Ridge_Regression!$F$3:$H$182)))),3,3))</f>
        <v>0.01560216119</v>
      </c>
      <c r="BX7" s="6">
        <f t="array" ref="BX7">SQRT(INDEX(BX16^2*MMULT(MMULT(Ridge_Regression!$N$3:$P$5-BX1*MINVERSE(MMULT(TRANSPOSE(Ridge_Regression!$F$3:$H$182),Ridge_Regression!$F$3:$H$182)),MINVERSE(MMULT(TRANSPOSE(Ridge_Regression!$F$3:$H$182),Ridge_Regression!$F$3:$H$182))),TRANSPOSE(Ridge_Regression!$N$3:$P$5-BX1*MINVERSE(MMULT(TRANSPOSE(Ridge_Regression!$F$3:$H$182),Ridge_Regression!$F$3:$H$182)))),3,3))</f>
        <v>0.01551918972</v>
      </c>
      <c r="BY7" s="6">
        <f t="array" ref="BY7">SQRT(INDEX(BY16^2*MMULT(MMULT(Ridge_Regression!$N$3:$P$5-BY1*MINVERSE(MMULT(TRANSPOSE(Ridge_Regression!$F$3:$H$182),Ridge_Regression!$F$3:$H$182)),MINVERSE(MMULT(TRANSPOSE(Ridge_Regression!$F$3:$H$182),Ridge_Regression!$F$3:$H$182))),TRANSPOSE(Ridge_Regression!$N$3:$P$5-BY1*MINVERSE(MMULT(TRANSPOSE(Ridge_Regression!$F$3:$H$182),Ridge_Regression!$F$3:$H$182)))),3,3))</f>
        <v>0.01543623855</v>
      </c>
      <c r="BZ7" s="6">
        <f t="array" ref="BZ7">SQRT(INDEX(BZ16^2*MMULT(MMULT(Ridge_Regression!$N$3:$P$5-BZ1*MINVERSE(MMULT(TRANSPOSE(Ridge_Regression!$F$3:$H$182),Ridge_Regression!$F$3:$H$182)),MINVERSE(MMULT(TRANSPOSE(Ridge_Regression!$F$3:$H$182),Ridge_Regression!$F$3:$H$182))),TRANSPOSE(Ridge_Regression!$N$3:$P$5-BZ1*MINVERSE(MMULT(TRANSPOSE(Ridge_Regression!$F$3:$H$182),Ridge_Regression!$F$3:$H$182)))),3,3))</f>
        <v>0.015353308</v>
      </c>
      <c r="CA7" s="6">
        <f t="array" ref="CA7">SQRT(INDEX(CA16^2*MMULT(MMULT(Ridge_Regression!$N$3:$P$5-CA1*MINVERSE(MMULT(TRANSPOSE(Ridge_Regression!$F$3:$H$182),Ridge_Regression!$F$3:$H$182)),MINVERSE(MMULT(TRANSPOSE(Ridge_Regression!$F$3:$H$182),Ridge_Regression!$F$3:$H$182))),TRANSPOSE(Ridge_Regression!$N$3:$P$5-CA1*MINVERSE(MMULT(TRANSPOSE(Ridge_Regression!$F$3:$H$182),Ridge_Regression!$F$3:$H$182)))),3,3))</f>
        <v>0.01527039838</v>
      </c>
      <c r="CB7" s="6">
        <f t="array" ref="CB7">SQRT(INDEX(CB16^2*MMULT(MMULT(Ridge_Regression!$N$3:$P$5-CB1*MINVERSE(MMULT(TRANSPOSE(Ridge_Regression!$F$3:$H$182),Ridge_Regression!$F$3:$H$182)),MINVERSE(MMULT(TRANSPOSE(Ridge_Regression!$F$3:$H$182),Ridge_Regression!$F$3:$H$182))),TRANSPOSE(Ridge_Regression!$N$3:$P$5-CB1*MINVERSE(MMULT(TRANSPOSE(Ridge_Regression!$F$3:$H$182),Ridge_Regression!$F$3:$H$182)))),3,3))</f>
        <v>0.01518751001</v>
      </c>
      <c r="CC7" s="6">
        <f t="array" ref="CC7">SQRT(INDEX(CC16^2*MMULT(MMULT(Ridge_Regression!$N$3:$P$5-CC1*MINVERSE(MMULT(TRANSPOSE(Ridge_Regression!$F$3:$H$182),Ridge_Regression!$F$3:$H$182)),MINVERSE(MMULT(TRANSPOSE(Ridge_Regression!$F$3:$H$182),Ridge_Regression!$F$3:$H$182))),TRANSPOSE(Ridge_Regression!$N$3:$P$5-CC1*MINVERSE(MMULT(TRANSPOSE(Ridge_Regression!$F$3:$H$182),Ridge_Regression!$F$3:$H$182)))),3,3))</f>
        <v>0.01510464322</v>
      </c>
      <c r="CD7" s="6">
        <f t="array" ref="CD7">SQRT(INDEX(CD16^2*MMULT(MMULT(Ridge_Regression!$N$3:$P$5-CD1*MINVERSE(MMULT(TRANSPOSE(Ridge_Regression!$F$3:$H$182),Ridge_Regression!$F$3:$H$182)),MINVERSE(MMULT(TRANSPOSE(Ridge_Regression!$F$3:$H$182),Ridge_Regression!$F$3:$H$182))),TRANSPOSE(Ridge_Regression!$N$3:$P$5-CD1*MINVERSE(MMULT(TRANSPOSE(Ridge_Regression!$F$3:$H$182),Ridge_Regression!$F$3:$H$182)))),3,3))</f>
        <v>0.01502179837</v>
      </c>
      <c r="CE7" s="6">
        <f t="array" ref="CE7">SQRT(INDEX(CE16^2*MMULT(MMULT(Ridge_Regression!$N$3:$P$5-CE1*MINVERSE(MMULT(TRANSPOSE(Ridge_Regression!$F$3:$H$182),Ridge_Regression!$F$3:$H$182)),MINVERSE(MMULT(TRANSPOSE(Ridge_Regression!$F$3:$H$182),Ridge_Regression!$F$3:$H$182))),TRANSPOSE(Ridge_Regression!$N$3:$P$5-CE1*MINVERSE(MMULT(TRANSPOSE(Ridge_Regression!$F$3:$H$182),Ridge_Regression!$F$3:$H$182)))),3,3))</f>
        <v>0.0149389758</v>
      </c>
      <c r="CF7" s="6">
        <f t="array" ref="CF7">SQRT(INDEX(CF16^2*MMULT(MMULT(Ridge_Regression!$N$3:$P$5-CF1*MINVERSE(MMULT(TRANSPOSE(Ridge_Regression!$F$3:$H$182),Ridge_Regression!$F$3:$H$182)),MINVERSE(MMULT(TRANSPOSE(Ridge_Regression!$F$3:$H$182),Ridge_Regression!$F$3:$H$182))),TRANSPOSE(Ridge_Regression!$N$3:$P$5-CF1*MINVERSE(MMULT(TRANSPOSE(Ridge_Regression!$F$3:$H$182),Ridge_Regression!$F$3:$H$182)))),3,3))</f>
        <v>0.01485617587</v>
      </c>
      <c r="CG7" s="6">
        <f t="array" ref="CG7">SQRT(INDEX(CG16^2*MMULT(MMULT(Ridge_Regression!$N$3:$P$5-CG1*MINVERSE(MMULT(TRANSPOSE(Ridge_Regression!$F$3:$H$182),Ridge_Regression!$F$3:$H$182)),MINVERSE(MMULT(TRANSPOSE(Ridge_Regression!$F$3:$H$182),Ridge_Regression!$F$3:$H$182))),TRANSPOSE(Ridge_Regression!$N$3:$P$5-CG1*MINVERSE(MMULT(TRANSPOSE(Ridge_Regression!$F$3:$H$182),Ridge_Regression!$F$3:$H$182)))),3,3))</f>
        <v>0.01477339895</v>
      </c>
      <c r="CH7" s="6">
        <f t="array" ref="CH7">SQRT(INDEX(CH16^2*MMULT(MMULT(Ridge_Regression!$N$3:$P$5-CH1*MINVERSE(MMULT(TRANSPOSE(Ridge_Regression!$F$3:$H$182),Ridge_Regression!$F$3:$H$182)),MINVERSE(MMULT(TRANSPOSE(Ridge_Regression!$F$3:$H$182),Ridge_Regression!$F$3:$H$182))),TRANSPOSE(Ridge_Regression!$N$3:$P$5-CH1*MINVERSE(MMULT(TRANSPOSE(Ridge_Regression!$F$3:$H$182),Ridge_Regression!$F$3:$H$182)))),3,3))</f>
        <v>0.01469064544</v>
      </c>
      <c r="CI7" s="6">
        <f t="array" ref="CI7">SQRT(INDEX(CI16^2*MMULT(MMULT(Ridge_Regression!$N$3:$P$5-CI1*MINVERSE(MMULT(TRANSPOSE(Ridge_Regression!$F$3:$H$182),Ridge_Regression!$F$3:$H$182)),MINVERSE(MMULT(TRANSPOSE(Ridge_Regression!$F$3:$H$182),Ridge_Regression!$F$3:$H$182))),TRANSPOSE(Ridge_Regression!$N$3:$P$5-CI1*MINVERSE(MMULT(TRANSPOSE(Ridge_Regression!$F$3:$H$182),Ridge_Regression!$F$3:$H$182)))),3,3))</f>
        <v>0.01460791572</v>
      </c>
      <c r="CJ7" s="6">
        <f t="array" ref="CJ7">SQRT(INDEX(CJ16^2*MMULT(MMULT(Ridge_Regression!$N$3:$P$5-CJ1*MINVERSE(MMULT(TRANSPOSE(Ridge_Regression!$F$3:$H$182),Ridge_Regression!$F$3:$H$182)),MINVERSE(MMULT(TRANSPOSE(Ridge_Regression!$F$3:$H$182),Ridge_Regression!$F$3:$H$182))),TRANSPOSE(Ridge_Regression!$N$3:$P$5-CJ1*MINVERSE(MMULT(TRANSPOSE(Ridge_Regression!$F$3:$H$182),Ridge_Regression!$F$3:$H$182)))),3,3))</f>
        <v>0.0145252102</v>
      </c>
      <c r="CK7" s="6">
        <f t="array" ref="CK7">SQRT(INDEX(CK16^2*MMULT(MMULT(Ridge_Regression!$N$3:$P$5-CK1*MINVERSE(MMULT(TRANSPOSE(Ridge_Regression!$F$3:$H$182),Ridge_Regression!$F$3:$H$182)),MINVERSE(MMULT(TRANSPOSE(Ridge_Regression!$F$3:$H$182),Ridge_Regression!$F$3:$H$182))),TRANSPOSE(Ridge_Regression!$N$3:$P$5-CK1*MINVERSE(MMULT(TRANSPOSE(Ridge_Regression!$F$3:$H$182),Ridge_Regression!$F$3:$H$182)))),3,3))</f>
        <v>0.01444252929</v>
      </c>
      <c r="CL7" s="6">
        <f t="array" ref="CL7">SQRT(INDEX(CL16^2*MMULT(MMULT(Ridge_Regression!$N$3:$P$5-CL1*MINVERSE(MMULT(TRANSPOSE(Ridge_Regression!$F$3:$H$182),Ridge_Regression!$F$3:$H$182)),MINVERSE(MMULT(TRANSPOSE(Ridge_Regression!$F$3:$H$182),Ridge_Regression!$F$3:$H$182))),TRANSPOSE(Ridge_Regression!$N$3:$P$5-CL1*MINVERSE(MMULT(TRANSPOSE(Ridge_Regression!$F$3:$H$182),Ridge_Regression!$F$3:$H$182)))),3,3))</f>
        <v>0.01435987343</v>
      </c>
      <c r="CM7" s="6">
        <f t="array" ref="CM7">SQRT(INDEX(CM16^2*MMULT(MMULT(Ridge_Regression!$N$3:$P$5-CM1*MINVERSE(MMULT(TRANSPOSE(Ridge_Regression!$F$3:$H$182),Ridge_Regression!$F$3:$H$182)),MINVERSE(MMULT(TRANSPOSE(Ridge_Regression!$F$3:$H$182),Ridge_Regression!$F$3:$H$182))),TRANSPOSE(Ridge_Regression!$N$3:$P$5-CM1*MINVERSE(MMULT(TRANSPOSE(Ridge_Regression!$F$3:$H$182),Ridge_Regression!$F$3:$H$182)))),3,3))</f>
        <v>0.01427724304</v>
      </c>
      <c r="CN7" s="6">
        <f t="array" ref="CN7">SQRT(INDEX(CN16^2*MMULT(MMULT(Ridge_Regression!$N$3:$P$5-CN1*MINVERSE(MMULT(TRANSPOSE(Ridge_Regression!$F$3:$H$182),Ridge_Regression!$F$3:$H$182)),MINVERSE(MMULT(TRANSPOSE(Ridge_Regression!$F$3:$H$182),Ridge_Regression!$F$3:$H$182))),TRANSPOSE(Ridge_Regression!$N$3:$P$5-CN1*MINVERSE(MMULT(TRANSPOSE(Ridge_Regression!$F$3:$H$182),Ridge_Regression!$F$3:$H$182)))),3,3))</f>
        <v>0.01419463859</v>
      </c>
      <c r="CO7" s="6">
        <f t="array" ref="CO7">SQRT(INDEX(CO16^2*MMULT(MMULT(Ridge_Regression!$N$3:$P$5-CO1*MINVERSE(MMULT(TRANSPOSE(Ridge_Regression!$F$3:$H$182),Ridge_Regression!$F$3:$H$182)),MINVERSE(MMULT(TRANSPOSE(Ridge_Regression!$F$3:$H$182),Ridge_Regression!$F$3:$H$182))),TRANSPOSE(Ridge_Regression!$N$3:$P$5-CO1*MINVERSE(MMULT(TRANSPOSE(Ridge_Regression!$F$3:$H$182),Ridge_Regression!$F$3:$H$182)))),3,3))</f>
        <v>0.01411206054</v>
      </c>
      <c r="CP7" s="6">
        <f t="array" ref="CP7">SQRT(INDEX(CP16^2*MMULT(MMULT(Ridge_Regression!$N$3:$P$5-CP1*MINVERSE(MMULT(TRANSPOSE(Ridge_Regression!$F$3:$H$182),Ridge_Regression!$F$3:$H$182)),MINVERSE(MMULT(TRANSPOSE(Ridge_Regression!$F$3:$H$182),Ridge_Regression!$F$3:$H$182))),TRANSPOSE(Ridge_Regression!$N$3:$P$5-CP1*MINVERSE(MMULT(TRANSPOSE(Ridge_Regression!$F$3:$H$182),Ridge_Regression!$F$3:$H$182)))),3,3))</f>
        <v>0.01402950936</v>
      </c>
      <c r="CQ7" s="6">
        <f t="array" ref="CQ7">SQRT(INDEX(CQ16^2*MMULT(MMULT(Ridge_Regression!$N$3:$P$5-CQ1*MINVERSE(MMULT(TRANSPOSE(Ridge_Regression!$F$3:$H$182),Ridge_Regression!$F$3:$H$182)),MINVERSE(MMULT(TRANSPOSE(Ridge_Regression!$F$3:$H$182),Ridge_Regression!$F$3:$H$182))),TRANSPOSE(Ridge_Regression!$N$3:$P$5-CQ1*MINVERSE(MMULT(TRANSPOSE(Ridge_Regression!$F$3:$H$182),Ridge_Regression!$F$3:$H$182)))),3,3))</f>
        <v>0.01394698554</v>
      </c>
      <c r="CR7" s="6">
        <f t="array" ref="CR7">SQRT(INDEX(CR16^2*MMULT(MMULT(Ridge_Regression!$N$3:$P$5-CR1*MINVERSE(MMULT(TRANSPOSE(Ridge_Regression!$F$3:$H$182),Ridge_Regression!$F$3:$H$182)),MINVERSE(MMULT(TRANSPOSE(Ridge_Regression!$F$3:$H$182),Ridge_Regression!$F$3:$H$182))),TRANSPOSE(Ridge_Regression!$N$3:$P$5-CR1*MINVERSE(MMULT(TRANSPOSE(Ridge_Regression!$F$3:$H$182),Ridge_Regression!$F$3:$H$182)))),3,3))</f>
        <v>0.01386448958</v>
      </c>
      <c r="CS7" s="6">
        <f t="array" ref="CS7">SQRT(INDEX(CS16^2*MMULT(MMULT(Ridge_Regression!$N$3:$P$5-CS1*MINVERSE(MMULT(TRANSPOSE(Ridge_Regression!$F$3:$H$182),Ridge_Regression!$F$3:$H$182)),MINVERSE(MMULT(TRANSPOSE(Ridge_Regression!$F$3:$H$182),Ridge_Regression!$F$3:$H$182))),TRANSPOSE(Ridge_Regression!$N$3:$P$5-CS1*MINVERSE(MMULT(TRANSPOSE(Ridge_Regression!$F$3:$H$182),Ridge_Regression!$F$3:$H$182)))),3,3))</f>
        <v>0.013782022</v>
      </c>
      <c r="CT7" s="6">
        <f t="array" ref="CT7">SQRT(INDEX(CT16^2*MMULT(MMULT(Ridge_Regression!$N$3:$P$5-CT1*MINVERSE(MMULT(TRANSPOSE(Ridge_Regression!$F$3:$H$182),Ridge_Regression!$F$3:$H$182)),MINVERSE(MMULT(TRANSPOSE(Ridge_Regression!$F$3:$H$182),Ridge_Regression!$F$3:$H$182))),TRANSPOSE(Ridge_Regression!$N$3:$P$5-CT1*MINVERSE(MMULT(TRANSPOSE(Ridge_Regression!$F$3:$H$182),Ridge_Regression!$F$3:$H$182)))),3,3))</f>
        <v>0.01369958334</v>
      </c>
      <c r="CU7" s="6">
        <f t="array" ref="CU7">SQRT(INDEX(CU16^2*MMULT(MMULT(Ridge_Regression!$N$3:$P$5-CU1*MINVERSE(MMULT(TRANSPOSE(Ridge_Regression!$F$3:$H$182),Ridge_Regression!$F$3:$H$182)),MINVERSE(MMULT(TRANSPOSE(Ridge_Regression!$F$3:$H$182),Ridge_Regression!$F$3:$H$182))),TRANSPOSE(Ridge_Regression!$N$3:$P$5-CU1*MINVERSE(MMULT(TRANSPOSE(Ridge_Regression!$F$3:$H$182),Ridge_Regression!$F$3:$H$182)))),3,3))</f>
        <v>0.01361717412</v>
      </c>
      <c r="CV7" s="6">
        <f t="array" ref="CV7">SQRT(INDEX(CV16^2*MMULT(MMULT(Ridge_Regression!$N$3:$P$5-CV1*MINVERSE(MMULT(TRANSPOSE(Ridge_Regression!$F$3:$H$182),Ridge_Regression!$F$3:$H$182)),MINVERSE(MMULT(TRANSPOSE(Ridge_Regression!$F$3:$H$182),Ridge_Regression!$F$3:$H$182))),TRANSPOSE(Ridge_Regression!$N$3:$P$5-CV1*MINVERSE(MMULT(TRANSPOSE(Ridge_Regression!$F$3:$H$182),Ridge_Regression!$F$3:$H$182)))),3,3))</f>
        <v>0.01353479492</v>
      </c>
      <c r="CW7" s="6">
        <f t="array" ref="CW7">SQRT(INDEX(CW16^2*MMULT(MMULT(Ridge_Regression!$N$3:$P$5-CW1*MINVERSE(MMULT(TRANSPOSE(Ridge_Regression!$F$3:$H$182),Ridge_Regression!$F$3:$H$182)),MINVERSE(MMULT(TRANSPOSE(Ridge_Regression!$F$3:$H$182),Ridge_Regression!$F$3:$H$182))),TRANSPOSE(Ridge_Regression!$N$3:$P$5-CW1*MINVERSE(MMULT(TRANSPOSE(Ridge_Regression!$F$3:$H$182),Ridge_Regression!$F$3:$H$182)))),3,3))</f>
        <v>0.0134524463</v>
      </c>
      <c r="CX7" s="6">
        <f t="array" ref="CX7">SQRT(INDEX(CX16^2*MMULT(MMULT(Ridge_Regression!$N$3:$P$5-CX1*MINVERSE(MMULT(TRANSPOSE(Ridge_Regression!$F$3:$H$182),Ridge_Regression!$F$3:$H$182)),MINVERSE(MMULT(TRANSPOSE(Ridge_Regression!$F$3:$H$182),Ridge_Regression!$F$3:$H$182))),TRANSPOSE(Ridge_Regression!$N$3:$P$5-CX1*MINVERSE(MMULT(TRANSPOSE(Ridge_Regression!$F$3:$H$182),Ridge_Regression!$F$3:$H$182)))),3,3))</f>
        <v>0.01337012886</v>
      </c>
      <c r="CY7" s="6">
        <f t="array" ref="CY7">SQRT(INDEX(CY16^2*MMULT(MMULT(Ridge_Regression!$N$3:$P$5-CY1*MINVERSE(MMULT(TRANSPOSE(Ridge_Regression!$F$3:$H$182),Ridge_Regression!$F$3:$H$182)),MINVERSE(MMULT(TRANSPOSE(Ridge_Regression!$F$3:$H$182),Ridge_Regression!$F$3:$H$182))),TRANSPOSE(Ridge_Regression!$N$3:$P$5-CY1*MINVERSE(MMULT(TRANSPOSE(Ridge_Regression!$F$3:$H$182),Ridge_Regression!$F$3:$H$182)))),3,3))</f>
        <v>0.0132878432</v>
      </c>
      <c r="CZ7" s="6">
        <f t="array" ref="CZ7">SQRT(INDEX(CZ16^2*MMULT(MMULT(Ridge_Regression!$N$3:$P$5-CZ1*MINVERSE(MMULT(TRANSPOSE(Ridge_Regression!$F$3:$H$182),Ridge_Regression!$F$3:$H$182)),MINVERSE(MMULT(TRANSPOSE(Ridge_Regression!$F$3:$H$182),Ridge_Regression!$F$3:$H$182))),TRANSPOSE(Ridge_Regression!$N$3:$P$5-CZ1*MINVERSE(MMULT(TRANSPOSE(Ridge_Regression!$F$3:$H$182),Ridge_Regression!$F$3:$H$182)))),3,3))</f>
        <v>0.01320558993</v>
      </c>
      <c r="DA7" s="6">
        <f t="array" ref="DA7">SQRT(INDEX(DA16^2*MMULT(MMULT(Ridge_Regression!$N$3:$P$5-DA1*MINVERSE(MMULT(TRANSPOSE(Ridge_Regression!$F$3:$H$182),Ridge_Regression!$F$3:$H$182)),MINVERSE(MMULT(TRANSPOSE(Ridge_Regression!$F$3:$H$182),Ridge_Regression!$F$3:$H$182))),TRANSPOSE(Ridge_Regression!$N$3:$P$5-DA1*MINVERSE(MMULT(TRANSPOSE(Ridge_Regression!$F$3:$H$182),Ridge_Regression!$F$3:$H$182)))),3,3))</f>
        <v>0.01312336971</v>
      </c>
      <c r="DB7" s="6">
        <f t="array" ref="DB7">SQRT(INDEX(DB16^2*MMULT(MMULT(Ridge_Regression!$N$3:$P$5-DB1*MINVERSE(MMULT(TRANSPOSE(Ridge_Regression!$F$3:$H$182),Ridge_Regression!$F$3:$H$182)),MINVERSE(MMULT(TRANSPOSE(Ridge_Regression!$F$3:$H$182),Ridge_Regression!$F$3:$H$182))),TRANSPOSE(Ridge_Regression!$N$3:$P$5-DB1*MINVERSE(MMULT(TRANSPOSE(Ridge_Regression!$F$3:$H$182),Ridge_Regression!$F$3:$H$182)))),3,3))</f>
        <v>0.01304118318</v>
      </c>
      <c r="DC7" s="6">
        <f t="array" ref="DC7">SQRT(INDEX(DC16^2*MMULT(MMULT(Ridge_Regression!$N$3:$P$5-DC1*MINVERSE(MMULT(TRANSPOSE(Ridge_Regression!$F$3:$H$182),Ridge_Regression!$F$3:$H$182)),MINVERSE(MMULT(TRANSPOSE(Ridge_Regression!$F$3:$H$182),Ridge_Regression!$F$3:$H$182))),TRANSPOSE(Ridge_Regression!$N$3:$P$5-DC1*MINVERSE(MMULT(TRANSPOSE(Ridge_Regression!$F$3:$H$182),Ridge_Regression!$F$3:$H$182)))),3,3))</f>
        <v>0.01295903101</v>
      </c>
      <c r="DD7" s="6">
        <f t="array" ref="DD7">SQRT(INDEX(DD16^2*MMULT(MMULT(Ridge_Regression!$N$3:$P$5-DD1*MINVERSE(MMULT(TRANSPOSE(Ridge_Regression!$F$3:$H$182),Ridge_Regression!$F$3:$H$182)),MINVERSE(MMULT(TRANSPOSE(Ridge_Regression!$F$3:$H$182),Ridge_Regression!$F$3:$H$182))),TRANSPOSE(Ridge_Regression!$N$3:$P$5-DD1*MINVERSE(MMULT(TRANSPOSE(Ridge_Regression!$F$3:$H$182),Ridge_Regression!$F$3:$H$182)))),3,3))</f>
        <v>0.0128769139</v>
      </c>
      <c r="DE7" s="6">
        <f t="array" ref="DE7">SQRT(INDEX(DE16^2*MMULT(MMULT(Ridge_Regression!$N$3:$P$5-DE1*MINVERSE(MMULT(TRANSPOSE(Ridge_Regression!$F$3:$H$182),Ridge_Regression!$F$3:$H$182)),MINVERSE(MMULT(TRANSPOSE(Ridge_Regression!$F$3:$H$182),Ridge_Regression!$F$3:$H$182))),TRANSPOSE(Ridge_Regression!$N$3:$P$5-DE1*MINVERSE(MMULT(TRANSPOSE(Ridge_Regression!$F$3:$H$182),Ridge_Regression!$F$3:$H$182)))),3,3))</f>
        <v>0.01279483255</v>
      </c>
      <c r="DF7" s="6">
        <f t="array" ref="DF7">SQRT(INDEX(DF16^2*MMULT(MMULT(Ridge_Regression!$N$3:$P$5-DF1*MINVERSE(MMULT(TRANSPOSE(Ridge_Regression!$F$3:$H$182),Ridge_Regression!$F$3:$H$182)),MINVERSE(MMULT(TRANSPOSE(Ridge_Regression!$F$3:$H$182),Ridge_Regression!$F$3:$H$182))),TRANSPOSE(Ridge_Regression!$N$3:$P$5-DF1*MINVERSE(MMULT(TRANSPOSE(Ridge_Regression!$F$3:$H$182),Ridge_Regression!$F$3:$H$182)))),3,3))</f>
        <v>0.0127127877</v>
      </c>
      <c r="DG7" s="6">
        <f t="array" ref="DG7">SQRT(INDEX(DG16^2*MMULT(MMULT(Ridge_Regression!$N$3:$P$5-DG1*MINVERSE(MMULT(TRANSPOSE(Ridge_Regression!$F$3:$H$182),Ridge_Regression!$F$3:$H$182)),MINVERSE(MMULT(TRANSPOSE(Ridge_Regression!$F$3:$H$182),Ridge_Regression!$F$3:$H$182))),TRANSPOSE(Ridge_Regression!$N$3:$P$5-DG1*MINVERSE(MMULT(TRANSPOSE(Ridge_Regression!$F$3:$H$182),Ridge_Regression!$F$3:$H$182)))),3,3))</f>
        <v>0.01263078009</v>
      </c>
      <c r="DH7" s="6">
        <f t="array" ref="DH7">SQRT(INDEX(DH16^2*MMULT(MMULT(Ridge_Regression!$N$3:$P$5-DH1*MINVERSE(MMULT(TRANSPOSE(Ridge_Regression!$F$3:$H$182),Ridge_Regression!$F$3:$H$182)),MINVERSE(MMULT(TRANSPOSE(Ridge_Regression!$F$3:$H$182),Ridge_Regression!$F$3:$H$182))),TRANSPOSE(Ridge_Regression!$N$3:$P$5-DH1*MINVERSE(MMULT(TRANSPOSE(Ridge_Regression!$F$3:$H$182),Ridge_Regression!$F$3:$H$182)))),3,3))</f>
        <v>0.0125488105</v>
      </c>
      <c r="DI7" s="6">
        <f t="array" ref="DI7">SQRT(INDEX(DI16^2*MMULT(MMULT(Ridge_Regression!$N$3:$P$5-DI1*MINVERSE(MMULT(TRANSPOSE(Ridge_Regression!$F$3:$H$182),Ridge_Regression!$F$3:$H$182)),MINVERSE(MMULT(TRANSPOSE(Ridge_Regression!$F$3:$H$182),Ridge_Regression!$F$3:$H$182))),TRANSPOSE(Ridge_Regression!$N$3:$P$5-DI1*MINVERSE(MMULT(TRANSPOSE(Ridge_Regression!$F$3:$H$182),Ridge_Regression!$F$3:$H$182)))),3,3))</f>
        <v>0.0124668797</v>
      </c>
      <c r="DJ7" s="6">
        <f t="array" ref="DJ7">SQRT(INDEX(DJ16^2*MMULT(MMULT(Ridge_Regression!$N$3:$P$5-DJ1*MINVERSE(MMULT(TRANSPOSE(Ridge_Regression!$F$3:$H$182),Ridge_Regression!$F$3:$H$182)),MINVERSE(MMULT(TRANSPOSE(Ridge_Regression!$F$3:$H$182),Ridge_Regression!$F$3:$H$182))),TRANSPOSE(Ridge_Regression!$N$3:$P$5-DJ1*MINVERSE(MMULT(TRANSPOSE(Ridge_Regression!$F$3:$H$182),Ridge_Regression!$F$3:$H$182)))),3,3))</f>
        <v>0.01238498852</v>
      </c>
      <c r="DK7" s="6">
        <f t="array" ref="DK7">SQRT(INDEX(DK16^2*MMULT(MMULT(Ridge_Regression!$N$3:$P$5-DK1*MINVERSE(MMULT(TRANSPOSE(Ridge_Regression!$F$3:$H$182),Ridge_Regression!$F$3:$H$182)),MINVERSE(MMULT(TRANSPOSE(Ridge_Regression!$F$3:$H$182),Ridge_Regression!$F$3:$H$182))),TRANSPOSE(Ridge_Regression!$N$3:$P$5-DK1*MINVERSE(MMULT(TRANSPOSE(Ridge_Regression!$F$3:$H$182),Ridge_Regression!$F$3:$H$182)))),3,3))</f>
        <v>0.01230313778</v>
      </c>
      <c r="DL7" s="6">
        <f t="array" ref="DL7">SQRT(INDEX(DL16^2*MMULT(MMULT(Ridge_Regression!$N$3:$P$5-DL1*MINVERSE(MMULT(TRANSPOSE(Ridge_Regression!$F$3:$H$182),Ridge_Regression!$F$3:$H$182)),MINVERSE(MMULT(TRANSPOSE(Ridge_Regression!$F$3:$H$182),Ridge_Regression!$F$3:$H$182))),TRANSPOSE(Ridge_Regression!$N$3:$P$5-DL1*MINVERSE(MMULT(TRANSPOSE(Ridge_Regression!$F$3:$H$182),Ridge_Regression!$F$3:$H$182)))),3,3))</f>
        <v>0.01222132835</v>
      </c>
      <c r="DM7" s="6">
        <f t="array" ref="DM7">SQRT(INDEX(DM16^2*MMULT(MMULT(Ridge_Regression!$N$3:$P$5-DM1*MINVERSE(MMULT(TRANSPOSE(Ridge_Regression!$F$3:$H$182),Ridge_Regression!$F$3:$H$182)),MINVERSE(MMULT(TRANSPOSE(Ridge_Regression!$F$3:$H$182),Ridge_Regression!$F$3:$H$182))),TRANSPOSE(Ridge_Regression!$N$3:$P$5-DM1*MINVERSE(MMULT(TRANSPOSE(Ridge_Regression!$F$3:$H$182),Ridge_Regression!$F$3:$H$182)))),3,3))</f>
        <v>0.0121395611</v>
      </c>
      <c r="DN7" s="6">
        <f t="array" ref="DN7">SQRT(INDEX(DN16^2*MMULT(MMULT(Ridge_Regression!$N$3:$P$5-DN1*MINVERSE(MMULT(TRANSPOSE(Ridge_Regression!$F$3:$H$182),Ridge_Regression!$F$3:$H$182)),MINVERSE(MMULT(TRANSPOSE(Ridge_Regression!$F$3:$H$182),Ridge_Regression!$F$3:$H$182))),TRANSPOSE(Ridge_Regression!$N$3:$P$5-DN1*MINVERSE(MMULT(TRANSPOSE(Ridge_Regression!$F$3:$H$182),Ridge_Regression!$F$3:$H$182)))),3,3))</f>
        <v>0.01205783694</v>
      </c>
      <c r="DO7" s="6">
        <f t="array" ref="DO7">SQRT(INDEX(DO16^2*MMULT(MMULT(Ridge_Regression!$N$3:$P$5-DO1*MINVERSE(MMULT(TRANSPOSE(Ridge_Regression!$F$3:$H$182),Ridge_Regression!$F$3:$H$182)),MINVERSE(MMULT(TRANSPOSE(Ridge_Regression!$F$3:$H$182),Ridge_Regression!$F$3:$H$182))),TRANSPOSE(Ridge_Regression!$N$3:$P$5-DO1*MINVERSE(MMULT(TRANSPOSE(Ridge_Regression!$F$3:$H$182),Ridge_Regression!$F$3:$H$182)))),3,3))</f>
        <v>0.0119761568</v>
      </c>
      <c r="DP7" s="6">
        <f t="array" ref="DP7">SQRT(INDEX(DP16^2*MMULT(MMULT(Ridge_Regression!$N$3:$P$5-DP1*MINVERSE(MMULT(TRANSPOSE(Ridge_Regression!$F$3:$H$182),Ridge_Regression!$F$3:$H$182)),MINVERSE(MMULT(TRANSPOSE(Ridge_Regression!$F$3:$H$182),Ridge_Regression!$F$3:$H$182))),TRANSPOSE(Ridge_Regression!$N$3:$P$5-DP1*MINVERSE(MMULT(TRANSPOSE(Ridge_Regression!$F$3:$H$182),Ridge_Regression!$F$3:$H$182)))),3,3))</f>
        <v>0.01189452163</v>
      </c>
      <c r="DQ7" s="6">
        <f t="array" ref="DQ7">SQRT(INDEX(DQ16^2*MMULT(MMULT(Ridge_Regression!$N$3:$P$5-DQ1*MINVERSE(MMULT(TRANSPOSE(Ridge_Regression!$F$3:$H$182),Ridge_Regression!$F$3:$H$182)),MINVERSE(MMULT(TRANSPOSE(Ridge_Regression!$F$3:$H$182),Ridge_Regression!$F$3:$H$182))),TRANSPOSE(Ridge_Regression!$N$3:$P$5-DQ1*MINVERSE(MMULT(TRANSPOSE(Ridge_Regression!$F$3:$H$182),Ridge_Regression!$F$3:$H$182)))),3,3))</f>
        <v>0.01181293242</v>
      </c>
      <c r="DR7" s="6">
        <f t="array" ref="DR7">SQRT(INDEX(DR16^2*MMULT(MMULT(Ridge_Regression!$N$3:$P$5-DR1*MINVERSE(MMULT(TRANSPOSE(Ridge_Regression!$F$3:$H$182),Ridge_Regression!$F$3:$H$182)),MINVERSE(MMULT(TRANSPOSE(Ridge_Regression!$F$3:$H$182),Ridge_Regression!$F$3:$H$182))),TRANSPOSE(Ridge_Regression!$N$3:$P$5-DR1*MINVERSE(MMULT(TRANSPOSE(Ridge_Regression!$F$3:$H$182),Ridge_Regression!$F$3:$H$182)))),3,3))</f>
        <v>0.01173139018</v>
      </c>
      <c r="DS7" s="6">
        <f t="array" ref="DS7">SQRT(INDEX(DS16^2*MMULT(MMULT(Ridge_Regression!$N$3:$P$5-DS1*MINVERSE(MMULT(TRANSPOSE(Ridge_Regression!$F$3:$H$182),Ridge_Regression!$F$3:$H$182)),MINVERSE(MMULT(TRANSPOSE(Ridge_Regression!$F$3:$H$182),Ridge_Regression!$F$3:$H$182))),TRANSPOSE(Ridge_Regression!$N$3:$P$5-DS1*MINVERSE(MMULT(TRANSPOSE(Ridge_Regression!$F$3:$H$182),Ridge_Regression!$F$3:$H$182)))),3,3))</f>
        <v>0.01164989595</v>
      </c>
      <c r="DT7" s="6">
        <f t="array" ref="DT7">SQRT(INDEX(DT16^2*MMULT(MMULT(Ridge_Regression!$N$3:$P$5-DT1*MINVERSE(MMULT(TRANSPOSE(Ridge_Regression!$F$3:$H$182),Ridge_Regression!$F$3:$H$182)),MINVERSE(MMULT(TRANSPOSE(Ridge_Regression!$F$3:$H$182),Ridge_Regression!$F$3:$H$182))),TRANSPOSE(Ridge_Regression!$N$3:$P$5-DT1*MINVERSE(MMULT(TRANSPOSE(Ridge_Regression!$F$3:$H$182),Ridge_Regression!$F$3:$H$182)))),3,3))</f>
        <v>0.01156845079</v>
      </c>
      <c r="DU7" s="6">
        <f t="array" ref="DU7">SQRT(INDEX(DU16^2*MMULT(MMULT(Ridge_Regression!$N$3:$P$5-DU1*MINVERSE(MMULT(TRANSPOSE(Ridge_Regression!$F$3:$H$182),Ridge_Regression!$F$3:$H$182)),MINVERSE(MMULT(TRANSPOSE(Ridge_Regression!$F$3:$H$182),Ridge_Regression!$F$3:$H$182))),TRANSPOSE(Ridge_Regression!$N$3:$P$5-DU1*MINVERSE(MMULT(TRANSPOSE(Ridge_Regression!$F$3:$H$182),Ridge_Regression!$F$3:$H$182)))),3,3))</f>
        <v>0.01148705581</v>
      </c>
      <c r="DV7" s="6">
        <f t="array" ref="DV7">SQRT(INDEX(DV16^2*MMULT(MMULT(Ridge_Regression!$N$3:$P$5-DV1*MINVERSE(MMULT(TRANSPOSE(Ridge_Regression!$F$3:$H$182),Ridge_Regression!$F$3:$H$182)),MINVERSE(MMULT(TRANSPOSE(Ridge_Regression!$F$3:$H$182),Ridge_Regression!$F$3:$H$182))),TRANSPOSE(Ridge_Regression!$N$3:$P$5-DV1*MINVERSE(MMULT(TRANSPOSE(Ridge_Regression!$F$3:$H$182),Ridge_Regression!$F$3:$H$182)))),3,3))</f>
        <v>0.01140571213</v>
      </c>
      <c r="DW7" s="6">
        <f t="array" ref="DW7">SQRT(INDEX(DW16^2*MMULT(MMULT(Ridge_Regression!$N$3:$P$5-DW1*MINVERSE(MMULT(TRANSPOSE(Ridge_Regression!$F$3:$H$182),Ridge_Regression!$F$3:$H$182)),MINVERSE(MMULT(TRANSPOSE(Ridge_Regression!$F$3:$H$182),Ridge_Regression!$F$3:$H$182))),TRANSPOSE(Ridge_Regression!$N$3:$P$5-DW1*MINVERSE(MMULT(TRANSPOSE(Ridge_Regression!$F$3:$H$182),Ridge_Regression!$F$3:$H$182)))),3,3))</f>
        <v>0.01132442092</v>
      </c>
      <c r="DX7" s="6">
        <f t="array" ref="DX7">SQRT(INDEX(DX16^2*MMULT(MMULT(Ridge_Regression!$N$3:$P$5-DX1*MINVERSE(MMULT(TRANSPOSE(Ridge_Regression!$F$3:$H$182),Ridge_Regression!$F$3:$H$182)),MINVERSE(MMULT(TRANSPOSE(Ridge_Regression!$F$3:$H$182),Ridge_Regression!$F$3:$H$182))),TRANSPOSE(Ridge_Regression!$N$3:$P$5-DX1*MINVERSE(MMULT(TRANSPOSE(Ridge_Regression!$F$3:$H$182),Ridge_Regression!$F$3:$H$182)))),3,3))</f>
        <v>0.01124318337</v>
      </c>
      <c r="DY7" s="6">
        <f t="array" ref="DY7">SQRT(INDEX(DY16^2*MMULT(MMULT(Ridge_Regression!$N$3:$P$5-DY1*MINVERSE(MMULT(TRANSPOSE(Ridge_Regression!$F$3:$H$182),Ridge_Regression!$F$3:$H$182)),MINVERSE(MMULT(TRANSPOSE(Ridge_Regression!$F$3:$H$182),Ridge_Regression!$F$3:$H$182))),TRANSPOSE(Ridge_Regression!$N$3:$P$5-DY1*MINVERSE(MMULT(TRANSPOSE(Ridge_Regression!$F$3:$H$182),Ridge_Regression!$F$3:$H$182)))),3,3))</f>
        <v>0.01116200073</v>
      </c>
      <c r="DZ7" s="6">
        <f t="array" ref="DZ7">SQRT(INDEX(DZ16^2*MMULT(MMULT(Ridge_Regression!$N$3:$P$5-DZ1*MINVERSE(MMULT(TRANSPOSE(Ridge_Regression!$F$3:$H$182),Ridge_Regression!$F$3:$H$182)),MINVERSE(MMULT(TRANSPOSE(Ridge_Regression!$F$3:$H$182),Ridge_Regression!$F$3:$H$182))),TRANSPOSE(Ridge_Regression!$N$3:$P$5-DZ1*MINVERSE(MMULT(TRANSPOSE(Ridge_Regression!$F$3:$H$182),Ridge_Regression!$F$3:$H$182)))),3,3))</f>
        <v>0.01108087424</v>
      </c>
      <c r="EA7" s="6">
        <f t="array" ref="EA7">SQRT(INDEX(EA16^2*MMULT(MMULT(Ridge_Regression!$N$3:$P$5-EA1*MINVERSE(MMULT(TRANSPOSE(Ridge_Regression!$F$3:$H$182),Ridge_Regression!$F$3:$H$182)),MINVERSE(MMULT(TRANSPOSE(Ridge_Regression!$F$3:$H$182),Ridge_Regression!$F$3:$H$182))),TRANSPOSE(Ridge_Regression!$N$3:$P$5-EA1*MINVERSE(MMULT(TRANSPOSE(Ridge_Regression!$F$3:$H$182),Ridge_Regression!$F$3:$H$182)))),3,3))</f>
        <v>0.01099980523</v>
      </c>
      <c r="EB7" s="6">
        <f t="array" ref="EB7">SQRT(INDEX(EB16^2*MMULT(MMULT(Ridge_Regression!$N$3:$P$5-EB1*MINVERSE(MMULT(TRANSPOSE(Ridge_Regression!$F$3:$H$182),Ridge_Regression!$F$3:$H$182)),MINVERSE(MMULT(TRANSPOSE(Ridge_Regression!$F$3:$H$182),Ridge_Regression!$F$3:$H$182))),TRANSPOSE(Ridge_Regression!$N$3:$P$5-EB1*MINVERSE(MMULT(TRANSPOSE(Ridge_Regression!$F$3:$H$182),Ridge_Regression!$F$3:$H$182)))),3,3))</f>
        <v>0.01091879502</v>
      </c>
      <c r="EC7" s="6">
        <f t="array" ref="EC7">SQRT(INDEX(EC16^2*MMULT(MMULT(Ridge_Regression!$N$3:$P$5-EC1*MINVERSE(MMULT(TRANSPOSE(Ridge_Regression!$F$3:$H$182),Ridge_Regression!$F$3:$H$182)),MINVERSE(MMULT(TRANSPOSE(Ridge_Regression!$F$3:$H$182),Ridge_Regression!$F$3:$H$182))),TRANSPOSE(Ridge_Regression!$N$3:$P$5-EC1*MINVERSE(MMULT(TRANSPOSE(Ridge_Regression!$F$3:$H$182),Ridge_Regression!$F$3:$H$182)))),3,3))</f>
        <v>0.01083784502</v>
      </c>
      <c r="ED7" s="6">
        <f t="array" ref="ED7">SQRT(INDEX(ED16^2*MMULT(MMULT(Ridge_Regression!$N$3:$P$5-ED1*MINVERSE(MMULT(TRANSPOSE(Ridge_Regression!$F$3:$H$182),Ridge_Regression!$F$3:$H$182)),MINVERSE(MMULT(TRANSPOSE(Ridge_Regression!$F$3:$H$182),Ridge_Regression!$F$3:$H$182))),TRANSPOSE(Ridge_Regression!$N$3:$P$5-ED1*MINVERSE(MMULT(TRANSPOSE(Ridge_Regression!$F$3:$H$182),Ridge_Regression!$F$3:$H$182)))),3,3))</f>
        <v>0.01075695663</v>
      </c>
      <c r="EE7" s="6">
        <f t="array" ref="EE7">SQRT(INDEX(EE16^2*MMULT(MMULT(Ridge_Regression!$N$3:$P$5-EE1*MINVERSE(MMULT(TRANSPOSE(Ridge_Regression!$F$3:$H$182),Ridge_Regression!$F$3:$H$182)),MINVERSE(MMULT(TRANSPOSE(Ridge_Regression!$F$3:$H$182),Ridge_Regression!$F$3:$H$182))),TRANSPOSE(Ridge_Regression!$N$3:$P$5-EE1*MINVERSE(MMULT(TRANSPOSE(Ridge_Regression!$F$3:$H$182),Ridge_Regression!$F$3:$H$182)))),3,3))</f>
        <v>0.01067613132</v>
      </c>
      <c r="EF7" s="6">
        <f t="array" ref="EF7">SQRT(INDEX(EF16^2*MMULT(MMULT(Ridge_Regression!$N$3:$P$5-EF1*MINVERSE(MMULT(TRANSPOSE(Ridge_Regression!$F$3:$H$182),Ridge_Regression!$F$3:$H$182)),MINVERSE(MMULT(TRANSPOSE(Ridge_Regression!$F$3:$H$182),Ridge_Regression!$F$3:$H$182))),TRANSPOSE(Ridge_Regression!$N$3:$P$5-EF1*MINVERSE(MMULT(TRANSPOSE(Ridge_Regression!$F$3:$H$182),Ridge_Regression!$F$3:$H$182)))),3,3))</f>
        <v>0.01059537062</v>
      </c>
      <c r="EG7" s="6">
        <f t="array" ref="EG7">SQRT(INDEX(EG16^2*MMULT(MMULT(Ridge_Regression!$N$3:$P$5-EG1*MINVERSE(MMULT(TRANSPOSE(Ridge_Regression!$F$3:$H$182),Ridge_Regression!$F$3:$H$182)),MINVERSE(MMULT(TRANSPOSE(Ridge_Regression!$F$3:$H$182),Ridge_Regression!$F$3:$H$182))),TRANSPOSE(Ridge_Regression!$N$3:$P$5-EG1*MINVERSE(MMULT(TRANSPOSE(Ridge_Regression!$F$3:$H$182),Ridge_Regression!$F$3:$H$182)))),3,3))</f>
        <v>0.01051467607</v>
      </c>
      <c r="EH7" s="6">
        <f t="array" ref="EH7">SQRT(INDEX(EH16^2*MMULT(MMULT(Ridge_Regression!$N$3:$P$5-EH1*MINVERSE(MMULT(TRANSPOSE(Ridge_Regression!$F$3:$H$182),Ridge_Regression!$F$3:$H$182)),MINVERSE(MMULT(TRANSPOSE(Ridge_Regression!$F$3:$H$182),Ridge_Regression!$F$3:$H$182))),TRANSPOSE(Ridge_Regression!$N$3:$P$5-EH1*MINVERSE(MMULT(TRANSPOSE(Ridge_Regression!$F$3:$H$182),Ridge_Regression!$F$3:$H$182)))),3,3))</f>
        <v>0.01043404928</v>
      </c>
      <c r="EI7" s="6">
        <f t="array" ref="EI7">SQRT(INDEX(EI16^2*MMULT(MMULT(Ridge_Regression!$N$3:$P$5-EI1*MINVERSE(MMULT(TRANSPOSE(Ridge_Regression!$F$3:$H$182),Ridge_Regression!$F$3:$H$182)),MINVERSE(MMULT(TRANSPOSE(Ridge_Regression!$F$3:$H$182),Ridge_Regression!$F$3:$H$182))),TRANSPOSE(Ridge_Regression!$N$3:$P$5-EI1*MINVERSE(MMULT(TRANSPOSE(Ridge_Regression!$F$3:$H$182),Ridge_Regression!$F$3:$H$182)))),3,3))</f>
        <v>0.0103534919</v>
      </c>
      <c r="EJ7" s="6">
        <f t="array" ref="EJ7">SQRT(INDEX(EJ16^2*MMULT(MMULT(Ridge_Regression!$N$3:$P$5-EJ1*MINVERSE(MMULT(TRANSPOSE(Ridge_Regression!$F$3:$H$182),Ridge_Regression!$F$3:$H$182)),MINVERSE(MMULT(TRANSPOSE(Ridge_Regression!$F$3:$H$182),Ridge_Regression!$F$3:$H$182))),TRANSPOSE(Ridge_Regression!$N$3:$P$5-EJ1*MINVERSE(MMULT(TRANSPOSE(Ridge_Regression!$F$3:$H$182),Ridge_Regression!$F$3:$H$182)))),3,3))</f>
        <v>0.01027300564</v>
      </c>
      <c r="EK7" s="6">
        <f t="array" ref="EK7">SQRT(INDEX(EK16^2*MMULT(MMULT(Ridge_Regression!$N$3:$P$5-EK1*MINVERSE(MMULT(TRANSPOSE(Ridge_Regression!$F$3:$H$182),Ridge_Regression!$F$3:$H$182)),MINVERSE(MMULT(TRANSPOSE(Ridge_Regression!$F$3:$H$182),Ridge_Regression!$F$3:$H$182))),TRANSPOSE(Ridge_Regression!$N$3:$P$5-EK1*MINVERSE(MMULT(TRANSPOSE(Ridge_Regression!$F$3:$H$182),Ridge_Regression!$F$3:$H$182)))),3,3))</f>
        <v>0.01019259225</v>
      </c>
      <c r="EL7" s="6">
        <f t="array" ref="EL7">SQRT(INDEX(EL16^2*MMULT(MMULT(Ridge_Regression!$N$3:$P$5-EL1*MINVERSE(MMULT(TRANSPOSE(Ridge_Regression!$F$3:$H$182),Ridge_Regression!$F$3:$H$182)),MINVERSE(MMULT(TRANSPOSE(Ridge_Regression!$F$3:$H$182),Ridge_Regression!$F$3:$H$182))),TRANSPOSE(Ridge_Regression!$N$3:$P$5-EL1*MINVERSE(MMULT(TRANSPOSE(Ridge_Regression!$F$3:$H$182),Ridge_Regression!$F$3:$H$182)))),3,3))</f>
        <v>0.01011225355</v>
      </c>
      <c r="EM7" s="6">
        <f t="array" ref="EM7">SQRT(INDEX(EM16^2*MMULT(MMULT(Ridge_Regression!$N$3:$P$5-EM1*MINVERSE(MMULT(TRANSPOSE(Ridge_Regression!$F$3:$H$182),Ridge_Regression!$F$3:$H$182)),MINVERSE(MMULT(TRANSPOSE(Ridge_Regression!$F$3:$H$182),Ridge_Regression!$F$3:$H$182))),TRANSPOSE(Ridge_Regression!$N$3:$P$5-EM1*MINVERSE(MMULT(TRANSPOSE(Ridge_Regression!$F$3:$H$182),Ridge_Regression!$F$3:$H$182)))),3,3))</f>
        <v>0.0100319914</v>
      </c>
      <c r="EN7" s="6">
        <f t="array" ref="EN7">SQRT(INDEX(EN16^2*MMULT(MMULT(Ridge_Regression!$N$3:$P$5-EN1*MINVERSE(MMULT(TRANSPOSE(Ridge_Regression!$F$3:$H$182),Ridge_Regression!$F$3:$H$182)),MINVERSE(MMULT(TRANSPOSE(Ridge_Regression!$F$3:$H$182),Ridge_Regression!$F$3:$H$182))),TRANSPOSE(Ridge_Regression!$N$3:$P$5-EN1*MINVERSE(MMULT(TRANSPOSE(Ridge_Regression!$F$3:$H$182),Ridge_Regression!$F$3:$H$182)))),3,3))</f>
        <v>0.009951807736</v>
      </c>
      <c r="EO7" s="6">
        <f t="array" ref="EO7">SQRT(INDEX(EO16^2*MMULT(MMULT(Ridge_Regression!$N$3:$P$5-EO1*MINVERSE(MMULT(TRANSPOSE(Ridge_Regression!$F$3:$H$182),Ridge_Regression!$F$3:$H$182)),MINVERSE(MMULT(TRANSPOSE(Ridge_Regression!$F$3:$H$182),Ridge_Regression!$F$3:$H$182))),TRANSPOSE(Ridge_Regression!$N$3:$P$5-EO1*MINVERSE(MMULT(TRANSPOSE(Ridge_Regression!$F$3:$H$182),Ridge_Regression!$F$3:$H$182)))),3,3))</f>
        <v>0.009871704546</v>
      </c>
      <c r="EP7" s="6">
        <f t="array" ref="EP7">SQRT(INDEX(EP16^2*MMULT(MMULT(Ridge_Regression!$N$3:$P$5-EP1*MINVERSE(MMULT(TRANSPOSE(Ridge_Regression!$F$3:$H$182),Ridge_Regression!$F$3:$H$182)),MINVERSE(MMULT(TRANSPOSE(Ridge_Regression!$F$3:$H$182),Ridge_Regression!$F$3:$H$182))),TRANSPOSE(Ridge_Regression!$N$3:$P$5-EP1*MINVERSE(MMULT(TRANSPOSE(Ridge_Regression!$F$3:$H$182),Ridge_Regression!$F$3:$H$182)))),3,3))</f>
        <v>0.009791683882</v>
      </c>
      <c r="EQ7" s="6">
        <f t="array" ref="EQ7">SQRT(INDEX(EQ16^2*MMULT(MMULT(Ridge_Regression!$N$3:$P$5-EQ1*MINVERSE(MMULT(TRANSPOSE(Ridge_Regression!$F$3:$H$182),Ridge_Regression!$F$3:$H$182)),MINVERSE(MMULT(TRANSPOSE(Ridge_Regression!$F$3:$H$182),Ridge_Regression!$F$3:$H$182))),TRANSPOSE(Ridge_Regression!$N$3:$P$5-EQ1*MINVERSE(MMULT(TRANSPOSE(Ridge_Regression!$F$3:$H$182),Ridge_Regression!$F$3:$H$182)))),3,3))</f>
        <v>0.009711747861</v>
      </c>
      <c r="ER7" s="6">
        <f t="array" ref="ER7">SQRT(INDEX(ER16^2*MMULT(MMULT(Ridge_Regression!$N$3:$P$5-ER1*MINVERSE(MMULT(TRANSPOSE(Ridge_Regression!$F$3:$H$182),Ridge_Regression!$F$3:$H$182)),MINVERSE(MMULT(TRANSPOSE(Ridge_Regression!$F$3:$H$182),Ridge_Regression!$F$3:$H$182))),TRANSPOSE(Ridge_Regression!$N$3:$P$5-ER1*MINVERSE(MMULT(TRANSPOSE(Ridge_Regression!$F$3:$H$182),Ridge_Regression!$F$3:$H$182)))),3,3))</f>
        <v>0.009631898671</v>
      </c>
      <c r="ES7" s="6">
        <f t="array" ref="ES7">SQRT(INDEX(ES16^2*MMULT(MMULT(Ridge_Regression!$N$3:$P$5-ES1*MINVERSE(MMULT(TRANSPOSE(Ridge_Regression!$F$3:$H$182),Ridge_Regression!$F$3:$H$182)),MINVERSE(MMULT(TRANSPOSE(Ridge_Regression!$F$3:$H$182),Ridge_Regression!$F$3:$H$182))),TRANSPOSE(Ridge_Regression!$N$3:$P$5-ES1*MINVERSE(MMULT(TRANSPOSE(Ridge_Regression!$F$3:$H$182),Ridge_Regression!$F$3:$H$182)))),3,3))</f>
        <v>0.009552138571</v>
      </c>
      <c r="ET7" s="6">
        <f t="array" ref="ET7">SQRT(INDEX(ET16^2*MMULT(MMULT(Ridge_Regression!$N$3:$P$5-ET1*MINVERSE(MMULT(TRANSPOSE(Ridge_Regression!$F$3:$H$182),Ridge_Regression!$F$3:$H$182)),MINVERSE(MMULT(TRANSPOSE(Ridge_Regression!$F$3:$H$182),Ridge_Regression!$F$3:$H$182))),TRANSPOSE(Ridge_Regression!$N$3:$P$5-ET1*MINVERSE(MMULT(TRANSPOSE(Ridge_Regression!$F$3:$H$182),Ridge_Regression!$F$3:$H$182)))),3,3))</f>
        <v>0.009472469892</v>
      </c>
      <c r="EU7" s="6">
        <f t="array" ref="EU7">SQRT(INDEX(EU16^2*MMULT(MMULT(Ridge_Regression!$N$3:$P$5-EU1*MINVERSE(MMULT(TRANSPOSE(Ridge_Regression!$F$3:$H$182),Ridge_Regression!$F$3:$H$182)),MINVERSE(MMULT(TRANSPOSE(Ridge_Regression!$F$3:$H$182),Ridge_Regression!$F$3:$H$182))),TRANSPOSE(Ridge_Regression!$N$3:$P$5-EU1*MINVERSE(MMULT(TRANSPOSE(Ridge_Regression!$F$3:$H$182),Ridge_Regression!$F$3:$H$182)))),3,3))</f>
        <v>0.009392895044</v>
      </c>
      <c r="EV7" s="6">
        <f t="array" ref="EV7">SQRT(INDEX(EV16^2*MMULT(MMULT(Ridge_Regression!$N$3:$P$5-EV1*MINVERSE(MMULT(TRANSPOSE(Ridge_Regression!$F$3:$H$182),Ridge_Regression!$F$3:$H$182)),MINVERSE(MMULT(TRANSPOSE(Ridge_Regression!$F$3:$H$182),Ridge_Regression!$F$3:$H$182))),TRANSPOSE(Ridge_Regression!$N$3:$P$5-EV1*MINVERSE(MMULT(TRANSPOSE(Ridge_Regression!$F$3:$H$182),Ridge_Regression!$F$3:$H$182)))),3,3))</f>
        <v>0.009313416515</v>
      </c>
      <c r="EW7" s="6">
        <f t="array" ref="EW7">SQRT(INDEX(EW16^2*MMULT(MMULT(Ridge_Regression!$N$3:$P$5-EW1*MINVERSE(MMULT(TRANSPOSE(Ridge_Regression!$F$3:$H$182),Ridge_Regression!$F$3:$H$182)),MINVERSE(MMULT(TRANSPOSE(Ridge_Regression!$F$3:$H$182),Ridge_Regression!$F$3:$H$182))),TRANSPOSE(Ridge_Regression!$N$3:$P$5-EW1*MINVERSE(MMULT(TRANSPOSE(Ridge_Regression!$F$3:$H$182),Ridge_Regression!$F$3:$H$182)))),3,3))</f>
        <v>0.009234036878</v>
      </c>
      <c r="EX7" s="6">
        <f t="array" ref="EX7">SQRT(INDEX(EX16^2*MMULT(MMULT(Ridge_Regression!$N$3:$P$5-EX1*MINVERSE(MMULT(TRANSPOSE(Ridge_Regression!$F$3:$H$182),Ridge_Regression!$F$3:$H$182)),MINVERSE(MMULT(TRANSPOSE(Ridge_Regression!$F$3:$H$182),Ridge_Regression!$F$3:$H$182))),TRANSPOSE(Ridge_Regression!$N$3:$P$5-EX1*MINVERSE(MMULT(TRANSPOSE(Ridge_Regression!$F$3:$H$182),Ridge_Regression!$F$3:$H$182)))),3,3))</f>
        <v>0.009154758789</v>
      </c>
      <c r="EY7" s="6">
        <f t="array" ref="EY7">SQRT(INDEX(EY16^2*MMULT(MMULT(Ridge_Regression!$N$3:$P$5-EY1*MINVERSE(MMULT(TRANSPOSE(Ridge_Regression!$F$3:$H$182),Ridge_Regression!$F$3:$H$182)),MINVERSE(MMULT(TRANSPOSE(Ridge_Regression!$F$3:$H$182),Ridge_Regression!$F$3:$H$182))),TRANSPOSE(Ridge_Regression!$N$3:$P$5-EY1*MINVERSE(MMULT(TRANSPOSE(Ridge_Regression!$F$3:$H$182),Ridge_Regression!$F$3:$H$182)))),3,3))</f>
        <v>0.009075584997</v>
      </c>
      <c r="EZ7" s="6">
        <f t="array" ref="EZ7">SQRT(INDEX(EZ16^2*MMULT(MMULT(Ridge_Regression!$N$3:$P$5-EZ1*MINVERSE(MMULT(TRANSPOSE(Ridge_Regression!$F$3:$H$182),Ridge_Regression!$F$3:$H$182)),MINVERSE(MMULT(TRANSPOSE(Ridge_Regression!$F$3:$H$182),Ridge_Regression!$F$3:$H$182))),TRANSPOSE(Ridge_Regression!$N$3:$P$5-EZ1*MINVERSE(MMULT(TRANSPOSE(Ridge_Regression!$F$3:$H$182),Ridge_Regression!$F$3:$H$182)))),3,3))</f>
        <v>0.008996518344</v>
      </c>
      <c r="FA7" s="6">
        <f t="array" ref="FA7">SQRT(INDEX(FA16^2*MMULT(MMULT(Ridge_Regression!$N$3:$P$5-FA1*MINVERSE(MMULT(TRANSPOSE(Ridge_Regression!$F$3:$H$182),Ridge_Regression!$F$3:$H$182)),MINVERSE(MMULT(TRANSPOSE(Ridge_Regression!$F$3:$H$182),Ridge_Regression!$F$3:$H$182))),TRANSPOSE(Ridge_Regression!$N$3:$P$5-FA1*MINVERSE(MMULT(TRANSPOSE(Ridge_Regression!$F$3:$H$182),Ridge_Regression!$F$3:$H$182)))),3,3))</f>
        <v>0.008917561766</v>
      </c>
      <c r="FB7" s="6">
        <f t="array" ref="FB7">SQRT(INDEX(FB16^2*MMULT(MMULT(Ridge_Regression!$N$3:$P$5-FB1*MINVERSE(MMULT(TRANSPOSE(Ridge_Regression!$F$3:$H$182),Ridge_Regression!$F$3:$H$182)),MINVERSE(MMULT(TRANSPOSE(Ridge_Regression!$F$3:$H$182),Ridge_Regression!$F$3:$H$182))),TRANSPOSE(Ridge_Regression!$N$3:$P$5-FB1*MINVERSE(MMULT(TRANSPOSE(Ridge_Regression!$F$3:$H$182),Ridge_Regression!$F$3:$H$182)))),3,3))</f>
        <v>0.008838718306</v>
      </c>
      <c r="FC7" s="6">
        <f t="array" ref="FC7">SQRT(INDEX(FC16^2*MMULT(MMULT(Ridge_Regression!$N$3:$P$5-FC1*MINVERSE(MMULT(TRANSPOSE(Ridge_Regression!$F$3:$H$182),Ridge_Regression!$F$3:$H$182)),MINVERSE(MMULT(TRANSPOSE(Ridge_Regression!$F$3:$H$182),Ridge_Regression!$F$3:$H$182))),TRANSPOSE(Ridge_Regression!$N$3:$P$5-FC1*MINVERSE(MMULT(TRANSPOSE(Ridge_Regression!$F$3:$H$182),Ridge_Regression!$F$3:$H$182)))),3,3))</f>
        <v>0.008759991106</v>
      </c>
      <c r="FD7" s="6">
        <f t="array" ref="FD7">SQRT(INDEX(FD16^2*MMULT(MMULT(Ridge_Regression!$N$3:$P$5-FD1*MINVERSE(MMULT(TRANSPOSE(Ridge_Regression!$F$3:$H$182),Ridge_Regression!$F$3:$H$182)),MINVERSE(MMULT(TRANSPOSE(Ridge_Regression!$F$3:$H$182),Ridge_Regression!$F$3:$H$182))),TRANSPOSE(Ridge_Regression!$N$3:$P$5-FD1*MINVERSE(MMULT(TRANSPOSE(Ridge_Regression!$F$3:$H$182),Ridge_Regression!$F$3:$H$182)))),3,3))</f>
        <v>0.008681383421</v>
      </c>
      <c r="FE7" s="6">
        <f t="array" ref="FE7">SQRT(INDEX(FE16^2*MMULT(MMULT(Ridge_Regression!$N$3:$P$5-FE1*MINVERSE(MMULT(TRANSPOSE(Ridge_Regression!$F$3:$H$182),Ridge_Regression!$F$3:$H$182)),MINVERSE(MMULT(TRANSPOSE(Ridge_Regression!$F$3:$H$182),Ridge_Regression!$F$3:$H$182))),TRANSPOSE(Ridge_Regression!$N$3:$P$5-FE1*MINVERSE(MMULT(TRANSPOSE(Ridge_Regression!$F$3:$H$182),Ridge_Regression!$F$3:$H$182)))),3,3))</f>
        <v>0.008602898621</v>
      </c>
      <c r="FF7" s="6">
        <f t="array" ref="FF7">SQRT(INDEX(FF16^2*MMULT(MMULT(Ridge_Regression!$N$3:$P$5-FF1*MINVERSE(MMULT(TRANSPOSE(Ridge_Regression!$F$3:$H$182),Ridge_Regression!$F$3:$H$182)),MINVERSE(MMULT(TRANSPOSE(Ridge_Regression!$F$3:$H$182),Ridge_Regression!$F$3:$H$182))),TRANSPOSE(Ridge_Regression!$N$3:$P$5-FF1*MINVERSE(MMULT(TRANSPOSE(Ridge_Regression!$F$3:$H$182),Ridge_Regression!$F$3:$H$182)))),3,3))</f>
        <v>0.008524540192</v>
      </c>
      <c r="FG7" s="6">
        <f t="array" ref="FG7">SQRT(INDEX(FG16^2*MMULT(MMULT(Ridge_Regression!$N$3:$P$5-FG1*MINVERSE(MMULT(TRANSPOSE(Ridge_Regression!$F$3:$H$182),Ridge_Regression!$F$3:$H$182)),MINVERSE(MMULT(TRANSPOSE(Ridge_Regression!$F$3:$H$182),Ridge_Regression!$F$3:$H$182))),TRANSPOSE(Ridge_Regression!$N$3:$P$5-FG1*MINVERSE(MMULT(TRANSPOSE(Ridge_Regression!$F$3:$H$182),Ridge_Regression!$F$3:$H$182)))),3,3))</f>
        <v>0.008446311748</v>
      </c>
      <c r="FH7" s="6">
        <f t="array" ref="FH7">SQRT(INDEX(FH16^2*MMULT(MMULT(Ridge_Regression!$N$3:$P$5-FH1*MINVERSE(MMULT(TRANSPOSE(Ridge_Regression!$F$3:$H$182),Ridge_Regression!$F$3:$H$182)),MINVERSE(MMULT(TRANSPOSE(Ridge_Regression!$F$3:$H$182),Ridge_Regression!$F$3:$H$182))),TRANSPOSE(Ridge_Regression!$N$3:$P$5-FH1*MINVERSE(MMULT(TRANSPOSE(Ridge_Regression!$F$3:$H$182),Ridge_Regression!$F$3:$H$182)))),3,3))</f>
        <v>0.008368217027</v>
      </c>
      <c r="FI7" s="6">
        <f t="array" ref="FI7">SQRT(INDEX(FI16^2*MMULT(MMULT(Ridge_Regression!$N$3:$P$5-FI1*MINVERSE(MMULT(TRANSPOSE(Ridge_Regression!$F$3:$H$182),Ridge_Regression!$F$3:$H$182)),MINVERSE(MMULT(TRANSPOSE(Ridge_Regression!$F$3:$H$182),Ridge_Regression!$F$3:$H$182))),TRANSPOSE(Ridge_Regression!$N$3:$P$5-FI1*MINVERSE(MMULT(TRANSPOSE(Ridge_Regression!$F$3:$H$182),Ridge_Regression!$F$3:$H$182)))),3,3))</f>
        <v>0.008290259907</v>
      </c>
      <c r="FJ7" s="6">
        <f t="array" ref="FJ7">SQRT(INDEX(FJ16^2*MMULT(MMULT(Ridge_Regression!$N$3:$P$5-FJ1*MINVERSE(MMULT(TRANSPOSE(Ridge_Regression!$F$3:$H$182),Ridge_Regression!$F$3:$H$182)),MINVERSE(MMULT(TRANSPOSE(Ridge_Regression!$F$3:$H$182),Ridge_Regression!$F$3:$H$182))),TRANSPOSE(Ridge_Regression!$N$3:$P$5-FJ1*MINVERSE(MMULT(TRANSPOSE(Ridge_Regression!$F$3:$H$182),Ridge_Regression!$F$3:$H$182)))),3,3))</f>
        <v>0.008212444403</v>
      </c>
      <c r="FK7" s="6">
        <f t="array" ref="FK7">SQRT(INDEX(FK16^2*MMULT(MMULT(Ridge_Regression!$N$3:$P$5-FK1*MINVERSE(MMULT(TRANSPOSE(Ridge_Regression!$F$3:$H$182),Ridge_Regression!$F$3:$H$182)),MINVERSE(MMULT(TRANSPOSE(Ridge_Regression!$F$3:$H$182),Ridge_Regression!$F$3:$H$182))),TRANSPOSE(Ridge_Regression!$N$3:$P$5-FK1*MINVERSE(MMULT(TRANSPOSE(Ridge_Regression!$F$3:$H$182),Ridge_Regression!$F$3:$H$182)))),3,3))</f>
        <v>0.008134774678</v>
      </c>
      <c r="FL7" s="6">
        <f t="array" ref="FL7">SQRT(INDEX(FL16^2*MMULT(MMULT(Ridge_Regression!$N$3:$P$5-FL1*MINVERSE(MMULT(TRANSPOSE(Ridge_Regression!$F$3:$H$182),Ridge_Regression!$F$3:$H$182)),MINVERSE(MMULT(TRANSPOSE(Ridge_Regression!$F$3:$H$182),Ridge_Regression!$F$3:$H$182))),TRANSPOSE(Ridge_Regression!$N$3:$P$5-FL1*MINVERSE(MMULT(TRANSPOSE(Ridge_Regression!$F$3:$H$182),Ridge_Regression!$F$3:$H$182)))),3,3))</f>
        <v>0.008057255047</v>
      </c>
      <c r="FM7" s="6">
        <f t="array" ref="FM7">SQRT(INDEX(FM16^2*MMULT(MMULT(Ridge_Regression!$N$3:$P$5-FM1*MINVERSE(MMULT(TRANSPOSE(Ridge_Regression!$F$3:$H$182),Ridge_Regression!$F$3:$H$182)),MINVERSE(MMULT(TRANSPOSE(Ridge_Regression!$F$3:$H$182),Ridge_Regression!$F$3:$H$182))),TRANSPOSE(Ridge_Regression!$N$3:$P$5-FM1*MINVERSE(MMULT(TRANSPOSE(Ridge_Regression!$F$3:$H$182),Ridge_Regression!$F$3:$H$182)))),3,3))</f>
        <v>0.007979889985</v>
      </c>
      <c r="FN7" s="6">
        <f t="array" ref="FN7">SQRT(INDEX(FN16^2*MMULT(MMULT(Ridge_Regression!$N$3:$P$5-FN1*MINVERSE(MMULT(TRANSPOSE(Ridge_Regression!$F$3:$H$182),Ridge_Regression!$F$3:$H$182)),MINVERSE(MMULT(TRANSPOSE(Ridge_Regression!$F$3:$H$182),Ridge_Regression!$F$3:$H$182))),TRANSPOSE(Ridge_Regression!$N$3:$P$5-FN1*MINVERSE(MMULT(TRANSPOSE(Ridge_Regression!$F$3:$H$182),Ridge_Regression!$F$3:$H$182)))),3,3))</f>
        <v>0.007902684133</v>
      </c>
      <c r="FO7" s="6">
        <f t="array" ref="FO7">SQRT(INDEX(FO16^2*MMULT(MMULT(Ridge_Regression!$N$3:$P$5-FO1*MINVERSE(MMULT(TRANSPOSE(Ridge_Regression!$F$3:$H$182),Ridge_Regression!$F$3:$H$182)),MINVERSE(MMULT(TRANSPOSE(Ridge_Regression!$F$3:$H$182),Ridge_Regression!$F$3:$H$182))),TRANSPOSE(Ridge_Regression!$N$3:$P$5-FO1*MINVERSE(MMULT(TRANSPOSE(Ridge_Regression!$F$3:$H$182),Ridge_Regression!$F$3:$H$182)))),3,3))</f>
        <v>0.007825642306</v>
      </c>
      <c r="FP7" s="6">
        <f t="array" ref="FP7">SQRT(INDEX(FP16^2*MMULT(MMULT(Ridge_Regression!$N$3:$P$5-FP1*MINVERSE(MMULT(TRANSPOSE(Ridge_Regression!$F$3:$H$182),Ridge_Regression!$F$3:$H$182)),MINVERSE(MMULT(TRANSPOSE(Ridge_Regression!$F$3:$H$182),Ridge_Regression!$F$3:$H$182))),TRANSPOSE(Ridge_Regression!$N$3:$P$5-FP1*MINVERSE(MMULT(TRANSPOSE(Ridge_Regression!$F$3:$H$182),Ridge_Regression!$F$3:$H$182)))),3,3))</f>
        <v>0.007748769499</v>
      </c>
      <c r="FQ7" s="6">
        <f t="array" ref="FQ7">SQRT(INDEX(FQ16^2*MMULT(MMULT(Ridge_Regression!$N$3:$P$5-FQ1*MINVERSE(MMULT(TRANSPOSE(Ridge_Regression!$F$3:$H$182),Ridge_Regression!$F$3:$H$182)),MINVERSE(MMULT(TRANSPOSE(Ridge_Regression!$F$3:$H$182),Ridge_Regression!$F$3:$H$182))),TRANSPOSE(Ridge_Regression!$N$3:$P$5-FQ1*MINVERSE(MMULT(TRANSPOSE(Ridge_Regression!$F$3:$H$182),Ridge_Regression!$F$3:$H$182)))),3,3))</f>
        <v>0.0076720709</v>
      </c>
      <c r="FR7" s="6">
        <f t="array" ref="FR7">SQRT(INDEX(FR16^2*MMULT(MMULT(Ridge_Regression!$N$3:$P$5-FR1*MINVERSE(MMULT(TRANSPOSE(Ridge_Regression!$F$3:$H$182),Ridge_Regression!$F$3:$H$182)),MINVERSE(MMULT(TRANSPOSE(Ridge_Regression!$F$3:$H$182),Ridge_Regression!$F$3:$H$182))),TRANSPOSE(Ridge_Regression!$N$3:$P$5-FR1*MINVERSE(MMULT(TRANSPOSE(Ridge_Regression!$F$3:$H$182),Ridge_Regression!$F$3:$H$182)))),3,3))</f>
        <v>0.007595551889</v>
      </c>
      <c r="FS7" s="6">
        <f t="array" ref="FS7">SQRT(INDEX(FS16^2*MMULT(MMULT(Ridge_Regression!$N$3:$P$5-FS1*MINVERSE(MMULT(TRANSPOSE(Ridge_Regression!$F$3:$H$182),Ridge_Regression!$F$3:$H$182)),MINVERSE(MMULT(TRANSPOSE(Ridge_Regression!$F$3:$H$182),Ridge_Regression!$F$3:$H$182))),TRANSPOSE(Ridge_Regression!$N$3:$P$5-FS1*MINVERSE(MMULT(TRANSPOSE(Ridge_Regression!$F$3:$H$182),Ridge_Regression!$F$3:$H$182)))),3,3))</f>
        <v>0.007519218057</v>
      </c>
      <c r="FT7" s="6">
        <f t="array" ref="FT7">SQRT(INDEX(FT16^2*MMULT(MMULT(Ridge_Regression!$N$3:$P$5-FT1*MINVERSE(MMULT(TRANSPOSE(Ridge_Regression!$F$3:$H$182),Ridge_Regression!$F$3:$H$182)),MINVERSE(MMULT(TRANSPOSE(Ridge_Regression!$F$3:$H$182),Ridge_Regression!$F$3:$H$182))),TRANSPOSE(Ridge_Regression!$N$3:$P$5-FT1*MINVERSE(MMULT(TRANSPOSE(Ridge_Regression!$F$3:$H$182),Ridge_Regression!$F$3:$H$182)))),3,3))</f>
        <v>0.00744307521</v>
      </c>
      <c r="FU7" s="6">
        <f t="array" ref="FU7">SQRT(INDEX(FU16^2*MMULT(MMULT(Ridge_Regression!$N$3:$P$5-FU1*MINVERSE(MMULT(TRANSPOSE(Ridge_Regression!$F$3:$H$182),Ridge_Regression!$F$3:$H$182)),MINVERSE(MMULT(TRANSPOSE(Ridge_Regression!$F$3:$H$182),Ridge_Regression!$F$3:$H$182))),TRANSPOSE(Ridge_Regression!$N$3:$P$5-FU1*MINVERSE(MMULT(TRANSPOSE(Ridge_Regression!$F$3:$H$182),Ridge_Regression!$F$3:$H$182)))),3,3))</f>
        <v>0.007367129378</v>
      </c>
      <c r="FV7" s="6">
        <f t="array" ref="FV7">SQRT(INDEX(FV16^2*MMULT(MMULT(Ridge_Regression!$N$3:$P$5-FV1*MINVERSE(MMULT(TRANSPOSE(Ridge_Regression!$F$3:$H$182),Ridge_Regression!$F$3:$H$182)),MINVERSE(MMULT(TRANSPOSE(Ridge_Regression!$F$3:$H$182),Ridge_Regression!$F$3:$H$182))),TRANSPOSE(Ridge_Regression!$N$3:$P$5-FV1*MINVERSE(MMULT(TRANSPOSE(Ridge_Regression!$F$3:$H$182),Ridge_Regression!$F$3:$H$182)))),3,3))</f>
        <v>0.007291386826</v>
      </c>
      <c r="FW7" s="6">
        <f t="array" ref="FW7">SQRT(INDEX(FW16^2*MMULT(MMULT(Ridge_Regression!$N$3:$P$5-FW1*MINVERSE(MMULT(TRANSPOSE(Ridge_Regression!$F$3:$H$182),Ridge_Regression!$F$3:$H$182)),MINVERSE(MMULT(TRANSPOSE(Ridge_Regression!$F$3:$H$182),Ridge_Regression!$F$3:$H$182))),TRANSPOSE(Ridge_Regression!$N$3:$P$5-FW1*MINVERSE(MMULT(TRANSPOSE(Ridge_Regression!$F$3:$H$182),Ridge_Regression!$F$3:$H$182)))),3,3))</f>
        <v>0.007215854068</v>
      </c>
      <c r="FX7" s="6">
        <f t="array" ref="FX7">SQRT(INDEX(FX16^2*MMULT(MMULT(Ridge_Regression!$N$3:$P$5-FX1*MINVERSE(MMULT(TRANSPOSE(Ridge_Regression!$F$3:$H$182),Ridge_Regression!$F$3:$H$182)),MINVERSE(MMULT(TRANSPOSE(Ridge_Regression!$F$3:$H$182),Ridge_Regression!$F$3:$H$182))),TRANSPOSE(Ridge_Regression!$N$3:$P$5-FX1*MINVERSE(MMULT(TRANSPOSE(Ridge_Regression!$F$3:$H$182),Ridge_Regression!$F$3:$H$182)))),3,3))</f>
        <v>0.007140537873</v>
      </c>
      <c r="FY7" s="6">
        <f t="array" ref="FY7">SQRT(INDEX(FY16^2*MMULT(MMULT(Ridge_Regression!$N$3:$P$5-FY1*MINVERSE(MMULT(TRANSPOSE(Ridge_Regression!$F$3:$H$182),Ridge_Regression!$F$3:$H$182)),MINVERSE(MMULT(TRANSPOSE(Ridge_Regression!$F$3:$H$182),Ridge_Regression!$F$3:$H$182))),TRANSPOSE(Ridge_Regression!$N$3:$P$5-FY1*MINVERSE(MMULT(TRANSPOSE(Ridge_Regression!$F$3:$H$182),Ridge_Regression!$F$3:$H$182)))),3,3))</f>
        <v>0.007065445281</v>
      </c>
      <c r="FZ7" s="6">
        <f t="array" ref="FZ7">SQRT(INDEX(FZ16^2*MMULT(MMULT(Ridge_Regression!$N$3:$P$5-FZ1*MINVERSE(MMULT(TRANSPOSE(Ridge_Regression!$F$3:$H$182),Ridge_Regression!$F$3:$H$182)),MINVERSE(MMULT(TRANSPOSE(Ridge_Regression!$F$3:$H$182),Ridge_Regression!$F$3:$H$182))),TRANSPOSE(Ridge_Regression!$N$3:$P$5-FZ1*MINVERSE(MMULT(TRANSPOSE(Ridge_Regression!$F$3:$H$182),Ridge_Regression!$F$3:$H$182)))),3,3))</f>
        <v>0.00699058361</v>
      </c>
      <c r="GA7" s="6">
        <f t="array" ref="GA7">SQRT(INDEX(GA16^2*MMULT(MMULT(Ridge_Regression!$N$3:$P$5-GA1*MINVERSE(MMULT(TRANSPOSE(Ridge_Regression!$F$3:$H$182),Ridge_Regression!$F$3:$H$182)),MINVERSE(MMULT(TRANSPOSE(Ridge_Regression!$F$3:$H$182),Ridge_Regression!$F$3:$H$182))),TRANSPOSE(Ridge_Regression!$N$3:$P$5-GA1*MINVERSE(MMULT(TRANSPOSE(Ridge_Regression!$F$3:$H$182),Ridge_Regression!$F$3:$H$182)))),3,3))</f>
        <v>0.006915960476</v>
      </c>
      <c r="GB7" s="6">
        <f t="array" ref="GB7">SQRT(INDEX(GB16^2*MMULT(MMULT(Ridge_Regression!$N$3:$P$5-GB1*MINVERSE(MMULT(TRANSPOSE(Ridge_Regression!$F$3:$H$182),Ridge_Regression!$F$3:$H$182)),MINVERSE(MMULT(TRANSPOSE(Ridge_Regression!$F$3:$H$182),Ridge_Regression!$F$3:$H$182))),TRANSPOSE(Ridge_Regression!$N$3:$P$5-GB1*MINVERSE(MMULT(TRANSPOSE(Ridge_Regression!$F$3:$H$182),Ridge_Regression!$F$3:$H$182)))),3,3))</f>
        <v>0.006841583801</v>
      </c>
      <c r="GC7" s="6">
        <f t="array" ref="GC7">SQRT(INDEX(GC16^2*MMULT(MMULT(Ridge_Regression!$N$3:$P$5-GC1*MINVERSE(MMULT(TRANSPOSE(Ridge_Regression!$F$3:$H$182),Ridge_Regression!$F$3:$H$182)),MINVERSE(MMULT(TRANSPOSE(Ridge_Regression!$F$3:$H$182),Ridge_Regression!$F$3:$H$182))),TRANSPOSE(Ridge_Regression!$N$3:$P$5-GC1*MINVERSE(MMULT(TRANSPOSE(Ridge_Regression!$F$3:$H$182),Ridge_Regression!$F$3:$H$182)))),3,3))</f>
        <v>0.006767461828</v>
      </c>
      <c r="GD7" s="6">
        <f t="array" ref="GD7">SQRT(INDEX(GD16^2*MMULT(MMULT(Ridge_Regression!$N$3:$P$5-GD1*MINVERSE(MMULT(TRANSPOSE(Ridge_Regression!$F$3:$H$182),Ridge_Regression!$F$3:$H$182)),MINVERSE(MMULT(TRANSPOSE(Ridge_Regression!$F$3:$H$182),Ridge_Regression!$F$3:$H$182))),TRANSPOSE(Ridge_Regression!$N$3:$P$5-GD1*MINVERSE(MMULT(TRANSPOSE(Ridge_Regression!$F$3:$H$182),Ridge_Regression!$F$3:$H$182)))),3,3))</f>
        <v>0.006693603137</v>
      </c>
      <c r="GE7" s="6">
        <f t="array" ref="GE7">SQRT(INDEX(GE16^2*MMULT(MMULT(Ridge_Regression!$N$3:$P$5-GE1*MINVERSE(MMULT(TRANSPOSE(Ridge_Regression!$F$3:$H$182),Ridge_Regression!$F$3:$H$182)),MINVERSE(MMULT(TRANSPOSE(Ridge_Regression!$F$3:$H$182),Ridge_Regression!$F$3:$H$182))),TRANSPOSE(Ridge_Regression!$N$3:$P$5-GE1*MINVERSE(MMULT(TRANSPOSE(Ridge_Regression!$F$3:$H$182),Ridge_Regression!$F$3:$H$182)))),3,3))</f>
        <v>0.006620016661</v>
      </c>
      <c r="GF7" s="6">
        <f t="array" ref="GF7">SQRT(INDEX(GF16^2*MMULT(MMULT(Ridge_Regression!$N$3:$P$5-GF1*MINVERSE(MMULT(TRANSPOSE(Ridge_Regression!$F$3:$H$182),Ridge_Regression!$F$3:$H$182)),MINVERSE(MMULT(TRANSPOSE(Ridge_Regression!$F$3:$H$182),Ridge_Regression!$F$3:$H$182))),TRANSPOSE(Ridge_Regression!$N$3:$P$5-GF1*MINVERSE(MMULT(TRANSPOSE(Ridge_Regression!$F$3:$H$182),Ridge_Regression!$F$3:$H$182)))),3,3))</f>
        <v>0.006546711701</v>
      </c>
      <c r="GG7" s="6">
        <f t="array" ref="GG7">SQRT(INDEX(GG16^2*MMULT(MMULT(Ridge_Regression!$N$3:$P$5-GG1*MINVERSE(MMULT(TRANSPOSE(Ridge_Regression!$F$3:$H$182),Ridge_Regression!$F$3:$H$182)),MINVERSE(MMULT(TRANSPOSE(Ridge_Regression!$F$3:$H$182),Ridge_Regression!$F$3:$H$182))),TRANSPOSE(Ridge_Regression!$N$3:$P$5-GG1*MINVERSE(MMULT(TRANSPOSE(Ridge_Regression!$F$3:$H$182),Ridge_Regression!$F$3:$H$182)))),3,3))</f>
        <v>0.006473697942</v>
      </c>
      <c r="GH7" s="6">
        <f t="array" ref="GH7">SQRT(INDEX(GH16^2*MMULT(MMULT(Ridge_Regression!$N$3:$P$5-GH1*MINVERSE(MMULT(TRANSPOSE(Ridge_Regression!$F$3:$H$182),Ridge_Regression!$F$3:$H$182)),MINVERSE(MMULT(TRANSPOSE(Ridge_Regression!$F$3:$H$182),Ridge_Regression!$F$3:$H$182))),TRANSPOSE(Ridge_Regression!$N$3:$P$5-GH1*MINVERSE(MMULT(TRANSPOSE(Ridge_Regression!$F$3:$H$182),Ridge_Regression!$F$3:$H$182)))),3,3))</f>
        <v>0.006400985473</v>
      </c>
      <c r="GI7" s="6">
        <f t="array" ref="GI7">SQRT(INDEX(GI16^2*MMULT(MMULT(Ridge_Regression!$N$3:$P$5-GI1*MINVERSE(MMULT(TRANSPOSE(Ridge_Regression!$F$3:$H$182),Ridge_Regression!$F$3:$H$182)),MINVERSE(MMULT(TRANSPOSE(Ridge_Regression!$F$3:$H$182),Ridge_Regression!$F$3:$H$182))),TRANSPOSE(Ridge_Regression!$N$3:$P$5-GI1*MINVERSE(MMULT(TRANSPOSE(Ridge_Regression!$F$3:$H$182),Ridge_Regression!$F$3:$H$182)))),3,3))</f>
        <v>0.006328584803</v>
      </c>
      <c r="GJ7" s="6">
        <f t="array" ref="GJ7">SQRT(INDEX(GJ16^2*MMULT(MMULT(Ridge_Regression!$N$3:$P$5-GJ1*MINVERSE(MMULT(TRANSPOSE(Ridge_Regression!$F$3:$H$182),Ridge_Regression!$F$3:$H$182)),MINVERSE(MMULT(TRANSPOSE(Ridge_Regression!$F$3:$H$182),Ridge_Regression!$F$3:$H$182))),TRANSPOSE(Ridge_Regression!$N$3:$P$5-GJ1*MINVERSE(MMULT(TRANSPOSE(Ridge_Regression!$F$3:$H$182),Ridge_Regression!$F$3:$H$182)))),3,3))</f>
        <v>0.006256506883</v>
      </c>
      <c r="GK7" s="6">
        <f t="array" ref="GK7">SQRT(INDEX(GK16^2*MMULT(MMULT(Ridge_Regression!$N$3:$P$5-GK1*MINVERSE(MMULT(TRANSPOSE(Ridge_Regression!$F$3:$H$182),Ridge_Regression!$F$3:$H$182)),MINVERSE(MMULT(TRANSPOSE(Ridge_Regression!$F$3:$H$182),Ridge_Regression!$F$3:$H$182))),TRANSPOSE(Ridge_Regression!$N$3:$P$5-GK1*MINVERSE(MMULT(TRANSPOSE(Ridge_Regression!$F$3:$H$182),Ridge_Regression!$F$3:$H$182)))),3,3))</f>
        <v>0.006184763125</v>
      </c>
      <c r="GL7" s="6">
        <f t="array" ref="GL7">SQRT(INDEX(GL16^2*MMULT(MMULT(Ridge_Regression!$N$3:$P$5-GL1*MINVERSE(MMULT(TRANSPOSE(Ridge_Regression!$F$3:$H$182),Ridge_Regression!$F$3:$H$182)),MINVERSE(MMULT(TRANSPOSE(Ridge_Regression!$F$3:$H$182),Ridge_Regression!$F$3:$H$182))),TRANSPOSE(Ridge_Regression!$N$3:$P$5-GL1*MINVERSE(MMULT(TRANSPOSE(Ridge_Regression!$F$3:$H$182),Ridge_Regression!$F$3:$H$182)))),3,3))</f>
        <v>0.006113365422</v>
      </c>
      <c r="GM7" s="6">
        <f t="array" ref="GM7">SQRT(INDEX(GM16^2*MMULT(MMULT(Ridge_Regression!$N$3:$P$5-GM1*MINVERSE(MMULT(TRANSPOSE(Ridge_Regression!$F$3:$H$182),Ridge_Regression!$F$3:$H$182)),MINVERSE(MMULT(TRANSPOSE(Ridge_Regression!$F$3:$H$182),Ridge_Regression!$F$3:$H$182))),TRANSPOSE(Ridge_Regression!$N$3:$P$5-GM1*MINVERSE(MMULT(TRANSPOSE(Ridge_Regression!$F$3:$H$182),Ridge_Regression!$F$3:$H$182)))),3,3))</f>
        <v>0.006042326171</v>
      </c>
      <c r="GN7" s="6">
        <f t="array" ref="GN7">SQRT(INDEX(GN16^2*MMULT(MMULT(Ridge_Regression!$N$3:$P$5-GN1*MINVERSE(MMULT(TRANSPOSE(Ridge_Regression!$F$3:$H$182),Ridge_Regression!$F$3:$H$182)),MINVERSE(MMULT(TRANSPOSE(Ridge_Regression!$F$3:$H$182),Ridge_Regression!$F$3:$H$182))),TRANSPOSE(Ridge_Regression!$N$3:$P$5-GN1*MINVERSE(MMULT(TRANSPOSE(Ridge_Regression!$F$3:$H$182),Ridge_Regression!$F$3:$H$182)))),3,3))</f>
        <v>0.005971658296</v>
      </c>
      <c r="GO7" s="6">
        <f t="array" ref="GO7">SQRT(INDEX(GO16^2*MMULT(MMULT(Ridge_Regression!$N$3:$P$5-GO1*MINVERSE(MMULT(TRANSPOSE(Ridge_Regression!$F$3:$H$182),Ridge_Regression!$F$3:$H$182)),MINVERSE(MMULT(TRANSPOSE(Ridge_Regression!$F$3:$H$182),Ridge_Regression!$F$3:$H$182))),TRANSPOSE(Ridge_Regression!$N$3:$P$5-GO1*MINVERSE(MMULT(TRANSPOSE(Ridge_Regression!$F$3:$H$182),Ridge_Regression!$F$3:$H$182)))),3,3))</f>
        <v>0.00590137527</v>
      </c>
      <c r="GP7" s="6">
        <f t="array" ref="GP7">SQRT(INDEX(GP16^2*MMULT(MMULT(Ridge_Regression!$N$3:$P$5-GP1*MINVERSE(MMULT(TRANSPOSE(Ridge_Regression!$F$3:$H$182),Ridge_Regression!$F$3:$H$182)),MINVERSE(MMULT(TRANSPOSE(Ridge_Regression!$F$3:$H$182),Ridge_Regression!$F$3:$H$182))),TRANSPOSE(Ridge_Regression!$N$3:$P$5-GP1*MINVERSE(MMULT(TRANSPOSE(Ridge_Regression!$F$3:$H$182),Ridge_Regression!$F$3:$H$182)))),3,3))</f>
        <v>0.005831491143</v>
      </c>
      <c r="GQ7" s="6">
        <f t="array" ref="GQ7">SQRT(INDEX(GQ16^2*MMULT(MMULT(Ridge_Regression!$N$3:$P$5-GQ1*MINVERSE(MMULT(TRANSPOSE(Ridge_Regression!$F$3:$H$182),Ridge_Regression!$F$3:$H$182)),MINVERSE(MMULT(TRANSPOSE(Ridge_Regression!$F$3:$H$182),Ridge_Regression!$F$3:$H$182))),TRANSPOSE(Ridge_Regression!$N$3:$P$5-GQ1*MINVERSE(MMULT(TRANSPOSE(Ridge_Regression!$F$3:$H$182),Ridge_Regression!$F$3:$H$182)))),3,3))</f>
        <v>0.005762020563</v>
      </c>
      <c r="GR7" s="6">
        <f t="array" ref="GR7">SQRT(INDEX(GR16^2*MMULT(MMULT(Ridge_Regression!$N$3:$P$5-GR1*MINVERSE(MMULT(TRANSPOSE(Ridge_Regression!$F$3:$H$182),Ridge_Regression!$F$3:$H$182)),MINVERSE(MMULT(TRANSPOSE(Ridge_Regression!$F$3:$H$182),Ridge_Regression!$F$3:$H$182))),TRANSPOSE(Ridge_Regression!$N$3:$P$5-GR1*MINVERSE(MMULT(TRANSPOSE(Ridge_Regression!$F$3:$H$182),Ridge_Regression!$F$3:$H$182)))),3,3))</f>
        <v>0.005692978806</v>
      </c>
      <c r="GS7" s="6">
        <f t="array" ref="GS7">SQRT(INDEX(GS16^2*MMULT(MMULT(Ridge_Regression!$N$3:$P$5-GS1*MINVERSE(MMULT(TRANSPOSE(Ridge_Regression!$F$3:$H$182),Ridge_Regression!$F$3:$H$182)),MINVERSE(MMULT(TRANSPOSE(Ridge_Regression!$F$3:$H$182),Ridge_Regression!$F$3:$H$182))),TRANSPOSE(Ridge_Regression!$N$3:$P$5-GS1*MINVERSE(MMULT(TRANSPOSE(Ridge_Regression!$F$3:$H$182),Ridge_Regression!$F$3:$H$182)))),3,3))</f>
        <v>0.005624381802</v>
      </c>
      <c r="GT7" s="6">
        <f t="array" ref="GT7">SQRT(INDEX(GT16^2*MMULT(MMULT(Ridge_Regression!$N$3:$P$5-GT1*MINVERSE(MMULT(TRANSPOSE(Ridge_Regression!$F$3:$H$182),Ridge_Regression!$F$3:$H$182)),MINVERSE(MMULT(TRANSPOSE(Ridge_Regression!$F$3:$H$182),Ridge_Regression!$F$3:$H$182))),TRANSPOSE(Ridge_Regression!$N$3:$P$5-GT1*MINVERSE(MMULT(TRANSPOSE(Ridge_Regression!$F$3:$H$182),Ridge_Regression!$F$3:$H$182)))),3,3))</f>
        <v>0.005556246163</v>
      </c>
      <c r="GU7" s="6">
        <f t="array" ref="GU7">SQRT(INDEX(GU16^2*MMULT(MMULT(Ridge_Regression!$N$3:$P$5-GU1*MINVERSE(MMULT(TRANSPOSE(Ridge_Regression!$F$3:$H$182),Ridge_Regression!$F$3:$H$182)),MINVERSE(MMULT(TRANSPOSE(Ridge_Regression!$F$3:$H$182),Ridge_Regression!$F$3:$H$182))),TRANSPOSE(Ridge_Regression!$N$3:$P$5-GU1*MINVERSE(MMULT(TRANSPOSE(Ridge_Regression!$F$3:$H$182),Ridge_Regression!$F$3:$H$182)))),3,3))</f>
        <v>0.005488589212</v>
      </c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</row>
    <row r="8">
      <c r="A8" s="13" t="s">
        <v>211</v>
      </c>
      <c r="B8" s="3" t="s">
        <v>8</v>
      </c>
      <c r="C8" s="6">
        <f t="shared" ref="C8:GU8" si="2">C2/C5</f>
        <v>2.555333535</v>
      </c>
      <c r="D8" s="6">
        <f t="shared" si="2"/>
        <v>2.556394304</v>
      </c>
      <c r="E8" s="6">
        <f t="shared" si="2"/>
        <v>2.55753526</v>
      </c>
      <c r="F8" s="6">
        <f t="shared" si="2"/>
        <v>2.55875655</v>
      </c>
      <c r="G8" s="6">
        <f t="shared" si="2"/>
        <v>2.560058335</v>
      </c>
      <c r="H8" s="6">
        <f t="shared" si="2"/>
        <v>2.561440793</v>
      </c>
      <c r="I8" s="6">
        <f t="shared" si="2"/>
        <v>2.562904113</v>
      </c>
      <c r="J8" s="6">
        <f t="shared" si="2"/>
        <v>2.564448503</v>
      </c>
      <c r="K8" s="6">
        <f t="shared" si="2"/>
        <v>2.566074185</v>
      </c>
      <c r="L8" s="6">
        <f t="shared" si="2"/>
        <v>2.567781395</v>
      </c>
      <c r="M8" s="6">
        <f t="shared" si="2"/>
        <v>2.569570385</v>
      </c>
      <c r="N8" s="6">
        <f t="shared" si="2"/>
        <v>2.571441422</v>
      </c>
      <c r="O8" s="6">
        <f t="shared" si="2"/>
        <v>2.57339479</v>
      </c>
      <c r="P8" s="6">
        <f t="shared" si="2"/>
        <v>2.575430787</v>
      </c>
      <c r="Q8" s="6">
        <f t="shared" si="2"/>
        <v>2.577549727</v>
      </c>
      <c r="R8" s="6">
        <f t="shared" si="2"/>
        <v>2.579751942</v>
      </c>
      <c r="S8" s="6">
        <f t="shared" si="2"/>
        <v>2.582037777</v>
      </c>
      <c r="T8" s="6">
        <f t="shared" si="2"/>
        <v>2.584407594</v>
      </c>
      <c r="U8" s="6">
        <f t="shared" si="2"/>
        <v>2.586861774</v>
      </c>
      <c r="V8" s="6">
        <f t="shared" si="2"/>
        <v>2.589400712</v>
      </c>
      <c r="W8" s="6">
        <f t="shared" si="2"/>
        <v>2.592024821</v>
      </c>
      <c r="X8" s="6">
        <f t="shared" si="2"/>
        <v>2.594734529</v>
      </c>
      <c r="Y8" s="6">
        <f t="shared" si="2"/>
        <v>2.597530284</v>
      </c>
      <c r="Z8" s="6">
        <f t="shared" si="2"/>
        <v>2.600412549</v>
      </c>
      <c r="AA8" s="6">
        <f t="shared" si="2"/>
        <v>2.603381806</v>
      </c>
      <c r="AB8" s="6">
        <f t="shared" si="2"/>
        <v>2.606438555</v>
      </c>
      <c r="AC8" s="6">
        <f t="shared" si="2"/>
        <v>2.609583313</v>
      </c>
      <c r="AD8" s="6">
        <f t="shared" si="2"/>
        <v>2.612816616</v>
      </c>
      <c r="AE8" s="6">
        <f t="shared" si="2"/>
        <v>2.616139017</v>
      </c>
      <c r="AF8" s="6">
        <f t="shared" si="2"/>
        <v>2.619551092</v>
      </c>
      <c r="AG8" s="6">
        <f t="shared" si="2"/>
        <v>2.623053431</v>
      </c>
      <c r="AH8" s="6">
        <f t="shared" si="2"/>
        <v>2.626646646</v>
      </c>
      <c r="AI8" s="6">
        <f t="shared" si="2"/>
        <v>2.630331369</v>
      </c>
      <c r="AJ8" s="6">
        <f t="shared" si="2"/>
        <v>2.634108251</v>
      </c>
      <c r="AK8" s="6">
        <f t="shared" si="2"/>
        <v>2.637977963</v>
      </c>
      <c r="AL8" s="6">
        <f t="shared" si="2"/>
        <v>2.641941199</v>
      </c>
      <c r="AM8" s="6">
        <f t="shared" si="2"/>
        <v>2.645998671</v>
      </c>
      <c r="AN8" s="6">
        <f t="shared" si="2"/>
        <v>2.650151114</v>
      </c>
      <c r="AO8" s="6">
        <f t="shared" si="2"/>
        <v>2.654399285</v>
      </c>
      <c r="AP8" s="6">
        <f t="shared" si="2"/>
        <v>2.658743962</v>
      </c>
      <c r="AQ8" s="6">
        <f t="shared" si="2"/>
        <v>2.663185945</v>
      </c>
      <c r="AR8" s="6">
        <f t="shared" si="2"/>
        <v>2.66772606</v>
      </c>
      <c r="AS8" s="6">
        <f t="shared" si="2"/>
        <v>2.672365152</v>
      </c>
      <c r="AT8" s="6">
        <f t="shared" si="2"/>
        <v>2.677104093</v>
      </c>
      <c r="AU8" s="6">
        <f t="shared" si="2"/>
        <v>2.681943779</v>
      </c>
      <c r="AV8" s="6">
        <f t="shared" si="2"/>
        <v>2.686885129</v>
      </c>
      <c r="AW8" s="6">
        <f t="shared" si="2"/>
        <v>2.691929088</v>
      </c>
      <c r="AX8" s="6">
        <f t="shared" si="2"/>
        <v>2.697076627</v>
      </c>
      <c r="AY8" s="6">
        <f t="shared" si="2"/>
        <v>2.702328742</v>
      </c>
      <c r="AZ8" s="6">
        <f t="shared" si="2"/>
        <v>2.707686458</v>
      </c>
      <c r="BA8" s="6">
        <f t="shared" si="2"/>
        <v>2.713150826</v>
      </c>
      <c r="BB8" s="6">
        <f t="shared" si="2"/>
        <v>2.718722924</v>
      </c>
      <c r="BC8" s="6">
        <f t="shared" si="2"/>
        <v>2.724403859</v>
      </c>
      <c r="BD8" s="6">
        <f t="shared" si="2"/>
        <v>2.730194768</v>
      </c>
      <c r="BE8" s="6">
        <f t="shared" si="2"/>
        <v>2.736096817</v>
      </c>
      <c r="BF8" s="6">
        <f t="shared" si="2"/>
        <v>2.742111202</v>
      </c>
      <c r="BG8" s="6">
        <f t="shared" si="2"/>
        <v>2.74823915</v>
      </c>
      <c r="BH8" s="6">
        <f t="shared" si="2"/>
        <v>2.754481921</v>
      </c>
      <c r="BI8" s="6">
        <f t="shared" si="2"/>
        <v>2.760840806</v>
      </c>
      <c r="BJ8" s="6">
        <f t="shared" si="2"/>
        <v>2.767317129</v>
      </c>
      <c r="BK8" s="6">
        <f t="shared" si="2"/>
        <v>2.77391225</v>
      </c>
      <c r="BL8" s="6">
        <f t="shared" si="2"/>
        <v>2.780627562</v>
      </c>
      <c r="BM8" s="6">
        <f t="shared" si="2"/>
        <v>2.787464493</v>
      </c>
      <c r="BN8" s="6">
        <f t="shared" si="2"/>
        <v>2.79442451</v>
      </c>
      <c r="BO8" s="6">
        <f t="shared" si="2"/>
        <v>2.801509115</v>
      </c>
      <c r="BP8" s="6">
        <f t="shared" si="2"/>
        <v>2.808719849</v>
      </c>
      <c r="BQ8" s="6">
        <f t="shared" si="2"/>
        <v>2.816058292</v>
      </c>
      <c r="BR8" s="6">
        <f t="shared" si="2"/>
        <v>2.823526065</v>
      </c>
      <c r="BS8" s="6">
        <f t="shared" si="2"/>
        <v>2.831124829</v>
      </c>
      <c r="BT8" s="6">
        <f t="shared" si="2"/>
        <v>2.838856288</v>
      </c>
      <c r="BU8" s="6">
        <f t="shared" si="2"/>
        <v>2.846722189</v>
      </c>
      <c r="BV8" s="6">
        <f t="shared" si="2"/>
        <v>2.854724323</v>
      </c>
      <c r="BW8" s="6">
        <f t="shared" si="2"/>
        <v>2.862864528</v>
      </c>
      <c r="BX8" s="6">
        <f t="shared" si="2"/>
        <v>2.871144687</v>
      </c>
      <c r="BY8" s="6">
        <f t="shared" si="2"/>
        <v>2.879566733</v>
      </c>
      <c r="BZ8" s="6">
        <f t="shared" si="2"/>
        <v>2.888132645</v>
      </c>
      <c r="CA8" s="6">
        <f t="shared" si="2"/>
        <v>2.896844456</v>
      </c>
      <c r="CB8" s="6">
        <f t="shared" si="2"/>
        <v>2.905704251</v>
      </c>
      <c r="CC8" s="6">
        <f t="shared" si="2"/>
        <v>2.914714165</v>
      </c>
      <c r="CD8" s="6">
        <f t="shared" si="2"/>
        <v>2.923876391</v>
      </c>
      <c r="CE8" s="6">
        <f t="shared" si="2"/>
        <v>2.933193178</v>
      </c>
      <c r="CF8" s="6">
        <f t="shared" si="2"/>
        <v>2.942666832</v>
      </c>
      <c r="CG8" s="6">
        <f t="shared" si="2"/>
        <v>2.95229972</v>
      </c>
      <c r="CH8" s="6">
        <f t="shared" si="2"/>
        <v>2.962094268</v>
      </c>
      <c r="CI8" s="6">
        <f t="shared" si="2"/>
        <v>2.972052969</v>
      </c>
      <c r="CJ8" s="6">
        <f t="shared" si="2"/>
        <v>2.982178378</v>
      </c>
      <c r="CK8" s="6">
        <f t="shared" si="2"/>
        <v>2.992473117</v>
      </c>
      <c r="CL8" s="6">
        <f t="shared" si="2"/>
        <v>3.002939878</v>
      </c>
      <c r="CM8" s="6">
        <f t="shared" si="2"/>
        <v>3.013581424</v>
      </c>
      <c r="CN8" s="6">
        <f t="shared" si="2"/>
        <v>3.024400589</v>
      </c>
      <c r="CO8" s="6">
        <f t="shared" si="2"/>
        <v>3.035400285</v>
      </c>
      <c r="CP8" s="6">
        <f t="shared" si="2"/>
        <v>3.046583501</v>
      </c>
      <c r="CQ8" s="6">
        <f t="shared" si="2"/>
        <v>3.057953303</v>
      </c>
      <c r="CR8" s="6">
        <f t="shared" si="2"/>
        <v>3.069512842</v>
      </c>
      <c r="CS8" s="6">
        <f t="shared" si="2"/>
        <v>3.081265354</v>
      </c>
      <c r="CT8" s="6">
        <f t="shared" si="2"/>
        <v>3.093214162</v>
      </c>
      <c r="CU8" s="6">
        <f t="shared" si="2"/>
        <v>3.105362679</v>
      </c>
      <c r="CV8" s="6">
        <f t="shared" si="2"/>
        <v>3.117714412</v>
      </c>
      <c r="CW8" s="6">
        <f t="shared" si="2"/>
        <v>3.130272963</v>
      </c>
      <c r="CX8" s="6">
        <f t="shared" si="2"/>
        <v>3.143042034</v>
      </c>
      <c r="CY8" s="6">
        <f t="shared" si="2"/>
        <v>3.15602543</v>
      </c>
      <c r="CZ8" s="6">
        <f t="shared" si="2"/>
        <v>3.169227061</v>
      </c>
      <c r="DA8" s="6">
        <f t="shared" si="2"/>
        <v>3.182650948</v>
      </c>
      <c r="DB8" s="6">
        <f t="shared" si="2"/>
        <v>3.196301222</v>
      </c>
      <c r="DC8" s="6">
        <f t="shared" si="2"/>
        <v>3.210182135</v>
      </c>
      <c r="DD8" s="6">
        <f t="shared" si="2"/>
        <v>3.224298055</v>
      </c>
      <c r="DE8" s="6">
        <f t="shared" si="2"/>
        <v>3.23865348</v>
      </c>
      <c r="DF8" s="6">
        <f t="shared" si="2"/>
        <v>3.253253033</v>
      </c>
      <c r="DG8" s="6">
        <f t="shared" si="2"/>
        <v>3.268101472</v>
      </c>
      <c r="DH8" s="6">
        <f t="shared" si="2"/>
        <v>3.283203695</v>
      </c>
      <c r="DI8" s="6">
        <f t="shared" si="2"/>
        <v>3.298564741</v>
      </c>
      <c r="DJ8" s="6">
        <f t="shared" si="2"/>
        <v>3.314189797</v>
      </c>
      <c r="DK8" s="6">
        <f t="shared" si="2"/>
        <v>3.330084206</v>
      </c>
      <c r="DL8" s="6">
        <f t="shared" si="2"/>
        <v>3.346253468</v>
      </c>
      <c r="DM8" s="6">
        <f t="shared" si="2"/>
        <v>3.362703248</v>
      </c>
      <c r="DN8" s="6">
        <f t="shared" si="2"/>
        <v>3.379439382</v>
      </c>
      <c r="DO8" s="6">
        <f t="shared" si="2"/>
        <v>3.396467884</v>
      </c>
      <c r="DP8" s="6">
        <f t="shared" si="2"/>
        <v>3.41379495</v>
      </c>
      <c r="DQ8" s="6">
        <f t="shared" si="2"/>
        <v>3.431426967</v>
      </c>
      <c r="DR8" s="6">
        <f t="shared" si="2"/>
        <v>3.449370521</v>
      </c>
      <c r="DS8" s="6">
        <f t="shared" si="2"/>
        <v>3.467632401</v>
      </c>
      <c r="DT8" s="6">
        <f t="shared" si="2"/>
        <v>3.486219611</v>
      </c>
      <c r="DU8" s="6">
        <f t="shared" si="2"/>
        <v>3.505139376</v>
      </c>
      <c r="DV8" s="6">
        <f t="shared" si="2"/>
        <v>3.524399149</v>
      </c>
      <c r="DW8" s="6">
        <f t="shared" si="2"/>
        <v>3.544006625</v>
      </c>
      <c r="DX8" s="6">
        <f t="shared" si="2"/>
        <v>3.563969743</v>
      </c>
      <c r="DY8" s="6">
        <f t="shared" si="2"/>
        <v>3.584296706</v>
      </c>
      <c r="DZ8" s="6">
        <f t="shared" si="2"/>
        <v>3.604995979</v>
      </c>
      <c r="EA8" s="6">
        <f t="shared" si="2"/>
        <v>3.626076313</v>
      </c>
      <c r="EB8" s="6">
        <f t="shared" si="2"/>
        <v>3.647546745</v>
      </c>
      <c r="EC8" s="6">
        <f t="shared" si="2"/>
        <v>3.669416617</v>
      </c>
      <c r="ED8" s="6">
        <f t="shared" si="2"/>
        <v>3.691695586</v>
      </c>
      <c r="EE8" s="6">
        <f t="shared" si="2"/>
        <v>3.714393639</v>
      </c>
      <c r="EF8" s="6">
        <f t="shared" si="2"/>
        <v>3.737521103</v>
      </c>
      <c r="EG8" s="6">
        <f t="shared" si="2"/>
        <v>3.761088666</v>
      </c>
      <c r="EH8" s="6">
        <f t="shared" si="2"/>
        <v>3.785107384</v>
      </c>
      <c r="EI8" s="6">
        <f t="shared" si="2"/>
        <v>3.809588707</v>
      </c>
      <c r="EJ8" s="6">
        <f t="shared" si="2"/>
        <v>3.834544486</v>
      </c>
      <c r="EK8" s="6">
        <f t="shared" si="2"/>
        <v>3.859986999</v>
      </c>
      <c r="EL8" s="6">
        <f t="shared" si="2"/>
        <v>3.885928966</v>
      </c>
      <c r="EM8" s="6">
        <f t="shared" si="2"/>
        <v>3.912383569</v>
      </c>
      <c r="EN8" s="6">
        <f t="shared" si="2"/>
        <v>3.939364474</v>
      </c>
      <c r="EO8" s="6">
        <f t="shared" si="2"/>
        <v>3.966885852</v>
      </c>
      <c r="EP8" s="6">
        <f t="shared" si="2"/>
        <v>3.994962406</v>
      </c>
      <c r="EQ8" s="6">
        <f t="shared" si="2"/>
        <v>4.02360939</v>
      </c>
      <c r="ER8" s="6">
        <f t="shared" si="2"/>
        <v>4.052842639</v>
      </c>
      <c r="ES8" s="6">
        <f t="shared" si="2"/>
        <v>4.082678597</v>
      </c>
      <c r="ET8" s="6">
        <f t="shared" si="2"/>
        <v>4.113134343</v>
      </c>
      <c r="EU8" s="6">
        <f t="shared" si="2"/>
        <v>4.144227626</v>
      </c>
      <c r="EV8" s="6">
        <f t="shared" si="2"/>
        <v>4.175976893</v>
      </c>
      <c r="EW8" s="6">
        <f t="shared" si="2"/>
        <v>4.20840133</v>
      </c>
      <c r="EX8" s="6">
        <f t="shared" si="2"/>
        <v>4.241520891</v>
      </c>
      <c r="EY8" s="6">
        <f t="shared" si="2"/>
        <v>4.275356345</v>
      </c>
      <c r="EZ8" s="6">
        <f t="shared" si="2"/>
        <v>4.309929312</v>
      </c>
      <c r="FA8" s="6">
        <f t="shared" si="2"/>
        <v>4.345262307</v>
      </c>
      <c r="FB8" s="6">
        <f t="shared" si="2"/>
        <v>4.381378791</v>
      </c>
      <c r="FC8" s="6">
        <f t="shared" si="2"/>
        <v>4.418303218</v>
      </c>
      <c r="FD8" s="6">
        <f t="shared" si="2"/>
        <v>4.456061085</v>
      </c>
      <c r="FE8" s="6">
        <f t="shared" si="2"/>
        <v>4.494678995</v>
      </c>
      <c r="FF8" s="6">
        <f t="shared" si="2"/>
        <v>4.534184711</v>
      </c>
      <c r="FG8" s="6">
        <f t="shared" si="2"/>
        <v>4.574607222</v>
      </c>
      <c r="FH8" s="6">
        <f t="shared" si="2"/>
        <v>4.615976812</v>
      </c>
      <c r="FI8" s="6">
        <f t="shared" si="2"/>
        <v>4.658325133</v>
      </c>
      <c r="FJ8" s="6">
        <f t="shared" si="2"/>
        <v>4.701685281</v>
      </c>
      <c r="FK8" s="6">
        <f t="shared" si="2"/>
        <v>4.74609188</v>
      </c>
      <c r="FL8" s="6">
        <f t="shared" si="2"/>
        <v>4.791581172</v>
      </c>
      <c r="FM8" s="6">
        <f t="shared" si="2"/>
        <v>4.838191112</v>
      </c>
      <c r="FN8" s="6">
        <f t="shared" si="2"/>
        <v>4.885961466</v>
      </c>
      <c r="FO8" s="6">
        <f t="shared" si="2"/>
        <v>4.934933929</v>
      </c>
      <c r="FP8" s="6">
        <f t="shared" si="2"/>
        <v>4.985152234</v>
      </c>
      <c r="FQ8" s="6">
        <f t="shared" si="2"/>
        <v>5.036662284</v>
      </c>
      <c r="FR8" s="6">
        <f t="shared" si="2"/>
        <v>5.089512283</v>
      </c>
      <c r="FS8" s="6">
        <f t="shared" si="2"/>
        <v>5.143752887</v>
      </c>
      <c r="FT8" s="6">
        <f t="shared" si="2"/>
        <v>5.199437359</v>
      </c>
      <c r="FU8" s="6">
        <f t="shared" si="2"/>
        <v>5.256621736</v>
      </c>
      <c r="FV8" s="6">
        <f t="shared" si="2"/>
        <v>5.315365017</v>
      </c>
      <c r="FW8" s="6">
        <f t="shared" si="2"/>
        <v>5.375729358</v>
      </c>
      <c r="FX8" s="6">
        <f t="shared" si="2"/>
        <v>5.437780285</v>
      </c>
      <c r="FY8" s="6">
        <f t="shared" si="2"/>
        <v>5.501586927</v>
      </c>
      <c r="FZ8" s="6">
        <f t="shared" si="2"/>
        <v>5.567222266</v>
      </c>
      <c r="GA8" s="6">
        <f t="shared" si="2"/>
        <v>5.63476341</v>
      </c>
      <c r="GB8" s="6">
        <f t="shared" si="2"/>
        <v>5.704291885</v>
      </c>
      <c r="GC8" s="6">
        <f t="shared" si="2"/>
        <v>5.775893961</v>
      </c>
      <c r="GD8" s="6">
        <f t="shared" si="2"/>
        <v>5.849660997</v>
      </c>
      <c r="GE8" s="6">
        <f t="shared" si="2"/>
        <v>5.925689824</v>
      </c>
      <c r="GF8" s="6">
        <f t="shared" si="2"/>
        <v>6.00408316</v>
      </c>
      <c r="GG8" s="6">
        <f t="shared" si="2"/>
        <v>6.084950063</v>
      </c>
      <c r="GH8" s="6">
        <f t="shared" si="2"/>
        <v>6.168406431</v>
      </c>
      <c r="GI8" s="6">
        <f t="shared" si="2"/>
        <v>6.25457554</v>
      </c>
      <c r="GJ8" s="6">
        <f t="shared" si="2"/>
        <v>6.343588645</v>
      </c>
      <c r="GK8" s="6">
        <f t="shared" si="2"/>
        <v>6.435585636</v>
      </c>
      <c r="GL8" s="6">
        <f t="shared" si="2"/>
        <v>6.530715757</v>
      </c>
      <c r="GM8" s="6">
        <f t="shared" si="2"/>
        <v>6.6291384</v>
      </c>
      <c r="GN8" s="6">
        <f t="shared" si="2"/>
        <v>6.731023985</v>
      </c>
      <c r="GO8" s="6">
        <f t="shared" si="2"/>
        <v>6.836554928</v>
      </c>
      <c r="GP8" s="6">
        <f t="shared" si="2"/>
        <v>6.945926714</v>
      </c>
      <c r="GQ8" s="6">
        <f t="shared" si="2"/>
        <v>7.05934909</v>
      </c>
      <c r="GR8" s="6">
        <f t="shared" si="2"/>
        <v>7.17704739</v>
      </c>
      <c r="GS8" s="6">
        <f t="shared" si="2"/>
        <v>7.299264004</v>
      </c>
      <c r="GT8" s="6">
        <f t="shared" si="2"/>
        <v>7.426260027</v>
      </c>
      <c r="GU8" s="6">
        <f t="shared" si="2"/>
        <v>7.558317097</v>
      </c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</row>
    <row r="9">
      <c r="B9" s="3" t="s">
        <v>6</v>
      </c>
      <c r="C9" s="6">
        <f t="shared" ref="C9:GU9" si="3">C3/C6</f>
        <v>9.692270327</v>
      </c>
      <c r="D9" s="6">
        <f t="shared" si="3"/>
        <v>9.706207449</v>
      </c>
      <c r="E9" s="6">
        <f t="shared" si="3"/>
        <v>9.720213849</v>
      </c>
      <c r="F9" s="6">
        <f t="shared" si="3"/>
        <v>9.734289046</v>
      </c>
      <c r="G9" s="6">
        <f t="shared" si="3"/>
        <v>9.748432554</v>
      </c>
      <c r="H9" s="6">
        <f t="shared" si="3"/>
        <v>9.762643889</v>
      </c>
      <c r="I9" s="6">
        <f t="shared" si="3"/>
        <v>9.77692256</v>
      </c>
      <c r="J9" s="6">
        <f t="shared" si="3"/>
        <v>9.791268077</v>
      </c>
      <c r="K9" s="6">
        <f t="shared" si="3"/>
        <v>9.805679947</v>
      </c>
      <c r="L9" s="6">
        <f t="shared" si="3"/>
        <v>9.820157674</v>
      </c>
      <c r="M9" s="6">
        <f t="shared" si="3"/>
        <v>9.834700758</v>
      </c>
      <c r="N9" s="6">
        <f t="shared" si="3"/>
        <v>9.849308697</v>
      </c>
      <c r="O9" s="6">
        <f t="shared" si="3"/>
        <v>9.863980986</v>
      </c>
      <c r="P9" s="6">
        <f t="shared" si="3"/>
        <v>9.878717118</v>
      </c>
      <c r="Q9" s="6">
        <f t="shared" si="3"/>
        <v>9.893516579</v>
      </c>
      <c r="R9" s="6">
        <f t="shared" si="3"/>
        <v>9.908378855</v>
      </c>
      <c r="S9" s="6">
        <f t="shared" si="3"/>
        <v>9.923303426</v>
      </c>
      <c r="T9" s="6">
        <f t="shared" si="3"/>
        <v>9.938289769</v>
      </c>
      <c r="U9" s="6">
        <f t="shared" si="3"/>
        <v>9.953337357</v>
      </c>
      <c r="V9" s="6">
        <f t="shared" si="3"/>
        <v>9.96844566</v>
      </c>
      <c r="W9" s="6">
        <f t="shared" si="3"/>
        <v>9.983614141</v>
      </c>
      <c r="X9" s="6">
        <f t="shared" si="3"/>
        <v>9.99884226</v>
      </c>
      <c r="Y9" s="6">
        <f t="shared" si="3"/>
        <v>10.01412947</v>
      </c>
      <c r="Z9" s="6">
        <f t="shared" si="3"/>
        <v>10.02947523</v>
      </c>
      <c r="AA9" s="6">
        <f t="shared" si="3"/>
        <v>10.04487898</v>
      </c>
      <c r="AB9" s="6">
        <f t="shared" si="3"/>
        <v>10.06034016</v>
      </c>
      <c r="AC9" s="6">
        <f t="shared" si="3"/>
        <v>10.0758582</v>
      </c>
      <c r="AD9" s="6">
        <f t="shared" si="3"/>
        <v>10.09143254</v>
      </c>
      <c r="AE9" s="6">
        <f t="shared" si="3"/>
        <v>10.1070626</v>
      </c>
      <c r="AF9" s="6">
        <f t="shared" si="3"/>
        <v>10.12274781</v>
      </c>
      <c r="AG9" s="6">
        <f t="shared" si="3"/>
        <v>10.13848756</v>
      </c>
      <c r="AH9" s="6">
        <f t="shared" si="3"/>
        <v>10.15428128</v>
      </c>
      <c r="AI9" s="6">
        <f t="shared" si="3"/>
        <v>10.17012836</v>
      </c>
      <c r="AJ9" s="6">
        <f t="shared" si="3"/>
        <v>10.18602819</v>
      </c>
      <c r="AK9" s="6">
        <f t="shared" si="3"/>
        <v>10.20198017</v>
      </c>
      <c r="AL9" s="6">
        <f t="shared" si="3"/>
        <v>10.21798368</v>
      </c>
      <c r="AM9" s="6">
        <f t="shared" si="3"/>
        <v>10.23403809</v>
      </c>
      <c r="AN9" s="6">
        <f t="shared" si="3"/>
        <v>10.25014277</v>
      </c>
      <c r="AO9" s="6">
        <f t="shared" si="3"/>
        <v>10.26629709</v>
      </c>
      <c r="AP9" s="6">
        <f t="shared" si="3"/>
        <v>10.2825004</v>
      </c>
      <c r="AQ9" s="6">
        <f t="shared" si="3"/>
        <v>10.29875204</v>
      </c>
      <c r="AR9" s="6">
        <f t="shared" si="3"/>
        <v>10.31505136</v>
      </c>
      <c r="AS9" s="6">
        <f t="shared" si="3"/>
        <v>10.33139769</v>
      </c>
      <c r="AT9" s="6">
        <f t="shared" si="3"/>
        <v>10.34779035</v>
      </c>
      <c r="AU9" s="6">
        <f t="shared" si="3"/>
        <v>10.36422867</v>
      </c>
      <c r="AV9" s="6">
        <f t="shared" si="3"/>
        <v>10.38071194</v>
      </c>
      <c r="AW9" s="6">
        <f t="shared" si="3"/>
        <v>10.39723948</v>
      </c>
      <c r="AX9" s="6">
        <f t="shared" si="3"/>
        <v>10.41381057</v>
      </c>
      <c r="AY9" s="6">
        <f t="shared" si="3"/>
        <v>10.43042451</v>
      </c>
      <c r="AZ9" s="6">
        <f t="shared" si="3"/>
        <v>10.44708056</v>
      </c>
      <c r="BA9" s="6">
        <f t="shared" si="3"/>
        <v>10.46377799</v>
      </c>
      <c r="BB9" s="6">
        <f t="shared" si="3"/>
        <v>10.48051607</v>
      </c>
      <c r="BC9" s="6">
        <f t="shared" si="3"/>
        <v>10.49729405</v>
      </c>
      <c r="BD9" s="6">
        <f t="shared" si="3"/>
        <v>10.51411116</v>
      </c>
      <c r="BE9" s="6">
        <f t="shared" si="3"/>
        <v>10.53096663</v>
      </c>
      <c r="BF9" s="6">
        <f t="shared" si="3"/>
        <v>10.5478597</v>
      </c>
      <c r="BG9" s="6">
        <f t="shared" si="3"/>
        <v>10.56478957</v>
      </c>
      <c r="BH9" s="6">
        <f t="shared" si="3"/>
        <v>10.58175544</v>
      </c>
      <c r="BI9" s="6">
        <f t="shared" si="3"/>
        <v>10.59875652</v>
      </c>
      <c r="BJ9" s="6">
        <f t="shared" si="3"/>
        <v>10.61579198</v>
      </c>
      <c r="BK9" s="6">
        <f t="shared" si="3"/>
        <v>10.632861</v>
      </c>
      <c r="BL9" s="6">
        <f t="shared" si="3"/>
        <v>10.64996275</v>
      </c>
      <c r="BM9" s="6">
        <f t="shared" si="3"/>
        <v>10.66709638</v>
      </c>
      <c r="BN9" s="6">
        <f t="shared" si="3"/>
        <v>10.68426102</v>
      </c>
      <c r="BO9" s="6">
        <f t="shared" si="3"/>
        <v>10.70145583</v>
      </c>
      <c r="BP9" s="6">
        <f t="shared" si="3"/>
        <v>10.71867991</v>
      </c>
      <c r="BQ9" s="6">
        <f t="shared" si="3"/>
        <v>10.73593239</v>
      </c>
      <c r="BR9" s="6">
        <f t="shared" si="3"/>
        <v>10.75321236</v>
      </c>
      <c r="BS9" s="6">
        <f t="shared" si="3"/>
        <v>10.77051891</v>
      </c>
      <c r="BT9" s="6">
        <f t="shared" si="3"/>
        <v>10.78785112</v>
      </c>
      <c r="BU9" s="6">
        <f t="shared" si="3"/>
        <v>10.80520807</v>
      </c>
      <c r="BV9" s="6">
        <f t="shared" si="3"/>
        <v>10.82258881</v>
      </c>
      <c r="BW9" s="6">
        <f t="shared" si="3"/>
        <v>10.83999238</v>
      </c>
      <c r="BX9" s="6">
        <f t="shared" si="3"/>
        <v>10.85741782</v>
      </c>
      <c r="BY9" s="6">
        <f t="shared" si="3"/>
        <v>10.87486416</v>
      </c>
      <c r="BZ9" s="6">
        <f t="shared" si="3"/>
        <v>10.8923304</v>
      </c>
      <c r="CA9" s="6">
        <f t="shared" si="3"/>
        <v>10.90981555</v>
      </c>
      <c r="CB9" s="6">
        <f t="shared" si="3"/>
        <v>10.92731858</v>
      </c>
      <c r="CC9" s="6">
        <f t="shared" si="3"/>
        <v>10.94483849</v>
      </c>
      <c r="CD9" s="6">
        <f t="shared" si="3"/>
        <v>10.96237422</v>
      </c>
      <c r="CE9" s="6">
        <f t="shared" si="3"/>
        <v>10.97992474</v>
      </c>
      <c r="CF9" s="6">
        <f t="shared" si="3"/>
        <v>10.99748898</v>
      </c>
      <c r="CG9" s="6">
        <f t="shared" si="3"/>
        <v>11.01506587</v>
      </c>
      <c r="CH9" s="6">
        <f t="shared" si="3"/>
        <v>11.03265432</v>
      </c>
      <c r="CI9" s="6">
        <f t="shared" si="3"/>
        <v>11.05025325</v>
      </c>
      <c r="CJ9" s="6">
        <f t="shared" si="3"/>
        <v>11.06786152</v>
      </c>
      <c r="CK9" s="6">
        <f t="shared" si="3"/>
        <v>11.08547803</v>
      </c>
      <c r="CL9" s="6">
        <f t="shared" si="3"/>
        <v>11.10310164</v>
      </c>
      <c r="CM9" s="6">
        <f t="shared" si="3"/>
        <v>11.1207312</v>
      </c>
      <c r="CN9" s="6">
        <f t="shared" si="3"/>
        <v>11.13836555</v>
      </c>
      <c r="CO9" s="6">
        <f t="shared" si="3"/>
        <v>11.15600351</v>
      </c>
      <c r="CP9" s="6">
        <f t="shared" si="3"/>
        <v>11.1736439</v>
      </c>
      <c r="CQ9" s="6">
        <f t="shared" si="3"/>
        <v>11.19128552</v>
      </c>
      <c r="CR9" s="6">
        <f t="shared" si="3"/>
        <v>11.20892715</v>
      </c>
      <c r="CS9" s="6">
        <f t="shared" si="3"/>
        <v>11.22656757</v>
      </c>
      <c r="CT9" s="6">
        <f t="shared" si="3"/>
        <v>11.24420553</v>
      </c>
      <c r="CU9" s="6">
        <f t="shared" si="3"/>
        <v>11.2618398</v>
      </c>
      <c r="CV9" s="6">
        <f t="shared" si="3"/>
        <v>11.27946909</v>
      </c>
      <c r="CW9" s="6">
        <f t="shared" si="3"/>
        <v>11.29709214</v>
      </c>
      <c r="CX9" s="6">
        <f t="shared" si="3"/>
        <v>11.31470764</v>
      </c>
      <c r="CY9" s="6">
        <f t="shared" si="3"/>
        <v>11.3323143</v>
      </c>
      <c r="CZ9" s="6">
        <f t="shared" si="3"/>
        <v>11.3499108</v>
      </c>
      <c r="DA9" s="6">
        <f t="shared" si="3"/>
        <v>11.3674958</v>
      </c>
      <c r="DB9" s="6">
        <f t="shared" si="3"/>
        <v>11.38506796</v>
      </c>
      <c r="DC9" s="6">
        <f t="shared" si="3"/>
        <v>11.40262591</v>
      </c>
      <c r="DD9" s="6">
        <f t="shared" si="3"/>
        <v>11.4201683</v>
      </c>
      <c r="DE9" s="6">
        <f t="shared" si="3"/>
        <v>11.43769373</v>
      </c>
      <c r="DF9" s="6">
        <f t="shared" si="3"/>
        <v>11.4552008</v>
      </c>
      <c r="DG9" s="6">
        <f t="shared" si="3"/>
        <v>11.4726881</v>
      </c>
      <c r="DH9" s="6">
        <f t="shared" si="3"/>
        <v>11.49015421</v>
      </c>
      <c r="DI9" s="6">
        <f t="shared" si="3"/>
        <v>11.50759768</v>
      </c>
      <c r="DJ9" s="6">
        <f t="shared" si="3"/>
        <v>11.52501708</v>
      </c>
      <c r="DK9" s="6">
        <f t="shared" si="3"/>
        <v>11.54241092</v>
      </c>
      <c r="DL9" s="6">
        <f t="shared" si="3"/>
        <v>11.55977774</v>
      </c>
      <c r="DM9" s="6">
        <f t="shared" si="3"/>
        <v>11.57711604</v>
      </c>
      <c r="DN9" s="6">
        <f t="shared" si="3"/>
        <v>11.59442432</v>
      </c>
      <c r="DO9" s="6">
        <f t="shared" si="3"/>
        <v>11.61170107</v>
      </c>
      <c r="DP9" s="6">
        <f t="shared" si="3"/>
        <v>11.62894475</v>
      </c>
      <c r="DQ9" s="6">
        <f t="shared" si="3"/>
        <v>11.64615381</v>
      </c>
      <c r="DR9" s="6">
        <f t="shared" si="3"/>
        <v>11.66332672</v>
      </c>
      <c r="DS9" s="6">
        <f t="shared" si="3"/>
        <v>11.68046189</v>
      </c>
      <c r="DT9" s="6">
        <f t="shared" si="3"/>
        <v>11.69755775</v>
      </c>
      <c r="DU9" s="6">
        <f t="shared" si="3"/>
        <v>11.71461271</v>
      </c>
      <c r="DV9" s="6">
        <f t="shared" si="3"/>
        <v>11.73162516</v>
      </c>
      <c r="DW9" s="6">
        <f t="shared" si="3"/>
        <v>11.74859348</v>
      </c>
      <c r="DX9" s="6">
        <f t="shared" si="3"/>
        <v>11.76551605</v>
      </c>
      <c r="DY9" s="6">
        <f t="shared" si="3"/>
        <v>11.78239122</v>
      </c>
      <c r="DZ9" s="6">
        <f t="shared" si="3"/>
        <v>11.79921735</v>
      </c>
      <c r="EA9" s="6">
        <f t="shared" si="3"/>
        <v>11.81599276</v>
      </c>
      <c r="EB9" s="6">
        <f t="shared" si="3"/>
        <v>11.83271578</v>
      </c>
      <c r="EC9" s="6">
        <f t="shared" si="3"/>
        <v>11.84938474</v>
      </c>
      <c r="ED9" s="6">
        <f t="shared" si="3"/>
        <v>11.86599792</v>
      </c>
      <c r="EE9" s="6">
        <f t="shared" si="3"/>
        <v>11.88255362</v>
      </c>
      <c r="EF9" s="6">
        <f t="shared" si="3"/>
        <v>11.89905012</v>
      </c>
      <c r="EG9" s="6">
        <f t="shared" si="3"/>
        <v>11.91548569</v>
      </c>
      <c r="EH9" s="6">
        <f t="shared" si="3"/>
        <v>11.93185859</v>
      </c>
      <c r="EI9" s="6">
        <f t="shared" si="3"/>
        <v>11.94816707</v>
      </c>
      <c r="EJ9" s="6">
        <f t="shared" si="3"/>
        <v>11.96440936</v>
      </c>
      <c r="EK9" s="6">
        <f t="shared" si="3"/>
        <v>11.98058371</v>
      </c>
      <c r="EL9" s="6">
        <f t="shared" si="3"/>
        <v>11.99668833</v>
      </c>
      <c r="EM9" s="6">
        <f t="shared" si="3"/>
        <v>12.01272143</v>
      </c>
      <c r="EN9" s="6">
        <f t="shared" si="3"/>
        <v>12.02868122</v>
      </c>
      <c r="EO9" s="6">
        <f t="shared" si="3"/>
        <v>12.04456589</v>
      </c>
      <c r="EP9" s="6">
        <f t="shared" si="3"/>
        <v>12.06037361</v>
      </c>
      <c r="EQ9" s="6">
        <f t="shared" si="3"/>
        <v>12.07610259</v>
      </c>
      <c r="ER9" s="6">
        <f t="shared" si="3"/>
        <v>12.09175097</v>
      </c>
      <c r="ES9" s="6">
        <f t="shared" si="3"/>
        <v>12.10731693</v>
      </c>
      <c r="ET9" s="6">
        <f t="shared" si="3"/>
        <v>12.12279861</v>
      </c>
      <c r="EU9" s="6">
        <f t="shared" si="3"/>
        <v>12.13819418</v>
      </c>
      <c r="EV9" s="6">
        <f t="shared" si="3"/>
        <v>12.15350176</v>
      </c>
      <c r="EW9" s="6">
        <f t="shared" si="3"/>
        <v>12.1687195</v>
      </c>
      <c r="EX9" s="6">
        <f t="shared" si="3"/>
        <v>12.18384553</v>
      </c>
      <c r="EY9" s="6">
        <f t="shared" si="3"/>
        <v>12.19887796</v>
      </c>
      <c r="EZ9" s="6">
        <f t="shared" si="3"/>
        <v>12.21381492</v>
      </c>
      <c r="FA9" s="6">
        <f t="shared" si="3"/>
        <v>12.22865453</v>
      </c>
      <c r="FB9" s="6">
        <f t="shared" si="3"/>
        <v>12.24339488</v>
      </c>
      <c r="FC9" s="6">
        <f t="shared" si="3"/>
        <v>12.2580341</v>
      </c>
      <c r="FD9" s="6">
        <f t="shared" si="3"/>
        <v>12.27257027</v>
      </c>
      <c r="FE9" s="6">
        <f t="shared" si="3"/>
        <v>12.28700151</v>
      </c>
      <c r="FF9" s="6">
        <f t="shared" si="3"/>
        <v>12.3013259</v>
      </c>
      <c r="FG9" s="6">
        <f t="shared" si="3"/>
        <v>12.31554154</v>
      </c>
      <c r="FH9" s="6">
        <f t="shared" si="3"/>
        <v>12.32964652</v>
      </c>
      <c r="FI9" s="6">
        <f t="shared" si="3"/>
        <v>12.34363893</v>
      </c>
      <c r="FJ9" s="6">
        <f t="shared" si="3"/>
        <v>12.35751686</v>
      </c>
      <c r="FK9" s="6">
        <f t="shared" si="3"/>
        <v>12.37127839</v>
      </c>
      <c r="FL9" s="6">
        <f t="shared" si="3"/>
        <v>12.38492163</v>
      </c>
      <c r="FM9" s="6">
        <f t="shared" si="3"/>
        <v>12.39844465</v>
      </c>
      <c r="FN9" s="6">
        <f t="shared" si="3"/>
        <v>12.41184555</v>
      </c>
      <c r="FO9" s="6">
        <f t="shared" si="3"/>
        <v>12.42512241</v>
      </c>
      <c r="FP9" s="6">
        <f t="shared" si="3"/>
        <v>12.43827333</v>
      </c>
      <c r="FQ9" s="6">
        <f t="shared" si="3"/>
        <v>12.4512964</v>
      </c>
      <c r="FR9" s="6">
        <f t="shared" si="3"/>
        <v>12.46418972</v>
      </c>
      <c r="FS9" s="6">
        <f t="shared" si="3"/>
        <v>12.47695138</v>
      </c>
      <c r="FT9" s="6">
        <f t="shared" si="3"/>
        <v>12.48957951</v>
      </c>
      <c r="FU9" s="6">
        <f t="shared" si="3"/>
        <v>12.50207219</v>
      </c>
      <c r="FV9" s="6">
        <f t="shared" si="3"/>
        <v>12.51442755</v>
      </c>
      <c r="FW9" s="6">
        <f t="shared" si="3"/>
        <v>12.5266437</v>
      </c>
      <c r="FX9" s="6">
        <f t="shared" si="3"/>
        <v>12.53871877</v>
      </c>
      <c r="FY9" s="6">
        <f t="shared" si="3"/>
        <v>12.55065089</v>
      </c>
      <c r="FZ9" s="6">
        <f t="shared" si="3"/>
        <v>12.56243819</v>
      </c>
      <c r="GA9" s="6">
        <f t="shared" si="3"/>
        <v>12.57407883</v>
      </c>
      <c r="GB9" s="6">
        <f t="shared" si="3"/>
        <v>12.58557094</v>
      </c>
      <c r="GC9" s="6">
        <f t="shared" si="3"/>
        <v>12.59691271</v>
      </c>
      <c r="GD9" s="6">
        <f t="shared" si="3"/>
        <v>12.60810229</v>
      </c>
      <c r="GE9" s="6">
        <f t="shared" si="3"/>
        <v>12.61913787</v>
      </c>
      <c r="GF9" s="6">
        <f t="shared" si="3"/>
        <v>12.63001763</v>
      </c>
      <c r="GG9" s="6">
        <f t="shared" si="3"/>
        <v>12.64073979</v>
      </c>
      <c r="GH9" s="6">
        <f t="shared" si="3"/>
        <v>12.65130255</v>
      </c>
      <c r="GI9" s="6">
        <f t="shared" si="3"/>
        <v>12.66170414</v>
      </c>
      <c r="GJ9" s="6">
        <f t="shared" si="3"/>
        <v>12.67194279</v>
      </c>
      <c r="GK9" s="6">
        <f t="shared" si="3"/>
        <v>12.68201677</v>
      </c>
      <c r="GL9" s="6">
        <f t="shared" si="3"/>
        <v>12.69192432</v>
      </c>
      <c r="GM9" s="6">
        <f t="shared" si="3"/>
        <v>12.70166374</v>
      </c>
      <c r="GN9" s="6">
        <f t="shared" si="3"/>
        <v>12.71123332</v>
      </c>
      <c r="GO9" s="6">
        <f t="shared" si="3"/>
        <v>12.72063136</v>
      </c>
      <c r="GP9" s="6">
        <f t="shared" si="3"/>
        <v>12.7298562</v>
      </c>
      <c r="GQ9" s="6">
        <f t="shared" si="3"/>
        <v>12.73890618</v>
      </c>
      <c r="GR9" s="6">
        <f t="shared" si="3"/>
        <v>12.74777965</v>
      </c>
      <c r="GS9" s="6">
        <f t="shared" si="3"/>
        <v>12.75647499</v>
      </c>
      <c r="GT9" s="6">
        <f t="shared" si="3"/>
        <v>12.76499061</v>
      </c>
      <c r="GU9" s="6">
        <f t="shared" si="3"/>
        <v>12.77332492</v>
      </c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</row>
    <row r="10">
      <c r="B10" s="3" t="s">
        <v>7</v>
      </c>
      <c r="C10" s="6">
        <f t="shared" ref="C10:GU10" si="4">C4/C7</f>
        <v>37.37574608</v>
      </c>
      <c r="D10" s="6">
        <f t="shared" si="4"/>
        <v>37.53079704</v>
      </c>
      <c r="E10" s="6">
        <f t="shared" si="4"/>
        <v>37.68696041</v>
      </c>
      <c r="F10" s="6">
        <f t="shared" si="4"/>
        <v>37.84425024</v>
      </c>
      <c r="G10" s="6">
        <f t="shared" si="4"/>
        <v>38.00268077</v>
      </c>
      <c r="H10" s="6">
        <f t="shared" si="4"/>
        <v>38.16226642</v>
      </c>
      <c r="I10" s="6">
        <f t="shared" si="4"/>
        <v>38.32302184</v>
      </c>
      <c r="J10" s="6">
        <f t="shared" si="4"/>
        <v>38.48496185</v>
      </c>
      <c r="K10" s="6">
        <f t="shared" si="4"/>
        <v>38.64810151</v>
      </c>
      <c r="L10" s="6">
        <f t="shared" si="4"/>
        <v>38.81245605</v>
      </c>
      <c r="M10" s="6">
        <f t="shared" si="4"/>
        <v>38.97804097</v>
      </c>
      <c r="N10" s="6">
        <f t="shared" si="4"/>
        <v>39.14487194</v>
      </c>
      <c r="O10" s="6">
        <f t="shared" si="4"/>
        <v>39.31296489</v>
      </c>
      <c r="P10" s="6">
        <f t="shared" si="4"/>
        <v>39.48233598</v>
      </c>
      <c r="Q10" s="6">
        <f t="shared" si="4"/>
        <v>39.65300158</v>
      </c>
      <c r="R10" s="6">
        <f t="shared" si="4"/>
        <v>39.82497833</v>
      </c>
      <c r="S10" s="6">
        <f t="shared" si="4"/>
        <v>39.9982831</v>
      </c>
      <c r="T10" s="6">
        <f t="shared" si="4"/>
        <v>40.17293302</v>
      </c>
      <c r="U10" s="6">
        <f t="shared" si="4"/>
        <v>40.34894545</v>
      </c>
      <c r="V10" s="6">
        <f t="shared" si="4"/>
        <v>40.52633806</v>
      </c>
      <c r="W10" s="6">
        <f t="shared" si="4"/>
        <v>40.70512874</v>
      </c>
      <c r="X10" s="6">
        <f t="shared" si="4"/>
        <v>40.88533567</v>
      </c>
      <c r="Y10" s="6">
        <f t="shared" si="4"/>
        <v>41.06697733</v>
      </c>
      <c r="Z10" s="6">
        <f t="shared" si="4"/>
        <v>41.25007245</v>
      </c>
      <c r="AA10" s="6">
        <f t="shared" si="4"/>
        <v>41.43464008</v>
      </c>
      <c r="AB10" s="6">
        <f t="shared" si="4"/>
        <v>41.62069953</v>
      </c>
      <c r="AC10" s="6">
        <f t="shared" si="4"/>
        <v>41.80827045</v>
      </c>
      <c r="AD10" s="6">
        <f t="shared" si="4"/>
        <v>41.99737279</v>
      </c>
      <c r="AE10" s="6">
        <f t="shared" si="4"/>
        <v>42.1880268</v>
      </c>
      <c r="AF10" s="6">
        <f t="shared" si="4"/>
        <v>42.38025308</v>
      </c>
      <c r="AG10" s="6">
        <f t="shared" si="4"/>
        <v>42.57407252</v>
      </c>
      <c r="AH10" s="6">
        <f t="shared" si="4"/>
        <v>42.76950638</v>
      </c>
      <c r="AI10" s="6">
        <f t="shared" si="4"/>
        <v>42.96657627</v>
      </c>
      <c r="AJ10" s="6">
        <f t="shared" si="4"/>
        <v>43.16530411</v>
      </c>
      <c r="AK10" s="6">
        <f t="shared" si="4"/>
        <v>43.36571222</v>
      </c>
      <c r="AL10" s="6">
        <f t="shared" si="4"/>
        <v>43.56782326</v>
      </c>
      <c r="AM10" s="6">
        <f t="shared" si="4"/>
        <v>43.77166029</v>
      </c>
      <c r="AN10" s="6">
        <f t="shared" si="4"/>
        <v>43.97724672</v>
      </c>
      <c r="AO10" s="6">
        <f t="shared" si="4"/>
        <v>44.18460638</v>
      </c>
      <c r="AP10" s="6">
        <f t="shared" si="4"/>
        <v>44.39376349</v>
      </c>
      <c r="AQ10" s="6">
        <f t="shared" si="4"/>
        <v>44.60474267</v>
      </c>
      <c r="AR10" s="6">
        <f t="shared" si="4"/>
        <v>44.81756896</v>
      </c>
      <c r="AS10" s="6">
        <f t="shared" si="4"/>
        <v>45.03226784</v>
      </c>
      <c r="AT10" s="6">
        <f t="shared" si="4"/>
        <v>45.24886521</v>
      </c>
      <c r="AU10" s="6">
        <f t="shared" si="4"/>
        <v>45.46738742</v>
      </c>
      <c r="AV10" s="6">
        <f t="shared" si="4"/>
        <v>45.68786127</v>
      </c>
      <c r="AW10" s="6">
        <f t="shared" si="4"/>
        <v>45.91031404</v>
      </c>
      <c r="AX10" s="6">
        <f t="shared" si="4"/>
        <v>46.13477347</v>
      </c>
      <c r="AY10" s="6">
        <f t="shared" si="4"/>
        <v>46.3612678</v>
      </c>
      <c r="AZ10" s="6">
        <f t="shared" si="4"/>
        <v>46.58982574</v>
      </c>
      <c r="BA10" s="6">
        <f t="shared" si="4"/>
        <v>46.82047654</v>
      </c>
      <c r="BB10" s="6">
        <f t="shared" si="4"/>
        <v>47.05324995</v>
      </c>
      <c r="BC10" s="6">
        <f t="shared" si="4"/>
        <v>47.28817626</v>
      </c>
      <c r="BD10" s="6">
        <f t="shared" si="4"/>
        <v>47.5252863</v>
      </c>
      <c r="BE10" s="6">
        <f t="shared" si="4"/>
        <v>47.76461146</v>
      </c>
      <c r="BF10" s="6">
        <f t="shared" si="4"/>
        <v>48.00618368</v>
      </c>
      <c r="BG10" s="6">
        <f t="shared" si="4"/>
        <v>48.2500355</v>
      </c>
      <c r="BH10" s="6">
        <f t="shared" si="4"/>
        <v>48.49620005</v>
      </c>
      <c r="BI10" s="6">
        <f t="shared" si="4"/>
        <v>48.74471107</v>
      </c>
      <c r="BJ10" s="6">
        <f t="shared" si="4"/>
        <v>48.99560291</v>
      </c>
      <c r="BK10" s="6">
        <f t="shared" si="4"/>
        <v>49.24891058</v>
      </c>
      <c r="BL10" s="6">
        <f t="shared" si="4"/>
        <v>49.5046697</v>
      </c>
      <c r="BM10" s="6">
        <f t="shared" si="4"/>
        <v>49.7629166</v>
      </c>
      <c r="BN10" s="6">
        <f t="shared" si="4"/>
        <v>50.02368826</v>
      </c>
      <c r="BO10" s="6">
        <f t="shared" si="4"/>
        <v>50.28702238</v>
      </c>
      <c r="BP10" s="6">
        <f t="shared" si="4"/>
        <v>50.55295737</v>
      </c>
      <c r="BQ10" s="6">
        <f t="shared" si="4"/>
        <v>50.82153235</v>
      </c>
      <c r="BR10" s="6">
        <f t="shared" si="4"/>
        <v>51.0927872</v>
      </c>
      <c r="BS10" s="6">
        <f t="shared" si="4"/>
        <v>51.36676259</v>
      </c>
      <c r="BT10" s="6">
        <f t="shared" si="4"/>
        <v>51.64349993</v>
      </c>
      <c r="BU10" s="6">
        <f t="shared" si="4"/>
        <v>51.92304147</v>
      </c>
      <c r="BV10" s="6">
        <f t="shared" si="4"/>
        <v>52.20543026</v>
      </c>
      <c r="BW10" s="6">
        <f t="shared" si="4"/>
        <v>52.49071019</v>
      </c>
      <c r="BX10" s="6">
        <f t="shared" si="4"/>
        <v>52.77892604</v>
      </c>
      <c r="BY10" s="6">
        <f t="shared" si="4"/>
        <v>53.07012343</v>
      </c>
      <c r="BZ10" s="6">
        <f t="shared" si="4"/>
        <v>53.36434892</v>
      </c>
      <c r="CA10" s="6">
        <f t="shared" si="4"/>
        <v>53.66164997</v>
      </c>
      <c r="CB10" s="6">
        <f t="shared" si="4"/>
        <v>53.96207501</v>
      </c>
      <c r="CC10" s="6">
        <f t="shared" si="4"/>
        <v>54.26567344</v>
      </c>
      <c r="CD10" s="6">
        <f t="shared" si="4"/>
        <v>54.57249562</v>
      </c>
      <c r="CE10" s="6">
        <f t="shared" si="4"/>
        <v>54.88259299</v>
      </c>
      <c r="CF10" s="6">
        <f t="shared" si="4"/>
        <v>55.19601797</v>
      </c>
      <c r="CG10" s="6">
        <f t="shared" si="4"/>
        <v>55.51282411</v>
      </c>
      <c r="CH10" s="6">
        <f t="shared" si="4"/>
        <v>55.83306603</v>
      </c>
      <c r="CI10" s="6">
        <f t="shared" si="4"/>
        <v>56.15679946</v>
      </c>
      <c r="CJ10" s="6">
        <f t="shared" si="4"/>
        <v>56.48408131</v>
      </c>
      <c r="CK10" s="6">
        <f t="shared" si="4"/>
        <v>56.81496967</v>
      </c>
      <c r="CL10" s="6">
        <f t="shared" si="4"/>
        <v>57.14952383</v>
      </c>
      <c r="CM10" s="6">
        <f t="shared" si="4"/>
        <v>57.48780432</v>
      </c>
      <c r="CN10" s="6">
        <f t="shared" si="4"/>
        <v>57.82987297</v>
      </c>
      <c r="CO10" s="6">
        <f t="shared" si="4"/>
        <v>58.17579288</v>
      </c>
      <c r="CP10" s="6">
        <f t="shared" si="4"/>
        <v>58.52562853</v>
      </c>
      <c r="CQ10" s="6">
        <f t="shared" si="4"/>
        <v>58.87944574</v>
      </c>
      <c r="CR10" s="6">
        <f t="shared" si="4"/>
        <v>59.23731176</v>
      </c>
      <c r="CS10" s="6">
        <f t="shared" si="4"/>
        <v>59.59929528</v>
      </c>
      <c r="CT10" s="6">
        <f t="shared" si="4"/>
        <v>59.96546647</v>
      </c>
      <c r="CU10" s="6">
        <f t="shared" si="4"/>
        <v>60.33589704</v>
      </c>
      <c r="CV10" s="6">
        <f t="shared" si="4"/>
        <v>60.71066023</v>
      </c>
      <c r="CW10" s="6">
        <f t="shared" si="4"/>
        <v>61.08983091</v>
      </c>
      <c r="CX10" s="6">
        <f t="shared" si="4"/>
        <v>61.47348559</v>
      </c>
      <c r="CY10" s="6">
        <f t="shared" si="4"/>
        <v>61.86170245</v>
      </c>
      <c r="CZ10" s="6">
        <f t="shared" si="4"/>
        <v>62.25456143</v>
      </c>
      <c r="DA10" s="6">
        <f t="shared" si="4"/>
        <v>62.65214421</v>
      </c>
      <c r="DB10" s="6">
        <f t="shared" si="4"/>
        <v>63.05453433</v>
      </c>
      <c r="DC10" s="6">
        <f t="shared" si="4"/>
        <v>63.46181719</v>
      </c>
      <c r="DD10" s="6">
        <f t="shared" si="4"/>
        <v>63.87408011</v>
      </c>
      <c r="DE10" s="6">
        <f t="shared" si="4"/>
        <v>64.29141237</v>
      </c>
      <c r="DF10" s="6">
        <f t="shared" si="4"/>
        <v>64.71390531</v>
      </c>
      <c r="DG10" s="6">
        <f t="shared" si="4"/>
        <v>65.14165233</v>
      </c>
      <c r="DH10" s="6">
        <f t="shared" si="4"/>
        <v>65.57474896</v>
      </c>
      <c r="DI10" s="6">
        <f t="shared" si="4"/>
        <v>66.01329293</v>
      </c>
      <c r="DJ10" s="6">
        <f t="shared" si="4"/>
        <v>66.45738424</v>
      </c>
      <c r="DK10" s="6">
        <f t="shared" si="4"/>
        <v>66.90712519</v>
      </c>
      <c r="DL10" s="6">
        <f t="shared" si="4"/>
        <v>67.36262044</v>
      </c>
      <c r="DM10" s="6">
        <f t="shared" si="4"/>
        <v>67.82397712</v>
      </c>
      <c r="DN10" s="6">
        <f t="shared" si="4"/>
        <v>68.29130485</v>
      </c>
      <c r="DO10" s="6">
        <f t="shared" si="4"/>
        <v>68.76471583</v>
      </c>
      <c r="DP10" s="6">
        <f t="shared" si="4"/>
        <v>69.24432491</v>
      </c>
      <c r="DQ10" s="6">
        <f t="shared" si="4"/>
        <v>69.73024966</v>
      </c>
      <c r="DR10" s="6">
        <f t="shared" si="4"/>
        <v>70.22261041</v>
      </c>
      <c r="DS10" s="6">
        <f t="shared" si="4"/>
        <v>70.72153041</v>
      </c>
      <c r="DT10" s="6">
        <f t="shared" si="4"/>
        <v>71.22713581</v>
      </c>
      <c r="DU10" s="6">
        <f t="shared" si="4"/>
        <v>71.73955582</v>
      </c>
      <c r="DV10" s="6">
        <f t="shared" si="4"/>
        <v>72.25892274</v>
      </c>
      <c r="DW10" s="6">
        <f t="shared" si="4"/>
        <v>72.78537207</v>
      </c>
      <c r="DX10" s="6">
        <f t="shared" si="4"/>
        <v>73.3190426</v>
      </c>
      <c r="DY10" s="6">
        <f t="shared" si="4"/>
        <v>73.86007648</v>
      </c>
      <c r="DZ10" s="6">
        <f t="shared" si="4"/>
        <v>74.40861932</v>
      </c>
      <c r="EA10" s="6">
        <f t="shared" si="4"/>
        <v>74.96482033</v>
      </c>
      <c r="EB10" s="6">
        <f t="shared" si="4"/>
        <v>75.52883231</v>
      </c>
      <c r="EC10" s="6">
        <f t="shared" si="4"/>
        <v>76.10081188</v>
      </c>
      <c r="ED10" s="6">
        <f t="shared" si="4"/>
        <v>76.68091947</v>
      </c>
      <c r="EE10" s="6">
        <f t="shared" si="4"/>
        <v>77.26931951</v>
      </c>
      <c r="EF10" s="6">
        <f t="shared" si="4"/>
        <v>77.86618047</v>
      </c>
      <c r="EG10" s="6">
        <f t="shared" si="4"/>
        <v>78.47167503</v>
      </c>
      <c r="EH10" s="6">
        <f t="shared" si="4"/>
        <v>79.08598013</v>
      </c>
      <c r="EI10" s="6">
        <f t="shared" si="4"/>
        <v>79.70927714</v>
      </c>
      <c r="EJ10" s="6">
        <f t="shared" si="4"/>
        <v>80.34175197</v>
      </c>
      <c r="EK10" s="6">
        <f t="shared" si="4"/>
        <v>80.98359514</v>
      </c>
      <c r="EL10" s="6">
        <f t="shared" si="4"/>
        <v>81.63500196</v>
      </c>
      <c r="EM10" s="6">
        <f t="shared" si="4"/>
        <v>82.29617264</v>
      </c>
      <c r="EN10" s="6">
        <f t="shared" si="4"/>
        <v>82.96731241</v>
      </c>
      <c r="EO10" s="6">
        <f t="shared" si="4"/>
        <v>83.64863165</v>
      </c>
      <c r="EP10" s="6">
        <f t="shared" si="4"/>
        <v>84.34034602</v>
      </c>
      <c r="EQ10" s="6">
        <f t="shared" si="4"/>
        <v>85.04267661</v>
      </c>
      <c r="ER10" s="6">
        <f t="shared" si="4"/>
        <v>85.75585007</v>
      </c>
      <c r="ES10" s="6">
        <f t="shared" si="4"/>
        <v>86.48009872</v>
      </c>
      <c r="ET10" s="6">
        <f t="shared" si="4"/>
        <v>87.21566076</v>
      </c>
      <c r="EU10" s="6">
        <f t="shared" si="4"/>
        <v>87.96278033</v>
      </c>
      <c r="EV10" s="6">
        <f t="shared" si="4"/>
        <v>88.7217077</v>
      </c>
      <c r="EW10" s="6">
        <f t="shared" si="4"/>
        <v>89.49269941</v>
      </c>
      <c r="EX10" s="6">
        <f t="shared" si="4"/>
        <v>90.27601839</v>
      </c>
      <c r="EY10" s="6">
        <f t="shared" si="4"/>
        <v>91.07193416</v>
      </c>
      <c r="EZ10" s="6">
        <f t="shared" si="4"/>
        <v>91.88072288</v>
      </c>
      <c r="FA10" s="6">
        <f t="shared" si="4"/>
        <v>92.7026676</v>
      </c>
      <c r="FB10" s="6">
        <f t="shared" si="4"/>
        <v>93.53805831</v>
      </c>
      <c r="FC10" s="6">
        <f t="shared" si="4"/>
        <v>94.38719213</v>
      </c>
      <c r="FD10" s="6">
        <f t="shared" si="4"/>
        <v>95.25037346</v>
      </c>
      <c r="FE10" s="6">
        <f t="shared" si="4"/>
        <v>96.12791405</v>
      </c>
      <c r="FF10" s="6">
        <f t="shared" si="4"/>
        <v>97.02013319</v>
      </c>
      <c r="FG10" s="6">
        <f t="shared" si="4"/>
        <v>97.92735779</v>
      </c>
      <c r="FH10" s="6">
        <f t="shared" si="4"/>
        <v>98.84992252</v>
      </c>
      <c r="FI10" s="6">
        <f t="shared" si="4"/>
        <v>99.78816993</v>
      </c>
      <c r="FJ10" s="6">
        <f t="shared" si="4"/>
        <v>100.7424505</v>
      </c>
      <c r="FK10" s="6">
        <f t="shared" si="4"/>
        <v>101.7131228</v>
      </c>
      <c r="FL10" s="6">
        <f t="shared" si="4"/>
        <v>102.7005534</v>
      </c>
      <c r="FM10" s="6">
        <f t="shared" si="4"/>
        <v>103.7051172</v>
      </c>
      <c r="FN10" s="6">
        <f t="shared" si="4"/>
        <v>104.7271972</v>
      </c>
      <c r="FO10" s="6">
        <f t="shared" si="4"/>
        <v>105.7671847</v>
      </c>
      <c r="FP10" s="6">
        <f t="shared" si="4"/>
        <v>106.8254793</v>
      </c>
      <c r="FQ10" s="6">
        <f t="shared" si="4"/>
        <v>107.9024887</v>
      </c>
      <c r="FR10" s="6">
        <f t="shared" si="4"/>
        <v>108.9986287</v>
      </c>
      <c r="FS10" s="6">
        <f t="shared" si="4"/>
        <v>110.1143234</v>
      </c>
      <c r="FT10" s="6">
        <f t="shared" si="4"/>
        <v>111.2500047</v>
      </c>
      <c r="FU10" s="6">
        <f t="shared" si="4"/>
        <v>112.4061121</v>
      </c>
      <c r="FV10" s="6">
        <f t="shared" si="4"/>
        <v>113.5830931</v>
      </c>
      <c r="FW10" s="6">
        <f t="shared" si="4"/>
        <v>114.7814021</v>
      </c>
      <c r="FX10" s="6">
        <f t="shared" si="4"/>
        <v>116.0015007</v>
      </c>
      <c r="FY10" s="6">
        <f t="shared" si="4"/>
        <v>117.243857</v>
      </c>
      <c r="FZ10" s="6">
        <f t="shared" si="4"/>
        <v>118.5089454</v>
      </c>
      <c r="GA10" s="6">
        <f t="shared" si="4"/>
        <v>119.7972456</v>
      </c>
      <c r="GB10" s="6">
        <f t="shared" si="4"/>
        <v>121.1092425</v>
      </c>
      <c r="GC10" s="6">
        <f t="shared" si="4"/>
        <v>122.4454254</v>
      </c>
      <c r="GD10" s="6">
        <f t="shared" si="4"/>
        <v>123.8062867</v>
      </c>
      <c r="GE10" s="6">
        <f t="shared" si="4"/>
        <v>125.1923214</v>
      </c>
      <c r="GF10" s="6">
        <f t="shared" si="4"/>
        <v>126.604026</v>
      </c>
      <c r="GG10" s="6">
        <f t="shared" si="4"/>
        <v>128.0418971</v>
      </c>
      <c r="GH10" s="6">
        <f t="shared" si="4"/>
        <v>129.5064301</v>
      </c>
      <c r="GI10" s="6">
        <f t="shared" si="4"/>
        <v>130.9981176</v>
      </c>
      <c r="GJ10" s="6">
        <f t="shared" si="4"/>
        <v>132.5174476</v>
      </c>
      <c r="GK10" s="6">
        <f t="shared" si="4"/>
        <v>134.0649017</v>
      </c>
      <c r="GL10" s="6">
        <f t="shared" si="4"/>
        <v>135.6409526</v>
      </c>
      <c r="GM10" s="6">
        <f t="shared" si="4"/>
        <v>137.2460622</v>
      </c>
      <c r="GN10" s="6">
        <f t="shared" si="4"/>
        <v>138.8806782</v>
      </c>
      <c r="GO10" s="6">
        <f t="shared" si="4"/>
        <v>140.5452313</v>
      </c>
      <c r="GP10" s="6">
        <f t="shared" si="4"/>
        <v>142.2401321</v>
      </c>
      <c r="GQ10" s="6">
        <f t="shared" si="4"/>
        <v>143.9657672</v>
      </c>
      <c r="GR10" s="6">
        <f t="shared" si="4"/>
        <v>145.7224949</v>
      </c>
      <c r="GS10" s="6">
        <f t="shared" si="4"/>
        <v>147.510641</v>
      </c>
      <c r="GT10" s="6">
        <f t="shared" si="4"/>
        <v>149.3304936</v>
      </c>
      <c r="GU10" s="6">
        <f t="shared" si="4"/>
        <v>151.1822979</v>
      </c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</row>
    <row r="11">
      <c r="A11" s="13" t="s">
        <v>212</v>
      </c>
      <c r="B11" s="3" t="s">
        <v>8</v>
      </c>
      <c r="C11" s="8">
        <f>_xlfn.T.DIST.2T(ABS(C8),Ridge_Regression!$O$17)</f>
        <v>0.01144980453</v>
      </c>
      <c r="D11" s="8">
        <f>_xlfn.T.DIST.2T(ABS(D8),Ridge_Regression!$O$17)</f>
        <v>0.01141622105</v>
      </c>
      <c r="E11" s="8">
        <f>_xlfn.T.DIST.2T(ABS(E8),Ridge_Regression!$O$17)</f>
        <v>0.01138019735</v>
      </c>
      <c r="F11" s="8">
        <f>_xlfn.T.DIST.2T(ABS(F8),Ridge_Regression!$O$17)</f>
        <v>0.01134175005</v>
      </c>
      <c r="G11" s="8">
        <f>_xlfn.T.DIST.2T(ABS(G8),Ridge_Regression!$O$17)</f>
        <v>0.01130089676</v>
      </c>
      <c r="H11" s="8">
        <f>_xlfn.T.DIST.2T(ABS(H8),Ridge_Regression!$O$17)</f>
        <v>0.01125765611</v>
      </c>
      <c r="I11" s="8">
        <f>_xlfn.T.DIST.2T(ABS(I8),Ridge_Regression!$O$17)</f>
        <v>0.01121204767</v>
      </c>
      <c r="J11" s="8">
        <f>_xlfn.T.DIST.2T(ABS(J8),Ridge_Regression!$O$17)</f>
        <v>0.01116409203</v>
      </c>
      <c r="K11" s="8">
        <f>_xlfn.T.DIST.2T(ABS(K8),Ridge_Regression!$O$17)</f>
        <v>0.01111381073</v>
      </c>
      <c r="L11" s="8">
        <f>_xlfn.T.DIST.2T(ABS(L8),Ridge_Regression!$O$17)</f>
        <v>0.0110612263</v>
      </c>
      <c r="M11" s="8">
        <f>_xlfn.T.DIST.2T(ABS(M8),Ridge_Regression!$O$17)</f>
        <v>0.01100636221</v>
      </c>
      <c r="N11" s="8">
        <f>_xlfn.T.DIST.2T(ABS(N8),Ridge_Regression!$O$17)</f>
        <v>0.01094924291</v>
      </c>
      <c r="O11" s="8">
        <f>_xlfn.T.DIST.2T(ABS(O8),Ridge_Regression!$O$17)</f>
        <v>0.01088989379</v>
      </c>
      <c r="P11" s="8">
        <f>_xlfn.T.DIST.2T(ABS(P8),Ridge_Regression!$O$17)</f>
        <v>0.01082834119</v>
      </c>
      <c r="Q11" s="8">
        <f>_xlfn.T.DIST.2T(ABS(Q8),Ridge_Regression!$O$17)</f>
        <v>0.0107646124</v>
      </c>
      <c r="R11" s="8">
        <f>_xlfn.T.DIST.2T(ABS(R8),Ridge_Regression!$O$17)</f>
        <v>0.01069873564</v>
      </c>
      <c r="S11" s="8">
        <f>_xlfn.T.DIST.2T(ABS(S8),Ridge_Regression!$O$17)</f>
        <v>0.01063074004</v>
      </c>
      <c r="T11" s="8">
        <f>_xlfn.T.DIST.2T(ABS(T8),Ridge_Regression!$O$17)</f>
        <v>0.01056065568</v>
      </c>
      <c r="U11" s="8">
        <f>_xlfn.T.DIST.2T(ABS(U8),Ridge_Regression!$O$17)</f>
        <v>0.01048851353</v>
      </c>
      <c r="V11" s="8">
        <f>_xlfn.T.DIST.2T(ABS(V8),Ridge_Regression!$O$17)</f>
        <v>0.01041434547</v>
      </c>
      <c r="W11" s="8">
        <f>_xlfn.T.DIST.2T(ABS(W8),Ridge_Regression!$O$17)</f>
        <v>0.01033818429</v>
      </c>
      <c r="X11" s="8">
        <f>_xlfn.T.DIST.2T(ABS(X8),Ridge_Regression!$O$17)</f>
        <v>0.01026006365</v>
      </c>
      <c r="Y11" s="8">
        <f>_xlfn.T.DIST.2T(ABS(Y8),Ridge_Regression!$O$17)</f>
        <v>0.01018001811</v>
      </c>
      <c r="Z11" s="8">
        <f>_xlfn.T.DIST.2T(ABS(Z8),Ridge_Regression!$O$17)</f>
        <v>0.0100980831</v>
      </c>
      <c r="AA11" s="8">
        <f>_xlfn.T.DIST.2T(ABS(AA8),Ridge_Regression!$O$17)</f>
        <v>0.0100142949</v>
      </c>
      <c r="AB11" s="8">
        <f>_xlfn.T.DIST.2T(ABS(AB8),Ridge_Regression!$O$17)</f>
        <v>0.00992869065</v>
      </c>
      <c r="AC11" s="8">
        <f>_xlfn.T.DIST.2T(ABS(AC8),Ridge_Regression!$O$17)</f>
        <v>0.009841308343</v>
      </c>
      <c r="AD11" s="8">
        <f>_xlfn.T.DIST.2T(ABS(AD8),Ridge_Regression!$O$17)</f>
        <v>0.009752186798</v>
      </c>
      <c r="AE11" s="8">
        <f>_xlfn.T.DIST.2T(ABS(AE8),Ridge_Regression!$O$17)</f>
        <v>0.009661365656</v>
      </c>
      <c r="AF11" s="8">
        <f>_xlfn.T.DIST.2T(ABS(AF8),Ridge_Regression!$O$17)</f>
        <v>0.009568885374</v>
      </c>
      <c r="AG11" s="8">
        <f>_xlfn.T.DIST.2T(ABS(AG8),Ridge_Regression!$O$17)</f>
        <v>0.009474787208</v>
      </c>
      <c r="AH11" s="8">
        <f>_xlfn.T.DIST.2T(ABS(AH8),Ridge_Regression!$O$17)</f>
        <v>0.009379113202</v>
      </c>
      <c r="AI11" s="8">
        <f>_xlfn.T.DIST.2T(ABS(AI8),Ridge_Regression!$O$17)</f>
        <v>0.009281906177</v>
      </c>
      <c r="AJ11" s="8">
        <f>_xlfn.T.DIST.2T(ABS(AJ8),Ridge_Regression!$O$17)</f>
        <v>0.009183209715</v>
      </c>
      <c r="AK11" s="8">
        <f>_xlfn.T.DIST.2T(ABS(AK8),Ridge_Regression!$O$17)</f>
        <v>0.00908306815</v>
      </c>
      <c r="AL11" s="8">
        <f>_xlfn.T.DIST.2T(ABS(AL8),Ridge_Regression!$O$17)</f>
        <v>0.00898152655</v>
      </c>
      <c r="AM11" s="8">
        <f>_xlfn.T.DIST.2T(ABS(AM8),Ridge_Regression!$O$17)</f>
        <v>0.008878630703</v>
      </c>
      <c r="AN11" s="8">
        <f>_xlfn.T.DIST.2T(ABS(AN8),Ridge_Regression!$O$17)</f>
        <v>0.008774427104</v>
      </c>
      <c r="AO11" s="8">
        <f>_xlfn.T.DIST.2T(ABS(AO8),Ridge_Regression!$O$17)</f>
        <v>0.008668962937</v>
      </c>
      <c r="AP11" s="8">
        <f>_xlfn.T.DIST.2T(ABS(AP8),Ridge_Regression!$O$17)</f>
        <v>0.008562286057</v>
      </c>
      <c r="AQ11" s="8">
        <f>_xlfn.T.DIST.2T(ABS(AQ8),Ridge_Regression!$O$17)</f>
        <v>0.008454444978</v>
      </c>
      <c r="AR11" s="8">
        <f>_xlfn.T.DIST.2T(ABS(AR8),Ridge_Regression!$O$17)</f>
        <v>0.008345488851</v>
      </c>
      <c r="AS11" s="8">
        <f>_xlfn.T.DIST.2T(ABS(AS8),Ridge_Regression!$O$17)</f>
        <v>0.008235467446</v>
      </c>
      <c r="AT11" s="8">
        <f>_xlfn.T.DIST.2T(ABS(AT8),Ridge_Regression!$O$17)</f>
        <v>0.008124431135</v>
      </c>
      <c r="AU11" s="8">
        <f>_xlfn.T.DIST.2T(ABS(AU8),Ridge_Regression!$O$17)</f>
        <v>0.008012430867</v>
      </c>
      <c r="AV11" s="8">
        <f>_xlfn.T.DIST.2T(ABS(AV8),Ridge_Regression!$O$17)</f>
        <v>0.007899518156</v>
      </c>
      <c r="AW11" s="8">
        <f>_xlfn.T.DIST.2T(ABS(AW8),Ridge_Regression!$O$17)</f>
        <v>0.00778574505</v>
      </c>
      <c r="AX11" s="8">
        <f>_xlfn.T.DIST.2T(ABS(AX8),Ridge_Regression!$O$17)</f>
        <v>0.007671164115</v>
      </c>
      <c r="AY11" s="8">
        <f>_xlfn.T.DIST.2T(ABS(AY8),Ridge_Regression!$O$17)</f>
        <v>0.00755582841</v>
      </c>
      <c r="AZ11" s="8">
        <f>_xlfn.T.DIST.2T(ABS(AZ8),Ridge_Regression!$O$17)</f>
        <v>0.007439791462</v>
      </c>
      <c r="BA11" s="8">
        <f>_xlfn.T.DIST.2T(ABS(BA8),Ridge_Regression!$O$17)</f>
        <v>0.007323107244</v>
      </c>
      <c r="BB11" s="8">
        <f>_xlfn.T.DIST.2T(ABS(BB8),Ridge_Regression!$O$17)</f>
        <v>0.007205830145</v>
      </c>
      <c r="BC11" s="8">
        <f>_xlfn.T.DIST.2T(ABS(BC8),Ridge_Regression!$O$17)</f>
        <v>0.007088014948</v>
      </c>
      <c r="BD11" s="8">
        <f>_xlfn.T.DIST.2T(ABS(BD8),Ridge_Regression!$O$17)</f>
        <v>0.006969716802</v>
      </c>
      <c r="BE11" s="8">
        <f>_xlfn.T.DIST.2T(ABS(BE8),Ridge_Regression!$O$17)</f>
        <v>0.006850991187</v>
      </c>
      <c r="BF11" s="8">
        <f>_xlfn.T.DIST.2T(ABS(BF8),Ridge_Regression!$O$17)</f>
        <v>0.006731893895</v>
      </c>
      <c r="BG11" s="8">
        <f>_xlfn.T.DIST.2T(ABS(BG8),Ridge_Regression!$O$17)</f>
        <v>0.006612480992</v>
      </c>
      <c r="BH11" s="8">
        <f>_xlfn.T.DIST.2T(ABS(BH8),Ridge_Regression!$O$17)</f>
        <v>0.006492808789</v>
      </c>
      <c r="BI11" s="8">
        <f>_xlfn.T.DIST.2T(ABS(BI8),Ridge_Regression!$O$17)</f>
        <v>0.006372933811</v>
      </c>
      <c r="BJ11" s="8">
        <f>_xlfn.T.DIST.2T(ABS(BJ8),Ridge_Regression!$O$17)</f>
        <v>0.00625291276</v>
      </c>
      <c r="BK11" s="8">
        <f>_xlfn.T.DIST.2T(ABS(BK8),Ridge_Regression!$O$17)</f>
        <v>0.006132802485</v>
      </c>
      <c r="BL11" s="8">
        <f>_xlfn.T.DIST.2T(ABS(BL8),Ridge_Regression!$O$17)</f>
        <v>0.006012659945</v>
      </c>
      <c r="BM11" s="8">
        <f>_xlfn.T.DIST.2T(ABS(BM8),Ridge_Regression!$O$17)</f>
        <v>0.00589254217</v>
      </c>
      <c r="BN11" s="8">
        <f>_xlfn.T.DIST.2T(ABS(BN8),Ridge_Regression!$O$17)</f>
        <v>0.005772506228</v>
      </c>
      <c r="BO11" s="8">
        <f>_xlfn.T.DIST.2T(ABS(BO8),Ridge_Regression!$O$17)</f>
        <v>0.005652609181</v>
      </c>
      <c r="BP11" s="8">
        <f>_xlfn.T.DIST.2T(ABS(BP8),Ridge_Regression!$O$17)</f>
        <v>0.005532908052</v>
      </c>
      <c r="BQ11" s="8">
        <f>_xlfn.T.DIST.2T(ABS(BQ8),Ridge_Regression!$O$17)</f>
        <v>0.005413459778</v>
      </c>
      <c r="BR11" s="8">
        <f>_xlfn.T.DIST.2T(ABS(BR8),Ridge_Regression!$O$17)</f>
        <v>0.005294321172</v>
      </c>
      <c r="BS11" s="8">
        <f>_xlfn.T.DIST.2T(ABS(BS8),Ridge_Regression!$O$17)</f>
        <v>0.00517554888</v>
      </c>
      <c r="BT11" s="8">
        <f>_xlfn.T.DIST.2T(ABS(BT8),Ridge_Regression!$O$17)</f>
        <v>0.005057199333</v>
      </c>
      <c r="BU11" s="8">
        <f>_xlfn.T.DIST.2T(ABS(BU8),Ridge_Regression!$O$17)</f>
        <v>0.004939328709</v>
      </c>
      <c r="BV11" s="8">
        <f>_xlfn.T.DIST.2T(ABS(BV8),Ridge_Regression!$O$17)</f>
        <v>0.004821992881</v>
      </c>
      <c r="BW11" s="8">
        <f>_xlfn.T.DIST.2T(ABS(BW8),Ridge_Regression!$O$17)</f>
        <v>0.004705247372</v>
      </c>
      <c r="BX11" s="8">
        <f>_xlfn.T.DIST.2T(ABS(BX8),Ridge_Regression!$O$17)</f>
        <v>0.004589147309</v>
      </c>
      <c r="BY11" s="8">
        <f>_xlfn.T.DIST.2T(ABS(BY8),Ridge_Regression!$O$17)</f>
        <v>0.004473747371</v>
      </c>
      <c r="BZ11" s="8">
        <f>_xlfn.T.DIST.2T(ABS(BZ8),Ridge_Regression!$O$17)</f>
        <v>0.004359101741</v>
      </c>
      <c r="CA11" s="8">
        <f>_xlfn.T.DIST.2T(ABS(CA8),Ridge_Regression!$O$17)</f>
        <v>0.004245264053</v>
      </c>
      <c r="CB11" s="8">
        <f>_xlfn.T.DIST.2T(ABS(CB8),Ridge_Regression!$O$17)</f>
        <v>0.004132287343</v>
      </c>
      <c r="CC11" s="8">
        <f>_xlfn.T.DIST.2T(ABS(CC8),Ridge_Regression!$O$17)</f>
        <v>0.004020223995</v>
      </c>
      <c r="CD11" s="8">
        <f>_xlfn.T.DIST.2T(ABS(CD8),Ridge_Regression!$O$17)</f>
        <v>0.003909125687</v>
      </c>
      <c r="CE11" s="8">
        <f>_xlfn.T.DIST.2T(ABS(CE8),Ridge_Regression!$O$17)</f>
        <v>0.003799043338</v>
      </c>
      <c r="CF11" s="8">
        <f>_xlfn.T.DIST.2T(ABS(CF8),Ridge_Regression!$O$17)</f>
        <v>0.003690027052</v>
      </c>
      <c r="CG11" s="8">
        <f>_xlfn.T.DIST.2T(ABS(CG8),Ridge_Regression!$O$17)</f>
        <v>0.003582126062</v>
      </c>
      <c r="CH11" s="8">
        <f>_xlfn.T.DIST.2T(ABS(CH8),Ridge_Regression!$O$17)</f>
        <v>0.003475388677</v>
      </c>
      <c r="CI11" s="8">
        <f>_xlfn.T.DIST.2T(ABS(CI8),Ridge_Regression!$O$17)</f>
        <v>0.003369862223</v>
      </c>
      <c r="CJ11" s="8">
        <f>_xlfn.T.DIST.2T(ABS(CJ8),Ridge_Regression!$O$17)</f>
        <v>0.003265592983</v>
      </c>
      <c r="CK11" s="8">
        <f>_xlfn.T.DIST.2T(ABS(CK8),Ridge_Regression!$O$17)</f>
        <v>0.003162626147</v>
      </c>
      <c r="CL11" s="8">
        <f>_xlfn.T.DIST.2T(ABS(CL8),Ridge_Regression!$O$17)</f>
        <v>0.003061005748</v>
      </c>
      <c r="CM11" s="8">
        <f>_xlfn.T.DIST.2T(ABS(CM8),Ridge_Regression!$O$17)</f>
        <v>0.002960774605</v>
      </c>
      <c r="CN11" s="8">
        <f>_xlfn.T.DIST.2T(ABS(CN8),Ridge_Regression!$O$17)</f>
        <v>0.002861974269</v>
      </c>
      <c r="CO11" s="8">
        <f>_xlfn.T.DIST.2T(ABS(CO8),Ridge_Regression!$O$17)</f>
        <v>0.00276464496</v>
      </c>
      <c r="CP11" s="8">
        <f>_xlfn.T.DIST.2T(ABS(CP8),Ridge_Regression!$O$17)</f>
        <v>0.002668825515</v>
      </c>
      <c r="CQ11" s="8">
        <f>_xlfn.T.DIST.2T(ABS(CQ8),Ridge_Regression!$O$17)</f>
        <v>0.002574553323</v>
      </c>
      <c r="CR11" s="8">
        <f>_xlfn.T.DIST.2T(ABS(CR8),Ridge_Regression!$O$17)</f>
        <v>0.002481864277</v>
      </c>
      <c r="CS11" s="8">
        <f>_xlfn.T.DIST.2T(ABS(CS8),Ridge_Regression!$O$17)</f>
        <v>0.002390792712</v>
      </c>
      <c r="CT11" s="8">
        <f>_xlfn.T.DIST.2T(ABS(CT8),Ridge_Regression!$O$17)</f>
        <v>0.002301371349</v>
      </c>
      <c r="CU11" s="8">
        <f>_xlfn.T.DIST.2T(ABS(CU8),Ridge_Regression!$O$17)</f>
        <v>0.002213631243</v>
      </c>
      <c r="CV11" s="8">
        <f>_xlfn.T.DIST.2T(ABS(CV8),Ridge_Regression!$O$17)</f>
        <v>0.002127601731</v>
      </c>
      <c r="CW11" s="8">
        <f>_xlfn.T.DIST.2T(ABS(CW8),Ridge_Regression!$O$17)</f>
        <v>0.002043310372</v>
      </c>
      <c r="CX11" s="8">
        <f>_xlfn.T.DIST.2T(ABS(CX8),Ridge_Regression!$O$17)</f>
        <v>0.001960782905</v>
      </c>
      <c r="CY11" s="8">
        <f>_xlfn.T.DIST.2T(ABS(CY8),Ridge_Regression!$O$17)</f>
        <v>0.001880043195</v>
      </c>
      <c r="CZ11" s="8">
        <f>_xlfn.T.DIST.2T(ABS(CZ8),Ridge_Regression!$O$17)</f>
        <v>0.001801113184</v>
      </c>
      <c r="DA11" s="8">
        <f>_xlfn.T.DIST.2T(ABS(DA8),Ridge_Regression!$O$17)</f>
        <v>0.00172401285</v>
      </c>
      <c r="DB11" s="8">
        <f>_xlfn.T.DIST.2T(ABS(DB8),Ridge_Regression!$O$17)</f>
        <v>0.00164876016</v>
      </c>
      <c r="DC11" s="8">
        <f>_xlfn.T.DIST.2T(ABS(DC8),Ridge_Regression!$O$17)</f>
        <v>0.001575371028</v>
      </c>
      <c r="DD11" s="8">
        <f>_xlfn.T.DIST.2T(ABS(DD8),Ridge_Regression!$O$17)</f>
        <v>0.001503859283</v>
      </c>
      <c r="DE11" s="8">
        <f>_xlfn.T.DIST.2T(ABS(DE8),Ridge_Regression!$O$17)</f>
        <v>0.001434236627</v>
      </c>
      <c r="DF11" s="8">
        <f>_xlfn.T.DIST.2T(ABS(DF8),Ridge_Regression!$O$17)</f>
        <v>0.001366512605</v>
      </c>
      <c r="DG11" s="8">
        <f>_xlfn.T.DIST.2T(ABS(DG8),Ridge_Regression!$O$17)</f>
        <v>0.001300694576</v>
      </c>
      <c r="DH11" s="8">
        <f>_xlfn.T.DIST.2T(ABS(DH8),Ridge_Regression!$O$17)</f>
        <v>0.001236787688</v>
      </c>
      <c r="DI11" s="8">
        <f>_xlfn.T.DIST.2T(ABS(DI8),Ridge_Regression!$O$17)</f>
        <v>0.001174794858</v>
      </c>
      <c r="DJ11" s="8">
        <f>_xlfn.T.DIST.2T(ABS(DJ8),Ridge_Regression!$O$17)</f>
        <v>0.001114716749</v>
      </c>
      <c r="DK11" s="8">
        <f>_xlfn.T.DIST.2T(ABS(DK8),Ridge_Regression!$O$17)</f>
        <v>0.001056551765</v>
      </c>
      <c r="DL11" s="8">
        <f>_xlfn.T.DIST.2T(ABS(DL8),Ridge_Regression!$O$17)</f>
        <v>0.001000296032</v>
      </c>
      <c r="DM11" s="8">
        <f>_xlfn.T.DIST.2T(ABS(DM8),Ridge_Regression!$O$17)</f>
        <v>0.0009459434062</v>
      </c>
      <c r="DN11" s="8">
        <f>_xlfn.T.DIST.2T(ABS(DN8),Ridge_Regression!$O$17)</f>
        <v>0.0008934854638</v>
      </c>
      <c r="DO11" s="8">
        <f>_xlfn.T.DIST.2T(ABS(DO8),Ridge_Regression!$O$17)</f>
        <v>0.0008429115143</v>
      </c>
      <c r="DP11" s="8">
        <f>_xlfn.T.DIST.2T(ABS(DP8),Ridge_Regression!$O$17)</f>
        <v>0.0007942086098</v>
      </c>
      <c r="DQ11" s="8">
        <f>_xlfn.T.DIST.2T(ABS(DQ8),Ridge_Regression!$O$17)</f>
        <v>0.0007473615627</v>
      </c>
      <c r="DR11" s="8">
        <f>_xlfn.T.DIST.2T(ABS(DR8),Ridge_Regression!$O$17)</f>
        <v>0.0007023529687</v>
      </c>
      <c r="DS11" s="8">
        <f>_xlfn.T.DIST.2T(ABS(DS8),Ridge_Regression!$O$17)</f>
        <v>0.0006591632362</v>
      </c>
      <c r="DT11" s="8">
        <f>_xlfn.T.DIST.2T(ABS(DT8),Ridge_Regression!$O$17)</f>
        <v>0.0006177706212</v>
      </c>
      <c r="DU11" s="8">
        <f>_xlfn.T.DIST.2T(ABS(DU8),Ridge_Regression!$O$17)</f>
        <v>0.0005781512694</v>
      </c>
      <c r="DV11" s="8">
        <f>_xlfn.T.DIST.2T(ABS(DV8),Ridge_Regression!$O$17)</f>
        <v>0.0005402792637</v>
      </c>
      <c r="DW11" s="8">
        <f>_xlfn.T.DIST.2T(ABS(DW8),Ridge_Regression!$O$17)</f>
        <v>0.0005041266787</v>
      </c>
      <c r="DX11" s="8">
        <f>_xlfn.T.DIST.2T(ABS(DX8),Ridge_Regression!$O$17)</f>
        <v>0.0004696636422</v>
      </c>
      <c r="DY11" s="8">
        <f>_xlfn.T.DIST.2T(ABS(DY8),Ridge_Regression!$O$17)</f>
        <v>0.0004368584018</v>
      </c>
      <c r="DZ11" s="8">
        <f>_xlfn.T.DIST.2T(ABS(DZ8),Ridge_Regression!$O$17)</f>
        <v>0.0004056773998</v>
      </c>
      <c r="EA11" s="8">
        <f>_xlfn.T.DIST.2T(ABS(EA8),Ridge_Regression!$O$17)</f>
        <v>0.0003760853536</v>
      </c>
      <c r="EB11" s="8">
        <f>_xlfn.T.DIST.2T(ABS(EB8),Ridge_Regression!$O$17)</f>
        <v>0.0003480453425</v>
      </c>
      <c r="EC11" s="8">
        <f>_xlfn.T.DIST.2T(ABS(EC8),Ridge_Regression!$O$17)</f>
        <v>0.0003215189014</v>
      </c>
      <c r="ED11" s="8">
        <f>_xlfn.T.DIST.2T(ABS(ED8),Ridge_Regression!$O$17)</f>
        <v>0.0002964661203</v>
      </c>
      <c r="EE11" s="8">
        <f>_xlfn.T.DIST.2T(ABS(EE8),Ridge_Regression!$O$17)</f>
        <v>0.0002728457496</v>
      </c>
      <c r="EF11" s="8">
        <f>_xlfn.T.DIST.2T(ABS(EF8),Ridge_Regression!$O$17)</f>
        <v>0.0002506153114</v>
      </c>
      <c r="EG11" s="8">
        <f>_xlfn.T.DIST.2T(ABS(EG8),Ridge_Regression!$O$17)</f>
        <v>0.0002297312161</v>
      </c>
      <c r="EH11" s="8">
        <f>_xlfn.T.DIST.2T(ABS(EH8),Ridge_Regression!$O$17)</f>
        <v>0.0002101488841</v>
      </c>
      <c r="EI11" s="8">
        <f>_xlfn.T.DIST.2T(ABS(EI8),Ridge_Regression!$O$17)</f>
        <v>0.0001918228717</v>
      </c>
      <c r="EJ11" s="8">
        <f>_xlfn.T.DIST.2T(ABS(EJ8),Ridge_Regression!$O$17)</f>
        <v>0.0001747070015</v>
      </c>
      <c r="EK11" s="8">
        <f>_xlfn.T.DIST.2T(ABS(EK8),Ridge_Regression!$O$17)</f>
        <v>0.0001587544967</v>
      </c>
      <c r="EL11" s="8">
        <f>_xlfn.T.DIST.2T(ABS(EL8),Ridge_Regression!$O$17)</f>
        <v>0.0001439181178</v>
      </c>
      <c r="EM11" s="8">
        <f>_xlfn.T.DIST.2T(ABS(EM8),Ridge_Regression!$O$17)</f>
        <v>0.0001301503021</v>
      </c>
      <c r="EN11" s="8">
        <f>_xlfn.T.DIST.2T(ABS(EN8),Ridge_Regression!$O$17)</f>
        <v>0.000117403305</v>
      </c>
      <c r="EO11" s="8">
        <f>_xlfn.T.DIST.2T(ABS(EO8),Ridge_Regression!$O$17)</f>
        <v>0.0001056293425</v>
      </c>
      <c r="EP11" s="8">
        <f>_xlfn.T.DIST.2T(ABS(EP8),Ridge_Regression!$O$17)</f>
        <v>0.00009478073351</v>
      </c>
      <c r="EQ11" s="8">
        <f>_xlfn.T.DIST.2T(ABS(EQ8),Ridge_Regression!$O$17)</f>
        <v>0.0000848100419</v>
      </c>
      <c r="ER11" s="8">
        <f>_xlfn.T.DIST.2T(ABS(ER8),Ridge_Regression!$O$17)</f>
        <v>0.00007567021748</v>
      </c>
      <c r="ES11" s="8">
        <f>_xlfn.T.DIST.2T(ABS(ES8),Ridge_Regression!$O$17)</f>
        <v>0.00006731473437</v>
      </c>
      <c r="ET11" s="8">
        <f>_xlfn.T.DIST.2T(ABS(ET8),Ridge_Regression!$O$17)</f>
        <v>0.00005969772648</v>
      </c>
      <c r="EU11" s="8">
        <f>_xlfn.T.DIST.2T(ABS(EU8),Ridge_Regression!$O$17)</f>
        <v>0.00005277411896</v>
      </c>
      <c r="EV11" s="8">
        <f>_xlfn.T.DIST.2T(ABS(EV8),Ridge_Regression!$O$17)</f>
        <v>0.00004649975478</v>
      </c>
      <c r="EW11" s="8">
        <f>_xlfn.T.DIST.2T(ABS(EW8),Ridge_Regression!$O$17)</f>
        <v>0.00004083151555</v>
      </c>
      <c r="EX11" s="8">
        <f>_xlfn.T.DIST.2T(ABS(EX8),Ridge_Regression!$O$17)</f>
        <v>0.00003572743562</v>
      </c>
      <c r="EY11" s="8">
        <f>_xlfn.T.DIST.2T(ABS(EY8),Ridge_Regression!$O$17)</f>
        <v>0.00003114680873</v>
      </c>
      <c r="EZ11" s="8">
        <f>_xlfn.T.DIST.2T(ABS(EZ8),Ridge_Regression!$O$17)</f>
        <v>0.00002705028637</v>
      </c>
      <c r="FA11" s="8">
        <f>_xlfn.T.DIST.2T(ABS(FA8),Ridge_Regression!$O$17)</f>
        <v>0.00002339996692</v>
      </c>
      <c r="FB11" s="8">
        <f>_xlfn.T.DIST.2T(ABS(FB8),Ridge_Regression!$O$17)</f>
        <v>0.00002015947521</v>
      </c>
      <c r="FC11" s="8">
        <f>_xlfn.T.DIST.2T(ABS(FC8),Ridge_Regression!$O$17)</f>
        <v>0.00001729403149</v>
      </c>
      <c r="FD11" s="8">
        <f>_xlfn.T.DIST.2T(ABS(FD8),Ridge_Regression!$O$17)</f>
        <v>0.00001477050962</v>
      </c>
      <c r="FE11" s="8">
        <f>_xlfn.T.DIST.2T(ABS(FE8),Ridge_Regression!$O$17)</f>
        <v>0.00001255748381</v>
      </c>
      <c r="FF11" s="8">
        <f>_xlfn.T.DIST.2T(ABS(FF8),Ridge_Regression!$O$17)</f>
        <v>0.00001062526374</v>
      </c>
      <c r="FG11" s="8">
        <f>_xlfn.T.DIST.2T(ABS(FG8),Ridge_Regression!$O$17)</f>
        <v>0.000008945917692</v>
      </c>
      <c r="FH11" s="8">
        <f>_xlfn.T.DIST.2T(ABS(FH8),Ridge_Regression!$O$17)</f>
        <v>0.00000749328389</v>
      </c>
      <c r="FI11" s="8">
        <f>_xlfn.T.DIST.2T(ABS(FI8),Ridge_Regression!$O$17)</f>
        <v>0.000006242969798</v>
      </c>
      <c r="FJ11" s="8">
        <f>_xlfn.T.DIST.2T(ABS(FJ8),Ridge_Regression!$O$17)</f>
        <v>0.000005172339829</v>
      </c>
      <c r="FK11" s="8">
        <f>_xlfn.T.DIST.2T(ABS(FK8),Ridge_Regression!$O$17)</f>
        <v>0.000004260491685</v>
      </c>
      <c r="FL11" s="8">
        <f>_xlfn.T.DIST.2T(ABS(FL8),Ridge_Regression!$O$17)</f>
        <v>0.000003488221857</v>
      </c>
      <c r="FM11" s="8">
        <f>_xlfn.T.DIST.2T(ABS(FM8),Ridge_Regression!$O$17)</f>
        <v>0.000002837980914</v>
      </c>
      <c r="FN11" s="8">
        <f>_xlfn.T.DIST.2T(ABS(FN8),Ridge_Regression!$O$17)</f>
        <v>0.00000229381933</v>
      </c>
      <c r="FO11" s="8">
        <f>_xlfn.T.DIST.2T(ABS(FO8),Ridge_Regression!$O$17)</f>
        <v>0.000001841324734</v>
      </c>
      <c r="FP11" s="8">
        <f>_xlfn.T.DIST.2T(ABS(FP8),Ridge_Regression!$O$17)</f>
        <v>0.000001467551584</v>
      </c>
      <c r="FQ11" s="8">
        <f>_xlfn.T.DIST.2T(ABS(FQ8),Ridge_Regression!$O$17)</f>
        <v>0.000001160944339</v>
      </c>
      <c r="FR11" s="8">
        <f>_xlfn.T.DIST.2T(ABS(FR8),Ridge_Regression!$O$17)</f>
        <v>0.0000009112552835</v>
      </c>
      <c r="FS11" s="8">
        <f>_xlfn.T.DIST.2T(ABS(FS8),Ridge_Regression!$O$17)</f>
        <v>0.000000709458239</v>
      </c>
      <c r="FT11" s="8">
        <f>_xlfn.T.DIST.2T(ABS(FT8),Ridge_Regression!$O$17)</f>
        <v>0.0000005476593785</v>
      </c>
      <c r="FU11" s="8">
        <f>_xlfn.T.DIST.2T(ABS(FU8),Ridge_Regression!$O$17)</f>
        <v>0.0000004190064098</v>
      </c>
      <c r="FV11" s="8">
        <f>_xlfn.T.DIST.2T(ABS(FV8),Ridge_Regression!$O$17)</f>
        <v>0.0000003175973489</v>
      </c>
      <c r="FW11" s="8">
        <f>_xlfn.T.DIST.2T(ABS(FW8),Ridge_Regression!$O$17)</f>
        <v>0.0000002383900657</v>
      </c>
      <c r="FX11" s="8">
        <f>_xlfn.T.DIST.2T(ABS(FX8),Ridge_Regression!$O$17)</f>
        <v>0.0000001771137148</v>
      </c>
      <c r="FY11" s="8">
        <f>_xlfn.T.DIST.2T(ABS(FY8),Ridge_Regression!$O$17)</f>
        <v>0.000000130183067</v>
      </c>
      <c r="FZ11" s="8">
        <f>_xlfn.T.DIST.2T(ABS(FZ8),Ridge_Regression!$O$17)</f>
        <v>0.00000009461664807</v>
      </c>
      <c r="GA11" s="8">
        <f>_xlfn.T.DIST.2T(ABS(GA8),Ridge_Regression!$O$17)</f>
        <v>0.00000006795945273</v>
      </c>
      <c r="GB11" s="8">
        <f>_xlfn.T.DIST.2T(ABS(GB8),Ridge_Regression!$O$17)</f>
        <v>0.00000004821086663</v>
      </c>
      <c r="GC11" s="8">
        <f>_xlfn.T.DIST.2T(ABS(GC8),Ridge_Regression!$O$17)</f>
        <v>0.00000003375826552</v>
      </c>
      <c r="GD11" s="8">
        <f>_xlfn.T.DIST.2T(ABS(GD8),Ridge_Regression!$O$17)</f>
        <v>0.00000002331661331</v>
      </c>
      <c r="GE11" s="8">
        <f>_xlfn.T.DIST.2T(ABS(GE8),Ridge_Regression!$O$17)</f>
        <v>0.00000001587421816</v>
      </c>
      <c r="GF11" s="8">
        <f>_xlfn.T.DIST.2T(ABS(GF8),Ridge_Regression!$O$17)</f>
        <v>0.00000001064466604</v>
      </c>
      <c r="GG11" s="8">
        <f>_xlfn.T.DIST.2T(ABS(GG8),Ridge_Regression!$O$17)</f>
        <v>0.00000000702480385</v>
      </c>
      <c r="GH11" s="8">
        <f>_xlfn.T.DIST.2T(ABS(GH8),Ridge_Regression!$O$17)</f>
        <v>0.000000004558532885</v>
      </c>
      <c r="GI11" s="8">
        <f>_xlfn.T.DIST.2T(ABS(GI8),Ridge_Regression!$O$17)</f>
        <v>0.000000002906068053</v>
      </c>
      <c r="GJ11" s="8">
        <f>_xlfn.T.DIST.2T(ABS(GJ8),Ridge_Regression!$O$17)</f>
        <v>0.00000000181823534</v>
      </c>
      <c r="GK11" s="8">
        <f>_xlfn.T.DIST.2T(ABS(GK8),Ridge_Regression!$O$17)</f>
        <v>0.000000001115327386</v>
      </c>
      <c r="GL11" s="8">
        <f>_xlfn.T.DIST.2T(ABS(GL8),Ridge_Regression!$O$17)</f>
        <v>0.0000000006700004995</v>
      </c>
      <c r="GM11" s="8">
        <f>_xlfn.T.DIST.2T(ABS(GM8),Ridge_Regression!$O$17)</f>
        <v>0.000000000393682642</v>
      </c>
      <c r="GN11" s="8">
        <f>_xlfn.T.DIST.2T(ABS(GN8),Ridge_Regression!$O$17)</f>
        <v>0.000000000225972796</v>
      </c>
      <c r="GO11" s="8">
        <f>_xlfn.T.DIST.2T(ABS(GO8),Ridge_Regression!$O$17)</f>
        <v>0.0000000001265332283</v>
      </c>
      <c r="GP11" s="8">
        <f>_xlfn.T.DIST.2T(ABS(GP8),Ridge_Regression!$O$17)</f>
        <v>0</v>
      </c>
      <c r="GQ11" s="8">
        <f>_xlfn.T.DIST.2T(ABS(GQ8),Ridge_Regression!$O$17)</f>
        <v>0</v>
      </c>
      <c r="GR11" s="8">
        <f>_xlfn.T.DIST.2T(ABS(GR8),Ridge_Regression!$O$17)</f>
        <v>0</v>
      </c>
      <c r="GS11" s="8">
        <f>_xlfn.T.DIST.2T(ABS(GS8),Ridge_Regression!$O$17)</f>
        <v>0</v>
      </c>
      <c r="GT11" s="8">
        <f>_xlfn.T.DIST.2T(ABS(GT8),Ridge_Regression!$O$17)</f>
        <v>0</v>
      </c>
      <c r="GU11" s="8">
        <f>_xlfn.T.DIST.2T(ABS(GU8),Ridge_Regression!$O$17)</f>
        <v>0</v>
      </c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</row>
    <row r="12">
      <c r="B12" s="3" t="s">
        <v>6</v>
      </c>
      <c r="C12" s="8">
        <f>_xlfn.T.DIST.2T(ABS(C9),Ridge_Regression!$O$17)</f>
        <v>0</v>
      </c>
      <c r="D12" s="8">
        <f>_xlfn.T.DIST.2T(ABS(D9),Ridge_Regression!$O$17)</f>
        <v>0</v>
      </c>
      <c r="E12" s="8">
        <f>_xlfn.T.DIST.2T(ABS(E9),Ridge_Regression!$O$17)</f>
        <v>0</v>
      </c>
      <c r="F12" s="8">
        <f>_xlfn.T.DIST.2T(ABS(F9),Ridge_Regression!$O$17)</f>
        <v>0</v>
      </c>
      <c r="G12" s="8">
        <f>_xlfn.T.DIST.2T(ABS(G9),Ridge_Regression!$O$17)</f>
        <v>0</v>
      </c>
      <c r="H12" s="8">
        <f>_xlfn.T.DIST.2T(ABS(H9),Ridge_Regression!$O$17)</f>
        <v>0</v>
      </c>
      <c r="I12" s="8">
        <f>_xlfn.T.DIST.2T(ABS(I9),Ridge_Regression!$O$17)</f>
        <v>0</v>
      </c>
      <c r="J12" s="8">
        <f>_xlfn.T.DIST.2T(ABS(J9),Ridge_Regression!$O$17)</f>
        <v>0</v>
      </c>
      <c r="K12" s="8">
        <f>_xlfn.T.DIST.2T(ABS(K9),Ridge_Regression!$O$17)</f>
        <v>0</v>
      </c>
      <c r="L12" s="8">
        <f>_xlfn.T.DIST.2T(ABS(L9),Ridge_Regression!$O$17)</f>
        <v>0</v>
      </c>
      <c r="M12" s="8">
        <f>_xlfn.T.DIST.2T(ABS(M9),Ridge_Regression!$O$17)</f>
        <v>0</v>
      </c>
      <c r="N12" s="8">
        <f>_xlfn.T.DIST.2T(ABS(N9),Ridge_Regression!$O$17)</f>
        <v>0</v>
      </c>
      <c r="O12" s="8">
        <f>_xlfn.T.DIST.2T(ABS(O9),Ridge_Regression!$O$17)</f>
        <v>0</v>
      </c>
      <c r="P12" s="8">
        <f>_xlfn.T.DIST.2T(ABS(P9),Ridge_Regression!$O$17)</f>
        <v>0</v>
      </c>
      <c r="Q12" s="8">
        <f>_xlfn.T.DIST.2T(ABS(Q9),Ridge_Regression!$O$17)</f>
        <v>0</v>
      </c>
      <c r="R12" s="8">
        <f>_xlfn.T.DIST.2T(ABS(R9),Ridge_Regression!$O$17)</f>
        <v>0</v>
      </c>
      <c r="S12" s="8">
        <f>_xlfn.T.DIST.2T(ABS(S9),Ridge_Regression!$O$17)</f>
        <v>0</v>
      </c>
      <c r="T12" s="8">
        <f>_xlfn.T.DIST.2T(ABS(T9),Ridge_Regression!$O$17)</f>
        <v>0</v>
      </c>
      <c r="U12" s="8">
        <f>_xlfn.T.DIST.2T(ABS(U9),Ridge_Regression!$O$17)</f>
        <v>0</v>
      </c>
      <c r="V12" s="8">
        <f>_xlfn.T.DIST.2T(ABS(V9),Ridge_Regression!$O$17)</f>
        <v>0</v>
      </c>
      <c r="W12" s="8">
        <f>_xlfn.T.DIST.2T(ABS(W9),Ridge_Regression!$O$17)</f>
        <v>0</v>
      </c>
      <c r="X12" s="8">
        <f>_xlfn.T.DIST.2T(ABS(X9),Ridge_Regression!$O$17)</f>
        <v>0</v>
      </c>
      <c r="Y12" s="8">
        <f>_xlfn.T.DIST.2T(ABS(Y9),Ridge_Regression!$O$17)</f>
        <v>0</v>
      </c>
      <c r="Z12" s="8">
        <f>_xlfn.T.DIST.2T(ABS(Z9),Ridge_Regression!$O$17)</f>
        <v>0</v>
      </c>
      <c r="AA12" s="8">
        <f>_xlfn.T.DIST.2T(ABS(AA9),Ridge_Regression!$O$17)</f>
        <v>0</v>
      </c>
      <c r="AB12" s="8">
        <f>_xlfn.T.DIST.2T(ABS(AB9),Ridge_Regression!$O$17)</f>
        <v>0</v>
      </c>
      <c r="AC12" s="8">
        <f>_xlfn.T.DIST.2T(ABS(AC9),Ridge_Regression!$O$17)</f>
        <v>0</v>
      </c>
      <c r="AD12" s="8">
        <f>_xlfn.T.DIST.2T(ABS(AD9),Ridge_Regression!$O$17)</f>
        <v>0</v>
      </c>
      <c r="AE12" s="8">
        <f>_xlfn.T.DIST.2T(ABS(AE9),Ridge_Regression!$O$17)</f>
        <v>0</v>
      </c>
      <c r="AF12" s="8">
        <f>_xlfn.T.DIST.2T(ABS(AF9),Ridge_Regression!$O$17)</f>
        <v>0</v>
      </c>
      <c r="AG12" s="8">
        <f>_xlfn.T.DIST.2T(ABS(AG9),Ridge_Regression!$O$17)</f>
        <v>0</v>
      </c>
      <c r="AH12" s="8">
        <f>_xlfn.T.DIST.2T(ABS(AH9),Ridge_Regression!$O$17)</f>
        <v>0</v>
      </c>
      <c r="AI12" s="8">
        <f>_xlfn.T.DIST.2T(ABS(AI9),Ridge_Regression!$O$17)</f>
        <v>0</v>
      </c>
      <c r="AJ12" s="8">
        <f>_xlfn.T.DIST.2T(ABS(AJ9),Ridge_Regression!$O$17)</f>
        <v>0</v>
      </c>
      <c r="AK12" s="8">
        <f>_xlfn.T.DIST.2T(ABS(AK9),Ridge_Regression!$O$17)</f>
        <v>0</v>
      </c>
      <c r="AL12" s="8">
        <f>_xlfn.T.DIST.2T(ABS(AL9),Ridge_Regression!$O$17)</f>
        <v>0</v>
      </c>
      <c r="AM12" s="8">
        <f>_xlfn.T.DIST.2T(ABS(AM9),Ridge_Regression!$O$17)</f>
        <v>0</v>
      </c>
      <c r="AN12" s="8">
        <f>_xlfn.T.DIST.2T(ABS(AN9),Ridge_Regression!$O$17)</f>
        <v>0</v>
      </c>
      <c r="AO12" s="8">
        <f>_xlfn.T.DIST.2T(ABS(AO9),Ridge_Regression!$O$17)</f>
        <v>0</v>
      </c>
      <c r="AP12" s="8">
        <f>_xlfn.T.DIST.2T(ABS(AP9),Ridge_Regression!$O$17)</f>
        <v>0</v>
      </c>
      <c r="AQ12" s="8">
        <f>_xlfn.T.DIST.2T(ABS(AQ9),Ridge_Regression!$O$17)</f>
        <v>0</v>
      </c>
      <c r="AR12" s="8">
        <f>_xlfn.T.DIST.2T(ABS(AR9),Ridge_Regression!$O$17)</f>
        <v>0</v>
      </c>
      <c r="AS12" s="8">
        <f>_xlfn.T.DIST.2T(ABS(AS9),Ridge_Regression!$O$17)</f>
        <v>0</v>
      </c>
      <c r="AT12" s="8">
        <f>_xlfn.T.DIST.2T(ABS(AT9),Ridge_Regression!$O$17)</f>
        <v>0</v>
      </c>
      <c r="AU12" s="8">
        <f>_xlfn.T.DIST.2T(ABS(AU9),Ridge_Regression!$O$17)</f>
        <v>0</v>
      </c>
      <c r="AV12" s="8">
        <f>_xlfn.T.DIST.2T(ABS(AV9),Ridge_Regression!$O$17)</f>
        <v>0</v>
      </c>
      <c r="AW12" s="8">
        <f>_xlfn.T.DIST.2T(ABS(AW9),Ridge_Regression!$O$17)</f>
        <v>0</v>
      </c>
      <c r="AX12" s="8">
        <f>_xlfn.T.DIST.2T(ABS(AX9),Ridge_Regression!$O$17)</f>
        <v>0</v>
      </c>
      <c r="AY12" s="8">
        <f>_xlfn.T.DIST.2T(ABS(AY9),Ridge_Regression!$O$17)</f>
        <v>0</v>
      </c>
      <c r="AZ12" s="8">
        <f>_xlfn.T.DIST.2T(ABS(AZ9),Ridge_Regression!$O$17)</f>
        <v>0</v>
      </c>
      <c r="BA12" s="8">
        <f>_xlfn.T.DIST.2T(ABS(BA9),Ridge_Regression!$O$17)</f>
        <v>0</v>
      </c>
      <c r="BB12" s="8">
        <f>_xlfn.T.DIST.2T(ABS(BB9),Ridge_Regression!$O$17)</f>
        <v>0</v>
      </c>
      <c r="BC12" s="8">
        <f>_xlfn.T.DIST.2T(ABS(BC9),Ridge_Regression!$O$17)</f>
        <v>0</v>
      </c>
      <c r="BD12" s="8">
        <f>_xlfn.T.DIST.2T(ABS(BD9),Ridge_Regression!$O$17)</f>
        <v>0</v>
      </c>
      <c r="BE12" s="8">
        <f>_xlfn.T.DIST.2T(ABS(BE9),Ridge_Regression!$O$17)</f>
        <v>0</v>
      </c>
      <c r="BF12" s="8">
        <f>_xlfn.T.DIST.2T(ABS(BF9),Ridge_Regression!$O$17)</f>
        <v>0</v>
      </c>
      <c r="BG12" s="8">
        <f>_xlfn.T.DIST.2T(ABS(BG9),Ridge_Regression!$O$17)</f>
        <v>0</v>
      </c>
      <c r="BH12" s="8">
        <f>_xlfn.T.DIST.2T(ABS(BH9),Ridge_Regression!$O$17)</f>
        <v>0</v>
      </c>
      <c r="BI12" s="8">
        <f>_xlfn.T.DIST.2T(ABS(BI9),Ridge_Regression!$O$17)</f>
        <v>0</v>
      </c>
      <c r="BJ12" s="8">
        <f>_xlfn.T.DIST.2T(ABS(BJ9),Ridge_Regression!$O$17)</f>
        <v>0</v>
      </c>
      <c r="BK12" s="8">
        <f>_xlfn.T.DIST.2T(ABS(BK9),Ridge_Regression!$O$17)</f>
        <v>0</v>
      </c>
      <c r="BL12" s="8">
        <f>_xlfn.T.DIST.2T(ABS(BL9),Ridge_Regression!$O$17)</f>
        <v>0</v>
      </c>
      <c r="BM12" s="8">
        <f>_xlfn.T.DIST.2T(ABS(BM9),Ridge_Regression!$O$17)</f>
        <v>0</v>
      </c>
      <c r="BN12" s="8">
        <f>_xlfn.T.DIST.2T(ABS(BN9),Ridge_Regression!$O$17)</f>
        <v>0</v>
      </c>
      <c r="BO12" s="8">
        <f>_xlfn.T.DIST.2T(ABS(BO9),Ridge_Regression!$O$17)</f>
        <v>0</v>
      </c>
      <c r="BP12" s="8">
        <f>_xlfn.T.DIST.2T(ABS(BP9),Ridge_Regression!$O$17)</f>
        <v>0</v>
      </c>
      <c r="BQ12" s="8">
        <f>_xlfn.T.DIST.2T(ABS(BQ9),Ridge_Regression!$O$17)</f>
        <v>0</v>
      </c>
      <c r="BR12" s="8">
        <f>_xlfn.T.DIST.2T(ABS(BR9),Ridge_Regression!$O$17)</f>
        <v>0</v>
      </c>
      <c r="BS12" s="8">
        <f>_xlfn.T.DIST.2T(ABS(BS9),Ridge_Regression!$O$17)</f>
        <v>0</v>
      </c>
      <c r="BT12" s="8">
        <f>_xlfn.T.DIST.2T(ABS(BT9),Ridge_Regression!$O$17)</f>
        <v>0</v>
      </c>
      <c r="BU12" s="8">
        <f>_xlfn.T.DIST.2T(ABS(BU9),Ridge_Regression!$O$17)</f>
        <v>0</v>
      </c>
      <c r="BV12" s="8">
        <f>_xlfn.T.DIST.2T(ABS(BV9),Ridge_Regression!$O$17)</f>
        <v>0</v>
      </c>
      <c r="BW12" s="8">
        <f>_xlfn.T.DIST.2T(ABS(BW9),Ridge_Regression!$O$17)</f>
        <v>0</v>
      </c>
      <c r="BX12" s="8">
        <f>_xlfn.T.DIST.2T(ABS(BX9),Ridge_Regression!$O$17)</f>
        <v>0</v>
      </c>
      <c r="BY12" s="8">
        <f>_xlfn.T.DIST.2T(ABS(BY9),Ridge_Regression!$O$17)</f>
        <v>0</v>
      </c>
      <c r="BZ12" s="8">
        <f>_xlfn.T.DIST.2T(ABS(BZ9),Ridge_Regression!$O$17)</f>
        <v>0</v>
      </c>
      <c r="CA12" s="8">
        <f>_xlfn.T.DIST.2T(ABS(CA9),Ridge_Regression!$O$17)</f>
        <v>0</v>
      </c>
      <c r="CB12" s="8">
        <f>_xlfn.T.DIST.2T(ABS(CB9),Ridge_Regression!$O$17)</f>
        <v>0</v>
      </c>
      <c r="CC12" s="8">
        <f>_xlfn.T.DIST.2T(ABS(CC9),Ridge_Regression!$O$17)</f>
        <v>0</v>
      </c>
      <c r="CD12" s="8">
        <f>_xlfn.T.DIST.2T(ABS(CD9),Ridge_Regression!$O$17)</f>
        <v>0</v>
      </c>
      <c r="CE12" s="8">
        <f>_xlfn.T.DIST.2T(ABS(CE9),Ridge_Regression!$O$17)</f>
        <v>0</v>
      </c>
      <c r="CF12" s="8">
        <f>_xlfn.T.DIST.2T(ABS(CF9),Ridge_Regression!$O$17)</f>
        <v>0</v>
      </c>
      <c r="CG12" s="8">
        <f>_xlfn.T.DIST.2T(ABS(CG9),Ridge_Regression!$O$17)</f>
        <v>0</v>
      </c>
      <c r="CH12" s="8">
        <f>_xlfn.T.DIST.2T(ABS(CH9),Ridge_Regression!$O$17)</f>
        <v>0</v>
      </c>
      <c r="CI12" s="8">
        <f>_xlfn.T.DIST.2T(ABS(CI9),Ridge_Regression!$O$17)</f>
        <v>0</v>
      </c>
      <c r="CJ12" s="8">
        <f>_xlfn.T.DIST.2T(ABS(CJ9),Ridge_Regression!$O$17)</f>
        <v>0</v>
      </c>
      <c r="CK12" s="8">
        <f>_xlfn.T.DIST.2T(ABS(CK9),Ridge_Regression!$O$17)</f>
        <v>0</v>
      </c>
      <c r="CL12" s="8">
        <f>_xlfn.T.DIST.2T(ABS(CL9),Ridge_Regression!$O$17)</f>
        <v>0</v>
      </c>
      <c r="CM12" s="8">
        <f>_xlfn.T.DIST.2T(ABS(CM9),Ridge_Regression!$O$17)</f>
        <v>0</v>
      </c>
      <c r="CN12" s="8">
        <f>_xlfn.T.DIST.2T(ABS(CN9),Ridge_Regression!$O$17)</f>
        <v>0</v>
      </c>
      <c r="CO12" s="8">
        <f>_xlfn.T.DIST.2T(ABS(CO9),Ridge_Regression!$O$17)</f>
        <v>0</v>
      </c>
      <c r="CP12" s="8">
        <f>_xlfn.T.DIST.2T(ABS(CP9),Ridge_Regression!$O$17)</f>
        <v>0</v>
      </c>
      <c r="CQ12" s="8">
        <f>_xlfn.T.DIST.2T(ABS(CQ9),Ridge_Regression!$O$17)</f>
        <v>0</v>
      </c>
      <c r="CR12" s="8">
        <f>_xlfn.T.DIST.2T(ABS(CR9),Ridge_Regression!$O$17)</f>
        <v>0</v>
      </c>
      <c r="CS12" s="8">
        <f>_xlfn.T.DIST.2T(ABS(CS9),Ridge_Regression!$O$17)</f>
        <v>0</v>
      </c>
      <c r="CT12" s="8">
        <f>_xlfn.T.DIST.2T(ABS(CT9),Ridge_Regression!$O$17)</f>
        <v>0</v>
      </c>
      <c r="CU12" s="8">
        <f>_xlfn.T.DIST.2T(ABS(CU9),Ridge_Regression!$O$17)</f>
        <v>0</v>
      </c>
      <c r="CV12" s="8">
        <f>_xlfn.T.DIST.2T(ABS(CV9),Ridge_Regression!$O$17)</f>
        <v>0</v>
      </c>
      <c r="CW12" s="8">
        <f>_xlfn.T.DIST.2T(ABS(CW9),Ridge_Regression!$O$17)</f>
        <v>0</v>
      </c>
      <c r="CX12" s="8">
        <f>_xlfn.T.DIST.2T(ABS(CX9),Ridge_Regression!$O$17)</f>
        <v>0</v>
      </c>
      <c r="CY12" s="8">
        <f>_xlfn.T.DIST.2T(ABS(CY9),Ridge_Regression!$O$17)</f>
        <v>0</v>
      </c>
      <c r="CZ12" s="8">
        <f>_xlfn.T.DIST.2T(ABS(CZ9),Ridge_Regression!$O$17)</f>
        <v>0</v>
      </c>
      <c r="DA12" s="8">
        <f>_xlfn.T.DIST.2T(ABS(DA9),Ridge_Regression!$O$17)</f>
        <v>0</v>
      </c>
      <c r="DB12" s="8">
        <f>_xlfn.T.DIST.2T(ABS(DB9),Ridge_Regression!$O$17)</f>
        <v>0</v>
      </c>
      <c r="DC12" s="8">
        <f>_xlfn.T.DIST.2T(ABS(DC9),Ridge_Regression!$O$17)</f>
        <v>0</v>
      </c>
      <c r="DD12" s="8">
        <f>_xlfn.T.DIST.2T(ABS(DD9),Ridge_Regression!$O$17)</f>
        <v>0</v>
      </c>
      <c r="DE12" s="8">
        <f>_xlfn.T.DIST.2T(ABS(DE9),Ridge_Regression!$O$17)</f>
        <v>0</v>
      </c>
      <c r="DF12" s="8">
        <f>_xlfn.T.DIST.2T(ABS(DF9),Ridge_Regression!$O$17)</f>
        <v>0</v>
      </c>
      <c r="DG12" s="8">
        <f>_xlfn.T.DIST.2T(ABS(DG9),Ridge_Regression!$O$17)</f>
        <v>0</v>
      </c>
      <c r="DH12" s="8">
        <f>_xlfn.T.DIST.2T(ABS(DH9),Ridge_Regression!$O$17)</f>
        <v>0</v>
      </c>
      <c r="DI12" s="8">
        <f>_xlfn.T.DIST.2T(ABS(DI9),Ridge_Regression!$O$17)</f>
        <v>0</v>
      </c>
      <c r="DJ12" s="8">
        <f>_xlfn.T.DIST.2T(ABS(DJ9),Ridge_Regression!$O$17)</f>
        <v>0</v>
      </c>
      <c r="DK12" s="8">
        <f>_xlfn.T.DIST.2T(ABS(DK9),Ridge_Regression!$O$17)</f>
        <v>0</v>
      </c>
      <c r="DL12" s="8">
        <f>_xlfn.T.DIST.2T(ABS(DL9),Ridge_Regression!$O$17)</f>
        <v>0</v>
      </c>
      <c r="DM12" s="8">
        <f>_xlfn.T.DIST.2T(ABS(DM9),Ridge_Regression!$O$17)</f>
        <v>0</v>
      </c>
      <c r="DN12" s="8">
        <f>_xlfn.T.DIST.2T(ABS(DN9),Ridge_Regression!$O$17)</f>
        <v>0</v>
      </c>
      <c r="DO12" s="8">
        <f>_xlfn.T.DIST.2T(ABS(DO9),Ridge_Regression!$O$17)</f>
        <v>0</v>
      </c>
      <c r="DP12" s="8">
        <f>_xlfn.T.DIST.2T(ABS(DP9),Ridge_Regression!$O$17)</f>
        <v>0</v>
      </c>
      <c r="DQ12" s="8">
        <f>_xlfn.T.DIST.2T(ABS(DQ9),Ridge_Regression!$O$17)</f>
        <v>0</v>
      </c>
      <c r="DR12" s="8">
        <f>_xlfn.T.DIST.2T(ABS(DR9),Ridge_Regression!$O$17)</f>
        <v>0</v>
      </c>
      <c r="DS12" s="8">
        <f>_xlfn.T.DIST.2T(ABS(DS9),Ridge_Regression!$O$17)</f>
        <v>0</v>
      </c>
      <c r="DT12" s="8">
        <f>_xlfn.T.DIST.2T(ABS(DT9),Ridge_Regression!$O$17)</f>
        <v>0</v>
      </c>
      <c r="DU12" s="8">
        <f>_xlfn.T.DIST.2T(ABS(DU9),Ridge_Regression!$O$17)</f>
        <v>0</v>
      </c>
      <c r="DV12" s="8">
        <f>_xlfn.T.DIST.2T(ABS(DV9),Ridge_Regression!$O$17)</f>
        <v>0</v>
      </c>
      <c r="DW12" s="8">
        <f>_xlfn.T.DIST.2T(ABS(DW9),Ridge_Regression!$O$17)</f>
        <v>0</v>
      </c>
      <c r="DX12" s="8">
        <f>_xlfn.T.DIST.2T(ABS(DX9),Ridge_Regression!$O$17)</f>
        <v>0</v>
      </c>
      <c r="DY12" s="8">
        <f>_xlfn.T.DIST.2T(ABS(DY9),Ridge_Regression!$O$17)</f>
        <v>0</v>
      </c>
      <c r="DZ12" s="8">
        <f>_xlfn.T.DIST.2T(ABS(DZ9),Ridge_Regression!$O$17)</f>
        <v>0</v>
      </c>
      <c r="EA12" s="8">
        <f>_xlfn.T.DIST.2T(ABS(EA9),Ridge_Regression!$O$17)</f>
        <v>0</v>
      </c>
      <c r="EB12" s="8">
        <f>_xlfn.T.DIST.2T(ABS(EB9),Ridge_Regression!$O$17)</f>
        <v>0</v>
      </c>
      <c r="EC12" s="8">
        <f>_xlfn.T.DIST.2T(ABS(EC9),Ridge_Regression!$O$17)</f>
        <v>0</v>
      </c>
      <c r="ED12" s="8">
        <f>_xlfn.T.DIST.2T(ABS(ED9),Ridge_Regression!$O$17)</f>
        <v>0</v>
      </c>
      <c r="EE12" s="8">
        <f>_xlfn.T.DIST.2T(ABS(EE9),Ridge_Regression!$O$17)</f>
        <v>0</v>
      </c>
      <c r="EF12" s="8">
        <f>_xlfn.T.DIST.2T(ABS(EF9),Ridge_Regression!$O$17)</f>
        <v>0</v>
      </c>
      <c r="EG12" s="8">
        <f>_xlfn.T.DIST.2T(ABS(EG9),Ridge_Regression!$O$17)</f>
        <v>0</v>
      </c>
      <c r="EH12" s="8">
        <f>_xlfn.T.DIST.2T(ABS(EH9),Ridge_Regression!$O$17)</f>
        <v>0</v>
      </c>
      <c r="EI12" s="8">
        <f>_xlfn.T.DIST.2T(ABS(EI9),Ridge_Regression!$O$17)</f>
        <v>0</v>
      </c>
      <c r="EJ12" s="8">
        <f>_xlfn.T.DIST.2T(ABS(EJ9),Ridge_Regression!$O$17)</f>
        <v>0</v>
      </c>
      <c r="EK12" s="8">
        <f>_xlfn.T.DIST.2T(ABS(EK9),Ridge_Regression!$O$17)</f>
        <v>0</v>
      </c>
      <c r="EL12" s="8">
        <f>_xlfn.T.DIST.2T(ABS(EL9),Ridge_Regression!$O$17)</f>
        <v>0</v>
      </c>
      <c r="EM12" s="8">
        <f>_xlfn.T.DIST.2T(ABS(EM9),Ridge_Regression!$O$17)</f>
        <v>0</v>
      </c>
      <c r="EN12" s="8">
        <f>_xlfn.T.DIST.2T(ABS(EN9),Ridge_Regression!$O$17)</f>
        <v>0</v>
      </c>
      <c r="EO12" s="8">
        <f>_xlfn.T.DIST.2T(ABS(EO9),Ridge_Regression!$O$17)</f>
        <v>0</v>
      </c>
      <c r="EP12" s="8">
        <f>_xlfn.T.DIST.2T(ABS(EP9),Ridge_Regression!$O$17)</f>
        <v>0</v>
      </c>
      <c r="EQ12" s="8">
        <f>_xlfn.T.DIST.2T(ABS(EQ9),Ridge_Regression!$O$17)</f>
        <v>0</v>
      </c>
      <c r="ER12" s="8">
        <f>_xlfn.T.DIST.2T(ABS(ER9),Ridge_Regression!$O$17)</f>
        <v>0</v>
      </c>
      <c r="ES12" s="8">
        <f>_xlfn.T.DIST.2T(ABS(ES9),Ridge_Regression!$O$17)</f>
        <v>0</v>
      </c>
      <c r="ET12" s="8">
        <f>_xlfn.T.DIST.2T(ABS(ET9),Ridge_Regression!$O$17)</f>
        <v>0</v>
      </c>
      <c r="EU12" s="8">
        <f>_xlfn.T.DIST.2T(ABS(EU9),Ridge_Regression!$O$17)</f>
        <v>0</v>
      </c>
      <c r="EV12" s="8">
        <f>_xlfn.T.DIST.2T(ABS(EV9),Ridge_Regression!$O$17)</f>
        <v>0</v>
      </c>
      <c r="EW12" s="8">
        <f>_xlfn.T.DIST.2T(ABS(EW9),Ridge_Regression!$O$17)</f>
        <v>0</v>
      </c>
      <c r="EX12" s="8">
        <f>_xlfn.T.DIST.2T(ABS(EX9),Ridge_Regression!$O$17)</f>
        <v>0</v>
      </c>
      <c r="EY12" s="8">
        <f>_xlfn.T.DIST.2T(ABS(EY9),Ridge_Regression!$O$17)</f>
        <v>0</v>
      </c>
      <c r="EZ12" s="8">
        <f>_xlfn.T.DIST.2T(ABS(EZ9),Ridge_Regression!$O$17)</f>
        <v>0</v>
      </c>
      <c r="FA12" s="8">
        <f>_xlfn.T.DIST.2T(ABS(FA9),Ridge_Regression!$O$17)</f>
        <v>0</v>
      </c>
      <c r="FB12" s="8">
        <f>_xlfn.T.DIST.2T(ABS(FB9),Ridge_Regression!$O$17)</f>
        <v>0</v>
      </c>
      <c r="FC12" s="8">
        <f>_xlfn.T.DIST.2T(ABS(FC9),Ridge_Regression!$O$17)</f>
        <v>0</v>
      </c>
      <c r="FD12" s="8">
        <f>_xlfn.T.DIST.2T(ABS(FD9),Ridge_Regression!$O$17)</f>
        <v>0</v>
      </c>
      <c r="FE12" s="8">
        <f>_xlfn.T.DIST.2T(ABS(FE9),Ridge_Regression!$O$17)</f>
        <v>0</v>
      </c>
      <c r="FF12" s="8">
        <f>_xlfn.T.DIST.2T(ABS(FF9),Ridge_Regression!$O$17)</f>
        <v>0</v>
      </c>
      <c r="FG12" s="8">
        <f>_xlfn.T.DIST.2T(ABS(FG9),Ridge_Regression!$O$17)</f>
        <v>0</v>
      </c>
      <c r="FH12" s="8">
        <f>_xlfn.T.DIST.2T(ABS(FH9),Ridge_Regression!$O$17)</f>
        <v>0</v>
      </c>
      <c r="FI12" s="8">
        <f>_xlfn.T.DIST.2T(ABS(FI9),Ridge_Regression!$O$17)</f>
        <v>0</v>
      </c>
      <c r="FJ12" s="8">
        <f>_xlfn.T.DIST.2T(ABS(FJ9),Ridge_Regression!$O$17)</f>
        <v>0</v>
      </c>
      <c r="FK12" s="8">
        <f>_xlfn.T.DIST.2T(ABS(FK9),Ridge_Regression!$O$17)</f>
        <v>0</v>
      </c>
      <c r="FL12" s="8">
        <f>_xlfn.T.DIST.2T(ABS(FL9),Ridge_Regression!$O$17)</f>
        <v>0</v>
      </c>
      <c r="FM12" s="8">
        <f>_xlfn.T.DIST.2T(ABS(FM9),Ridge_Regression!$O$17)</f>
        <v>0</v>
      </c>
      <c r="FN12" s="8">
        <f>_xlfn.T.DIST.2T(ABS(FN9),Ridge_Regression!$O$17)</f>
        <v>0</v>
      </c>
      <c r="FO12" s="8">
        <f>_xlfn.T.DIST.2T(ABS(FO9),Ridge_Regression!$O$17)</f>
        <v>0</v>
      </c>
      <c r="FP12" s="8">
        <f>_xlfn.T.DIST.2T(ABS(FP9),Ridge_Regression!$O$17)</f>
        <v>0</v>
      </c>
      <c r="FQ12" s="8">
        <f>_xlfn.T.DIST.2T(ABS(FQ9),Ridge_Regression!$O$17)</f>
        <v>0</v>
      </c>
      <c r="FR12" s="8">
        <f>_xlfn.T.DIST.2T(ABS(FR9),Ridge_Regression!$O$17)</f>
        <v>0</v>
      </c>
      <c r="FS12" s="8">
        <f>_xlfn.T.DIST.2T(ABS(FS9),Ridge_Regression!$O$17)</f>
        <v>0</v>
      </c>
      <c r="FT12" s="8">
        <f>_xlfn.T.DIST.2T(ABS(FT9),Ridge_Regression!$O$17)</f>
        <v>0</v>
      </c>
      <c r="FU12" s="8">
        <f>_xlfn.T.DIST.2T(ABS(FU9),Ridge_Regression!$O$17)</f>
        <v>0</v>
      </c>
      <c r="FV12" s="8">
        <f>_xlfn.T.DIST.2T(ABS(FV9),Ridge_Regression!$O$17)</f>
        <v>0</v>
      </c>
      <c r="FW12" s="8">
        <f>_xlfn.T.DIST.2T(ABS(FW9),Ridge_Regression!$O$17)</f>
        <v>0</v>
      </c>
      <c r="FX12" s="8">
        <f>_xlfn.T.DIST.2T(ABS(FX9),Ridge_Regression!$O$17)</f>
        <v>0</v>
      </c>
      <c r="FY12" s="8">
        <f>_xlfn.T.DIST.2T(ABS(FY9),Ridge_Regression!$O$17)</f>
        <v>0</v>
      </c>
      <c r="FZ12" s="8">
        <f>_xlfn.T.DIST.2T(ABS(FZ9),Ridge_Regression!$O$17)</f>
        <v>0</v>
      </c>
      <c r="GA12" s="8">
        <f>_xlfn.T.DIST.2T(ABS(GA9),Ridge_Regression!$O$17)</f>
        <v>0</v>
      </c>
      <c r="GB12" s="8">
        <f>_xlfn.T.DIST.2T(ABS(GB9),Ridge_Regression!$O$17)</f>
        <v>0</v>
      </c>
      <c r="GC12" s="8">
        <f>_xlfn.T.DIST.2T(ABS(GC9),Ridge_Regression!$O$17)</f>
        <v>0</v>
      </c>
      <c r="GD12" s="8">
        <f>_xlfn.T.DIST.2T(ABS(GD9),Ridge_Regression!$O$17)</f>
        <v>0</v>
      </c>
      <c r="GE12" s="8">
        <f>_xlfn.T.DIST.2T(ABS(GE9),Ridge_Regression!$O$17)</f>
        <v>0</v>
      </c>
      <c r="GF12" s="8">
        <f>_xlfn.T.DIST.2T(ABS(GF9),Ridge_Regression!$O$17)</f>
        <v>0</v>
      </c>
      <c r="GG12" s="8">
        <f>_xlfn.T.DIST.2T(ABS(GG9),Ridge_Regression!$O$17)</f>
        <v>0</v>
      </c>
      <c r="GH12" s="8">
        <f>_xlfn.T.DIST.2T(ABS(GH9),Ridge_Regression!$O$17)</f>
        <v>0</v>
      </c>
      <c r="GI12" s="8">
        <f>_xlfn.T.DIST.2T(ABS(GI9),Ridge_Regression!$O$17)</f>
        <v>0</v>
      </c>
      <c r="GJ12" s="8">
        <f>_xlfn.T.DIST.2T(ABS(GJ9),Ridge_Regression!$O$17)</f>
        <v>0</v>
      </c>
      <c r="GK12" s="8">
        <f>_xlfn.T.DIST.2T(ABS(GK9),Ridge_Regression!$O$17)</f>
        <v>0</v>
      </c>
      <c r="GL12" s="8">
        <f>_xlfn.T.DIST.2T(ABS(GL9),Ridge_Regression!$O$17)</f>
        <v>0</v>
      </c>
      <c r="GM12" s="8">
        <f>_xlfn.T.DIST.2T(ABS(GM9),Ridge_Regression!$O$17)</f>
        <v>0</v>
      </c>
      <c r="GN12" s="8">
        <f>_xlfn.T.DIST.2T(ABS(GN9),Ridge_Regression!$O$17)</f>
        <v>0</v>
      </c>
      <c r="GO12" s="8">
        <f>_xlfn.T.DIST.2T(ABS(GO9),Ridge_Regression!$O$17)</f>
        <v>0</v>
      </c>
      <c r="GP12" s="8">
        <f>_xlfn.T.DIST.2T(ABS(GP9),Ridge_Regression!$O$17)</f>
        <v>0</v>
      </c>
      <c r="GQ12" s="8">
        <f>_xlfn.T.DIST.2T(ABS(GQ9),Ridge_Regression!$O$17)</f>
        <v>0</v>
      </c>
      <c r="GR12" s="8">
        <f>_xlfn.T.DIST.2T(ABS(GR9),Ridge_Regression!$O$17)</f>
        <v>0</v>
      </c>
      <c r="GS12" s="8">
        <f>_xlfn.T.DIST.2T(ABS(GS9),Ridge_Regression!$O$17)</f>
        <v>0</v>
      </c>
      <c r="GT12" s="8">
        <f>_xlfn.T.DIST.2T(ABS(GT9),Ridge_Regression!$O$17)</f>
        <v>0</v>
      </c>
      <c r="GU12" s="8">
        <f>_xlfn.T.DIST.2T(ABS(GU9),Ridge_Regression!$O$17)</f>
        <v>0</v>
      </c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</row>
    <row r="13">
      <c r="B13" s="3" t="s">
        <v>7</v>
      </c>
      <c r="C13" s="8">
        <f>_xlfn.T.DIST.2T(ABS(C10),Ridge_Regression!$O$17)</f>
        <v>0</v>
      </c>
      <c r="D13" s="8">
        <f>_xlfn.T.DIST.2T(ABS(D10),Ridge_Regression!$O$17)</f>
        <v>0</v>
      </c>
      <c r="E13" s="8">
        <f>_xlfn.T.DIST.2T(ABS(E10),Ridge_Regression!$O$17)</f>
        <v>0</v>
      </c>
      <c r="F13" s="8">
        <f>_xlfn.T.DIST.2T(ABS(F10),Ridge_Regression!$O$17)</f>
        <v>0</v>
      </c>
      <c r="G13" s="8">
        <f>_xlfn.T.DIST.2T(ABS(G10),Ridge_Regression!$O$17)</f>
        <v>0</v>
      </c>
      <c r="H13" s="8">
        <f>_xlfn.T.DIST.2T(ABS(H10),Ridge_Regression!$O$17)</f>
        <v>0</v>
      </c>
      <c r="I13" s="8">
        <f>_xlfn.T.DIST.2T(ABS(I10),Ridge_Regression!$O$17)</f>
        <v>0</v>
      </c>
      <c r="J13" s="8">
        <f>_xlfn.T.DIST.2T(ABS(J10),Ridge_Regression!$O$17)</f>
        <v>0</v>
      </c>
      <c r="K13" s="8">
        <f>_xlfn.T.DIST.2T(ABS(K10),Ridge_Regression!$O$17)</f>
        <v>0</v>
      </c>
      <c r="L13" s="8">
        <f>_xlfn.T.DIST.2T(ABS(L10),Ridge_Regression!$O$17)</f>
        <v>0</v>
      </c>
      <c r="M13" s="8">
        <f>_xlfn.T.DIST.2T(ABS(M10),Ridge_Regression!$O$17)</f>
        <v>0</v>
      </c>
      <c r="N13" s="8">
        <f>_xlfn.T.DIST.2T(ABS(N10),Ridge_Regression!$O$17)</f>
        <v>0</v>
      </c>
      <c r="O13" s="8">
        <f>_xlfn.T.DIST.2T(ABS(O10),Ridge_Regression!$O$17)</f>
        <v>0</v>
      </c>
      <c r="P13" s="8">
        <f>_xlfn.T.DIST.2T(ABS(P10),Ridge_Regression!$O$17)</f>
        <v>0</v>
      </c>
      <c r="Q13" s="8">
        <f>_xlfn.T.DIST.2T(ABS(Q10),Ridge_Regression!$O$17)</f>
        <v>0</v>
      </c>
      <c r="R13" s="8">
        <f>_xlfn.T.DIST.2T(ABS(R10),Ridge_Regression!$O$17)</f>
        <v>0</v>
      </c>
      <c r="S13" s="8">
        <f>_xlfn.T.DIST.2T(ABS(S10),Ridge_Regression!$O$17)</f>
        <v>0</v>
      </c>
      <c r="T13" s="8">
        <f>_xlfn.T.DIST.2T(ABS(T10),Ridge_Regression!$O$17)</f>
        <v>0</v>
      </c>
      <c r="U13" s="8">
        <f>_xlfn.T.DIST.2T(ABS(U10),Ridge_Regression!$O$17)</f>
        <v>0</v>
      </c>
      <c r="V13" s="8">
        <f>_xlfn.T.DIST.2T(ABS(V10),Ridge_Regression!$O$17)</f>
        <v>0</v>
      </c>
      <c r="W13" s="8">
        <f>_xlfn.T.DIST.2T(ABS(W10),Ridge_Regression!$O$17)</f>
        <v>0</v>
      </c>
      <c r="X13" s="8">
        <f>_xlfn.T.DIST.2T(ABS(X10),Ridge_Regression!$O$17)</f>
        <v>0</v>
      </c>
      <c r="Y13" s="8">
        <f>_xlfn.T.DIST.2T(ABS(Y10),Ridge_Regression!$O$17)</f>
        <v>0</v>
      </c>
      <c r="Z13" s="8">
        <f>_xlfn.T.DIST.2T(ABS(Z10),Ridge_Regression!$O$17)</f>
        <v>0</v>
      </c>
      <c r="AA13" s="8">
        <f>_xlfn.T.DIST.2T(ABS(AA10),Ridge_Regression!$O$17)</f>
        <v>0</v>
      </c>
      <c r="AB13" s="8">
        <f>_xlfn.T.DIST.2T(ABS(AB10),Ridge_Regression!$O$17)</f>
        <v>0</v>
      </c>
      <c r="AC13" s="8">
        <f>_xlfn.T.DIST.2T(ABS(AC10),Ridge_Regression!$O$17)</f>
        <v>0</v>
      </c>
      <c r="AD13" s="8">
        <f>_xlfn.T.DIST.2T(ABS(AD10),Ridge_Regression!$O$17)</f>
        <v>0</v>
      </c>
      <c r="AE13" s="8">
        <f>_xlfn.T.DIST.2T(ABS(AE10),Ridge_Regression!$O$17)</f>
        <v>0</v>
      </c>
      <c r="AF13" s="8">
        <f>_xlfn.T.DIST.2T(ABS(AF10),Ridge_Regression!$O$17)</f>
        <v>0</v>
      </c>
      <c r="AG13" s="8">
        <f>_xlfn.T.DIST.2T(ABS(AG10),Ridge_Regression!$O$17)</f>
        <v>0</v>
      </c>
      <c r="AH13" s="8">
        <f>_xlfn.T.DIST.2T(ABS(AH10),Ridge_Regression!$O$17)</f>
        <v>0</v>
      </c>
      <c r="AI13" s="8">
        <f>_xlfn.T.DIST.2T(ABS(AI10),Ridge_Regression!$O$17)</f>
        <v>0</v>
      </c>
      <c r="AJ13" s="8">
        <f>_xlfn.T.DIST.2T(ABS(AJ10),Ridge_Regression!$O$17)</f>
        <v>0</v>
      </c>
      <c r="AK13" s="8">
        <f>_xlfn.T.DIST.2T(ABS(AK10),Ridge_Regression!$O$17)</f>
        <v>0</v>
      </c>
      <c r="AL13" s="8">
        <f>_xlfn.T.DIST.2T(ABS(AL10),Ridge_Regression!$O$17)</f>
        <v>0</v>
      </c>
      <c r="AM13" s="8">
        <f>_xlfn.T.DIST.2T(ABS(AM10),Ridge_Regression!$O$17)</f>
        <v>0</v>
      </c>
      <c r="AN13" s="8">
        <f>_xlfn.T.DIST.2T(ABS(AN10),Ridge_Regression!$O$17)</f>
        <v>0</v>
      </c>
      <c r="AO13" s="8">
        <f>_xlfn.T.DIST.2T(ABS(AO10),Ridge_Regression!$O$17)</f>
        <v>0</v>
      </c>
      <c r="AP13" s="8">
        <f>_xlfn.T.DIST.2T(ABS(AP10),Ridge_Regression!$O$17)</f>
        <v>0</v>
      </c>
      <c r="AQ13" s="8">
        <f>_xlfn.T.DIST.2T(ABS(AQ10),Ridge_Regression!$O$17)</f>
        <v>0</v>
      </c>
      <c r="AR13" s="8">
        <f>_xlfn.T.DIST.2T(ABS(AR10),Ridge_Regression!$O$17)</f>
        <v>0</v>
      </c>
      <c r="AS13" s="8">
        <f>_xlfn.T.DIST.2T(ABS(AS10),Ridge_Regression!$O$17)</f>
        <v>0</v>
      </c>
      <c r="AT13" s="8">
        <f>_xlfn.T.DIST.2T(ABS(AT10),Ridge_Regression!$O$17)</f>
        <v>0</v>
      </c>
      <c r="AU13" s="8">
        <f>_xlfn.T.DIST.2T(ABS(AU10),Ridge_Regression!$O$17)</f>
        <v>0</v>
      </c>
      <c r="AV13" s="8">
        <f>_xlfn.T.DIST.2T(ABS(AV10),Ridge_Regression!$O$17)</f>
        <v>0</v>
      </c>
      <c r="AW13" s="8">
        <f>_xlfn.T.DIST.2T(ABS(AW10),Ridge_Regression!$O$17)</f>
        <v>0</v>
      </c>
      <c r="AX13" s="8">
        <f>_xlfn.T.DIST.2T(ABS(AX10),Ridge_Regression!$O$17)</f>
        <v>0</v>
      </c>
      <c r="AY13" s="8">
        <f>_xlfn.T.DIST.2T(ABS(AY10),Ridge_Regression!$O$17)</f>
        <v>0</v>
      </c>
      <c r="AZ13" s="8">
        <f>_xlfn.T.DIST.2T(ABS(AZ10),Ridge_Regression!$O$17)</f>
        <v>0</v>
      </c>
      <c r="BA13" s="8">
        <f>_xlfn.T.DIST.2T(ABS(BA10),Ridge_Regression!$O$17)</f>
        <v>0</v>
      </c>
      <c r="BB13" s="8">
        <f>_xlfn.T.DIST.2T(ABS(BB10),Ridge_Regression!$O$17)</f>
        <v>0</v>
      </c>
      <c r="BC13" s="8">
        <f>_xlfn.T.DIST.2T(ABS(BC10),Ridge_Regression!$O$17)</f>
        <v>0</v>
      </c>
      <c r="BD13" s="8">
        <f>_xlfn.T.DIST.2T(ABS(BD10),Ridge_Regression!$O$17)</f>
        <v>0</v>
      </c>
      <c r="BE13" s="8">
        <f>_xlfn.T.DIST.2T(ABS(BE10),Ridge_Regression!$O$17)</f>
        <v>0</v>
      </c>
      <c r="BF13" s="8">
        <f>_xlfn.T.DIST.2T(ABS(BF10),Ridge_Regression!$O$17)</f>
        <v>0</v>
      </c>
      <c r="BG13" s="8">
        <f>_xlfn.T.DIST.2T(ABS(BG10),Ridge_Regression!$O$17)</f>
        <v>0</v>
      </c>
      <c r="BH13" s="8">
        <f>_xlfn.T.DIST.2T(ABS(BH10),Ridge_Regression!$O$17)</f>
        <v>0</v>
      </c>
      <c r="BI13" s="8">
        <f>_xlfn.T.DIST.2T(ABS(BI10),Ridge_Regression!$O$17)</f>
        <v>0</v>
      </c>
      <c r="BJ13" s="8">
        <f>_xlfn.T.DIST.2T(ABS(BJ10),Ridge_Regression!$O$17)</f>
        <v>0</v>
      </c>
      <c r="BK13" s="8">
        <f>_xlfn.T.DIST.2T(ABS(BK10),Ridge_Regression!$O$17)</f>
        <v>0</v>
      </c>
      <c r="BL13" s="8">
        <f>_xlfn.T.DIST.2T(ABS(BL10),Ridge_Regression!$O$17)</f>
        <v>0</v>
      </c>
      <c r="BM13" s="8">
        <f>_xlfn.T.DIST.2T(ABS(BM10),Ridge_Regression!$O$17)</f>
        <v>0</v>
      </c>
      <c r="BN13" s="8">
        <f>_xlfn.T.DIST.2T(ABS(BN10),Ridge_Regression!$O$17)</f>
        <v>0</v>
      </c>
      <c r="BO13" s="8">
        <f>_xlfn.T.DIST.2T(ABS(BO10),Ridge_Regression!$O$17)</f>
        <v>0</v>
      </c>
      <c r="BP13" s="8">
        <f>_xlfn.T.DIST.2T(ABS(BP10),Ridge_Regression!$O$17)</f>
        <v>0</v>
      </c>
      <c r="BQ13" s="8">
        <f>_xlfn.T.DIST.2T(ABS(BQ10),Ridge_Regression!$O$17)</f>
        <v>0</v>
      </c>
      <c r="BR13" s="8">
        <f>_xlfn.T.DIST.2T(ABS(BR10),Ridge_Regression!$O$17)</f>
        <v>0</v>
      </c>
      <c r="BS13" s="8">
        <f>_xlfn.T.DIST.2T(ABS(BS10),Ridge_Regression!$O$17)</f>
        <v>0</v>
      </c>
      <c r="BT13" s="8">
        <f>_xlfn.T.DIST.2T(ABS(BT10),Ridge_Regression!$O$17)</f>
        <v>0</v>
      </c>
      <c r="BU13" s="8">
        <f>_xlfn.T.DIST.2T(ABS(BU10),Ridge_Regression!$O$17)</f>
        <v>0</v>
      </c>
      <c r="BV13" s="8">
        <f>_xlfn.T.DIST.2T(ABS(BV10),Ridge_Regression!$O$17)</f>
        <v>0</v>
      </c>
      <c r="BW13" s="8">
        <f>_xlfn.T.DIST.2T(ABS(BW10),Ridge_Regression!$O$17)</f>
        <v>0</v>
      </c>
      <c r="BX13" s="8">
        <f>_xlfn.T.DIST.2T(ABS(BX10),Ridge_Regression!$O$17)</f>
        <v>0</v>
      </c>
      <c r="BY13" s="8">
        <f>_xlfn.T.DIST.2T(ABS(BY10),Ridge_Regression!$O$17)</f>
        <v>0</v>
      </c>
      <c r="BZ13" s="8">
        <f>_xlfn.T.DIST.2T(ABS(BZ10),Ridge_Regression!$O$17)</f>
        <v>0</v>
      </c>
      <c r="CA13" s="8">
        <f>_xlfn.T.DIST.2T(ABS(CA10),Ridge_Regression!$O$17)</f>
        <v>0</v>
      </c>
      <c r="CB13" s="8">
        <f>_xlfn.T.DIST.2T(ABS(CB10),Ridge_Regression!$O$17)</f>
        <v>0</v>
      </c>
      <c r="CC13" s="8">
        <f>_xlfn.T.DIST.2T(ABS(CC10),Ridge_Regression!$O$17)</f>
        <v>0</v>
      </c>
      <c r="CD13" s="8">
        <f>_xlfn.T.DIST.2T(ABS(CD10),Ridge_Regression!$O$17)</f>
        <v>0</v>
      </c>
      <c r="CE13" s="8">
        <f>_xlfn.T.DIST.2T(ABS(CE10),Ridge_Regression!$O$17)</f>
        <v>0</v>
      </c>
      <c r="CF13" s="8">
        <f>_xlfn.T.DIST.2T(ABS(CF10),Ridge_Regression!$O$17)</f>
        <v>0</v>
      </c>
      <c r="CG13" s="8">
        <f>_xlfn.T.DIST.2T(ABS(CG10),Ridge_Regression!$O$17)</f>
        <v>0</v>
      </c>
      <c r="CH13" s="8">
        <f>_xlfn.T.DIST.2T(ABS(CH10),Ridge_Regression!$O$17)</f>
        <v>0</v>
      </c>
      <c r="CI13" s="8">
        <f>_xlfn.T.DIST.2T(ABS(CI10),Ridge_Regression!$O$17)</f>
        <v>0</v>
      </c>
      <c r="CJ13" s="8">
        <f>_xlfn.T.DIST.2T(ABS(CJ10),Ridge_Regression!$O$17)</f>
        <v>0</v>
      </c>
      <c r="CK13" s="8">
        <f>_xlfn.T.DIST.2T(ABS(CK10),Ridge_Regression!$O$17)</f>
        <v>0</v>
      </c>
      <c r="CL13" s="8">
        <f>_xlfn.T.DIST.2T(ABS(CL10),Ridge_Regression!$O$17)</f>
        <v>0</v>
      </c>
      <c r="CM13" s="8">
        <f>_xlfn.T.DIST.2T(ABS(CM10),Ridge_Regression!$O$17)</f>
        <v>0</v>
      </c>
      <c r="CN13" s="8">
        <f>_xlfn.T.DIST.2T(ABS(CN10),Ridge_Regression!$O$17)</f>
        <v>0</v>
      </c>
      <c r="CO13" s="8">
        <f>_xlfn.T.DIST.2T(ABS(CO10),Ridge_Regression!$O$17)</f>
        <v>0</v>
      </c>
      <c r="CP13" s="8">
        <f>_xlfn.T.DIST.2T(ABS(CP10),Ridge_Regression!$O$17)</f>
        <v>0</v>
      </c>
      <c r="CQ13" s="8">
        <f>_xlfn.T.DIST.2T(ABS(CQ10),Ridge_Regression!$O$17)</f>
        <v>0</v>
      </c>
      <c r="CR13" s="8">
        <f>_xlfn.T.DIST.2T(ABS(CR10),Ridge_Regression!$O$17)</f>
        <v>0</v>
      </c>
      <c r="CS13" s="8">
        <f>_xlfn.T.DIST.2T(ABS(CS10),Ridge_Regression!$O$17)</f>
        <v>0</v>
      </c>
      <c r="CT13" s="8">
        <f>_xlfn.T.DIST.2T(ABS(CT10),Ridge_Regression!$O$17)</f>
        <v>0</v>
      </c>
      <c r="CU13" s="8">
        <f>_xlfn.T.DIST.2T(ABS(CU10),Ridge_Regression!$O$17)</f>
        <v>0</v>
      </c>
      <c r="CV13" s="8">
        <f>_xlfn.T.DIST.2T(ABS(CV10),Ridge_Regression!$O$17)</f>
        <v>0</v>
      </c>
      <c r="CW13" s="8">
        <f>_xlfn.T.DIST.2T(ABS(CW10),Ridge_Regression!$O$17)</f>
        <v>0</v>
      </c>
      <c r="CX13" s="8">
        <f>_xlfn.T.DIST.2T(ABS(CX10),Ridge_Regression!$O$17)</f>
        <v>0</v>
      </c>
      <c r="CY13" s="8">
        <f>_xlfn.T.DIST.2T(ABS(CY10),Ridge_Regression!$O$17)</f>
        <v>0</v>
      </c>
      <c r="CZ13" s="8">
        <f>_xlfn.T.DIST.2T(ABS(CZ10),Ridge_Regression!$O$17)</f>
        <v>0</v>
      </c>
      <c r="DA13" s="8">
        <f>_xlfn.T.DIST.2T(ABS(DA10),Ridge_Regression!$O$17)</f>
        <v>0</v>
      </c>
      <c r="DB13" s="8">
        <f>_xlfn.T.DIST.2T(ABS(DB10),Ridge_Regression!$O$17)</f>
        <v>0</v>
      </c>
      <c r="DC13" s="8">
        <f>_xlfn.T.DIST.2T(ABS(DC10),Ridge_Regression!$O$17)</f>
        <v>0</v>
      </c>
      <c r="DD13" s="8">
        <f>_xlfn.T.DIST.2T(ABS(DD10),Ridge_Regression!$O$17)</f>
        <v>0</v>
      </c>
      <c r="DE13" s="8">
        <f>_xlfn.T.DIST.2T(ABS(DE10),Ridge_Regression!$O$17)</f>
        <v>0</v>
      </c>
      <c r="DF13" s="8">
        <f>_xlfn.T.DIST.2T(ABS(DF10),Ridge_Regression!$O$17)</f>
        <v>0</v>
      </c>
      <c r="DG13" s="8">
        <f>_xlfn.T.DIST.2T(ABS(DG10),Ridge_Regression!$O$17)</f>
        <v>0</v>
      </c>
      <c r="DH13" s="8">
        <f>_xlfn.T.DIST.2T(ABS(DH10),Ridge_Regression!$O$17)</f>
        <v>0</v>
      </c>
      <c r="DI13" s="8">
        <f>_xlfn.T.DIST.2T(ABS(DI10),Ridge_Regression!$O$17)</f>
        <v>0</v>
      </c>
      <c r="DJ13" s="8">
        <f>_xlfn.T.DIST.2T(ABS(DJ10),Ridge_Regression!$O$17)</f>
        <v>0</v>
      </c>
      <c r="DK13" s="8">
        <f>_xlfn.T.DIST.2T(ABS(DK10),Ridge_Regression!$O$17)</f>
        <v>0</v>
      </c>
      <c r="DL13" s="8">
        <f>_xlfn.T.DIST.2T(ABS(DL10),Ridge_Regression!$O$17)</f>
        <v>0</v>
      </c>
      <c r="DM13" s="8">
        <f>_xlfn.T.DIST.2T(ABS(DM10),Ridge_Regression!$O$17)</f>
        <v>0</v>
      </c>
      <c r="DN13" s="8">
        <f>_xlfn.T.DIST.2T(ABS(DN10),Ridge_Regression!$O$17)</f>
        <v>0</v>
      </c>
      <c r="DO13" s="8">
        <f>_xlfn.T.DIST.2T(ABS(DO10),Ridge_Regression!$O$17)</f>
        <v>0</v>
      </c>
      <c r="DP13" s="8">
        <f>_xlfn.T.DIST.2T(ABS(DP10),Ridge_Regression!$O$17)</f>
        <v>0</v>
      </c>
      <c r="DQ13" s="8">
        <f>_xlfn.T.DIST.2T(ABS(DQ10),Ridge_Regression!$O$17)</f>
        <v>0</v>
      </c>
      <c r="DR13" s="8">
        <f>_xlfn.T.DIST.2T(ABS(DR10),Ridge_Regression!$O$17)</f>
        <v>0</v>
      </c>
      <c r="DS13" s="8">
        <f>_xlfn.T.DIST.2T(ABS(DS10),Ridge_Regression!$O$17)</f>
        <v>0</v>
      </c>
      <c r="DT13" s="8">
        <f>_xlfn.T.DIST.2T(ABS(DT10),Ridge_Regression!$O$17)</f>
        <v>0</v>
      </c>
      <c r="DU13" s="8">
        <f>_xlfn.T.DIST.2T(ABS(DU10),Ridge_Regression!$O$17)</f>
        <v>0</v>
      </c>
      <c r="DV13" s="8">
        <f>_xlfn.T.DIST.2T(ABS(DV10),Ridge_Regression!$O$17)</f>
        <v>0</v>
      </c>
      <c r="DW13" s="8">
        <f>_xlfn.T.DIST.2T(ABS(DW10),Ridge_Regression!$O$17)</f>
        <v>0</v>
      </c>
      <c r="DX13" s="8">
        <f>_xlfn.T.DIST.2T(ABS(DX10),Ridge_Regression!$O$17)</f>
        <v>0</v>
      </c>
      <c r="DY13" s="8">
        <f>_xlfn.T.DIST.2T(ABS(DY10),Ridge_Regression!$O$17)</f>
        <v>0</v>
      </c>
      <c r="DZ13" s="8">
        <f>_xlfn.T.DIST.2T(ABS(DZ10),Ridge_Regression!$O$17)</f>
        <v>0</v>
      </c>
      <c r="EA13" s="8">
        <f>_xlfn.T.DIST.2T(ABS(EA10),Ridge_Regression!$O$17)</f>
        <v>0</v>
      </c>
      <c r="EB13" s="8">
        <f>_xlfn.T.DIST.2T(ABS(EB10),Ridge_Regression!$O$17)</f>
        <v>0</v>
      </c>
      <c r="EC13" s="8">
        <f>_xlfn.T.DIST.2T(ABS(EC10),Ridge_Regression!$O$17)</f>
        <v>0</v>
      </c>
      <c r="ED13" s="8">
        <f>_xlfn.T.DIST.2T(ABS(ED10),Ridge_Regression!$O$17)</f>
        <v>0</v>
      </c>
      <c r="EE13" s="8">
        <f>_xlfn.T.DIST.2T(ABS(EE10),Ridge_Regression!$O$17)</f>
        <v>0</v>
      </c>
      <c r="EF13" s="8">
        <f>_xlfn.T.DIST.2T(ABS(EF10),Ridge_Regression!$O$17)</f>
        <v>0</v>
      </c>
      <c r="EG13" s="8">
        <f>_xlfn.T.DIST.2T(ABS(EG10),Ridge_Regression!$O$17)</f>
        <v>0</v>
      </c>
      <c r="EH13" s="8">
        <f>_xlfn.T.DIST.2T(ABS(EH10),Ridge_Regression!$O$17)</f>
        <v>0</v>
      </c>
      <c r="EI13" s="8">
        <f>_xlfn.T.DIST.2T(ABS(EI10),Ridge_Regression!$O$17)</f>
        <v>0</v>
      </c>
      <c r="EJ13" s="8">
        <f>_xlfn.T.DIST.2T(ABS(EJ10),Ridge_Regression!$O$17)</f>
        <v>0</v>
      </c>
      <c r="EK13" s="8">
        <f>_xlfn.T.DIST.2T(ABS(EK10),Ridge_Regression!$O$17)</f>
        <v>0</v>
      </c>
      <c r="EL13" s="8">
        <f>_xlfn.T.DIST.2T(ABS(EL10),Ridge_Regression!$O$17)</f>
        <v>0</v>
      </c>
      <c r="EM13" s="8">
        <f>_xlfn.T.DIST.2T(ABS(EM10),Ridge_Regression!$O$17)</f>
        <v>0</v>
      </c>
      <c r="EN13" s="8">
        <f>_xlfn.T.DIST.2T(ABS(EN10),Ridge_Regression!$O$17)</f>
        <v>0</v>
      </c>
      <c r="EO13" s="8">
        <f>_xlfn.T.DIST.2T(ABS(EO10),Ridge_Regression!$O$17)</f>
        <v>0</v>
      </c>
      <c r="EP13" s="8">
        <f>_xlfn.T.DIST.2T(ABS(EP10),Ridge_Regression!$O$17)</f>
        <v>0</v>
      </c>
      <c r="EQ13" s="8">
        <f>_xlfn.T.DIST.2T(ABS(EQ10),Ridge_Regression!$O$17)</f>
        <v>0</v>
      </c>
      <c r="ER13" s="8">
        <f>_xlfn.T.DIST.2T(ABS(ER10),Ridge_Regression!$O$17)</f>
        <v>0</v>
      </c>
      <c r="ES13" s="8">
        <f>_xlfn.T.DIST.2T(ABS(ES10),Ridge_Regression!$O$17)</f>
        <v>0</v>
      </c>
      <c r="ET13" s="8">
        <f>_xlfn.T.DIST.2T(ABS(ET10),Ridge_Regression!$O$17)</f>
        <v>0</v>
      </c>
      <c r="EU13" s="8">
        <f>_xlfn.T.DIST.2T(ABS(EU10),Ridge_Regression!$O$17)</f>
        <v>0</v>
      </c>
      <c r="EV13" s="8">
        <f>_xlfn.T.DIST.2T(ABS(EV10),Ridge_Regression!$O$17)</f>
        <v>0</v>
      </c>
      <c r="EW13" s="8">
        <f>_xlfn.T.DIST.2T(ABS(EW10),Ridge_Regression!$O$17)</f>
        <v>0</v>
      </c>
      <c r="EX13" s="8">
        <f>_xlfn.T.DIST.2T(ABS(EX10),Ridge_Regression!$O$17)</f>
        <v>0</v>
      </c>
      <c r="EY13" s="8">
        <f>_xlfn.T.DIST.2T(ABS(EY10),Ridge_Regression!$O$17)</f>
        <v>0</v>
      </c>
      <c r="EZ13" s="8">
        <f>_xlfn.T.DIST.2T(ABS(EZ10),Ridge_Regression!$O$17)</f>
        <v>0</v>
      </c>
      <c r="FA13" s="8">
        <f>_xlfn.T.DIST.2T(ABS(FA10),Ridge_Regression!$O$17)</f>
        <v>0</v>
      </c>
      <c r="FB13" s="8">
        <f>_xlfn.T.DIST.2T(ABS(FB10),Ridge_Regression!$O$17)</f>
        <v>0</v>
      </c>
      <c r="FC13" s="8">
        <f>_xlfn.T.DIST.2T(ABS(FC10),Ridge_Regression!$O$17)</f>
        <v>0</v>
      </c>
      <c r="FD13" s="8">
        <f>_xlfn.T.DIST.2T(ABS(FD10),Ridge_Regression!$O$17)</f>
        <v>0</v>
      </c>
      <c r="FE13" s="8">
        <f>_xlfn.T.DIST.2T(ABS(FE10),Ridge_Regression!$O$17)</f>
        <v>0</v>
      </c>
      <c r="FF13" s="8">
        <f>_xlfn.T.DIST.2T(ABS(FF10),Ridge_Regression!$O$17)</f>
        <v>0</v>
      </c>
      <c r="FG13" s="8">
        <f>_xlfn.T.DIST.2T(ABS(FG10),Ridge_Regression!$O$17)</f>
        <v>0</v>
      </c>
      <c r="FH13" s="8">
        <f>_xlfn.T.DIST.2T(ABS(FH10),Ridge_Regression!$O$17)</f>
        <v>0</v>
      </c>
      <c r="FI13" s="8">
        <f>_xlfn.T.DIST.2T(ABS(FI10),Ridge_Regression!$O$17)</f>
        <v>0</v>
      </c>
      <c r="FJ13" s="8">
        <f>_xlfn.T.DIST.2T(ABS(FJ10),Ridge_Regression!$O$17)</f>
        <v>0</v>
      </c>
      <c r="FK13" s="8">
        <f>_xlfn.T.DIST.2T(ABS(FK10),Ridge_Regression!$O$17)</f>
        <v>0</v>
      </c>
      <c r="FL13" s="8">
        <f>_xlfn.T.DIST.2T(ABS(FL10),Ridge_Regression!$O$17)</f>
        <v>0</v>
      </c>
      <c r="FM13" s="8">
        <f>_xlfn.T.DIST.2T(ABS(FM10),Ridge_Regression!$O$17)</f>
        <v>0</v>
      </c>
      <c r="FN13" s="8">
        <f>_xlfn.T.DIST.2T(ABS(FN10),Ridge_Regression!$O$17)</f>
        <v>0</v>
      </c>
      <c r="FO13" s="8">
        <f>_xlfn.T.DIST.2T(ABS(FO10),Ridge_Regression!$O$17)</f>
        <v>0</v>
      </c>
      <c r="FP13" s="8">
        <f>_xlfn.T.DIST.2T(ABS(FP10),Ridge_Regression!$O$17)</f>
        <v>0</v>
      </c>
      <c r="FQ13" s="8">
        <f>_xlfn.T.DIST.2T(ABS(FQ10),Ridge_Regression!$O$17)</f>
        <v>0</v>
      </c>
      <c r="FR13" s="8">
        <f>_xlfn.T.DIST.2T(ABS(FR10),Ridge_Regression!$O$17)</f>
        <v>0</v>
      </c>
      <c r="FS13" s="8">
        <f>_xlfn.T.DIST.2T(ABS(FS10),Ridge_Regression!$O$17)</f>
        <v>0</v>
      </c>
      <c r="FT13" s="8">
        <f>_xlfn.T.DIST.2T(ABS(FT10),Ridge_Regression!$O$17)</f>
        <v>0</v>
      </c>
      <c r="FU13" s="8">
        <f>_xlfn.T.DIST.2T(ABS(FU10),Ridge_Regression!$O$17)</f>
        <v>0</v>
      </c>
      <c r="FV13" s="8">
        <f>_xlfn.T.DIST.2T(ABS(FV10),Ridge_Regression!$O$17)</f>
        <v>0</v>
      </c>
      <c r="FW13" s="8">
        <f>_xlfn.T.DIST.2T(ABS(FW10),Ridge_Regression!$O$17)</f>
        <v>0</v>
      </c>
      <c r="FX13" s="8">
        <f>_xlfn.T.DIST.2T(ABS(FX10),Ridge_Regression!$O$17)</f>
        <v>0</v>
      </c>
      <c r="FY13" s="8">
        <f>_xlfn.T.DIST.2T(ABS(FY10),Ridge_Regression!$O$17)</f>
        <v>0</v>
      </c>
      <c r="FZ13" s="8">
        <f>_xlfn.T.DIST.2T(ABS(FZ10),Ridge_Regression!$O$17)</f>
        <v>0</v>
      </c>
      <c r="GA13" s="8">
        <f>_xlfn.T.DIST.2T(ABS(GA10),Ridge_Regression!$O$17)</f>
        <v>0</v>
      </c>
      <c r="GB13" s="8">
        <f>_xlfn.T.DIST.2T(ABS(GB10),Ridge_Regression!$O$17)</f>
        <v>0</v>
      </c>
      <c r="GC13" s="8">
        <f>_xlfn.T.DIST.2T(ABS(GC10),Ridge_Regression!$O$17)</f>
        <v>0</v>
      </c>
      <c r="GD13" s="8">
        <f>_xlfn.T.DIST.2T(ABS(GD10),Ridge_Regression!$O$17)</f>
        <v>0</v>
      </c>
      <c r="GE13" s="8">
        <f>_xlfn.T.DIST.2T(ABS(GE10),Ridge_Regression!$O$17)</f>
        <v>0</v>
      </c>
      <c r="GF13" s="8">
        <f>_xlfn.T.DIST.2T(ABS(GF10),Ridge_Regression!$O$17)</f>
        <v>0</v>
      </c>
      <c r="GG13" s="8">
        <f>_xlfn.T.DIST.2T(ABS(GG10),Ridge_Regression!$O$17)</f>
        <v>0</v>
      </c>
      <c r="GH13" s="8">
        <f>_xlfn.T.DIST.2T(ABS(GH10),Ridge_Regression!$O$17)</f>
        <v>0</v>
      </c>
      <c r="GI13" s="8">
        <f>_xlfn.T.DIST.2T(ABS(GI10),Ridge_Regression!$O$17)</f>
        <v>0</v>
      </c>
      <c r="GJ13" s="8">
        <f>_xlfn.T.DIST.2T(ABS(GJ10),Ridge_Regression!$O$17)</f>
        <v>0</v>
      </c>
      <c r="GK13" s="8">
        <f>_xlfn.T.DIST.2T(ABS(GK10),Ridge_Regression!$O$17)</f>
        <v>0</v>
      </c>
      <c r="GL13" s="8">
        <f>_xlfn.T.DIST.2T(ABS(GL10),Ridge_Regression!$O$17)</f>
        <v>0</v>
      </c>
      <c r="GM13" s="8">
        <f>_xlfn.T.DIST.2T(ABS(GM10),Ridge_Regression!$O$17)</f>
        <v>0</v>
      </c>
      <c r="GN13" s="8">
        <f>_xlfn.T.DIST.2T(ABS(GN10),Ridge_Regression!$O$17)</f>
        <v>0</v>
      </c>
      <c r="GO13" s="8">
        <f>_xlfn.T.DIST.2T(ABS(GO10),Ridge_Regression!$O$17)</f>
        <v>0</v>
      </c>
      <c r="GP13" s="8">
        <f>_xlfn.T.DIST.2T(ABS(GP10),Ridge_Regression!$O$17)</f>
        <v>0</v>
      </c>
      <c r="GQ13" s="8">
        <f>_xlfn.T.DIST.2T(ABS(GQ10),Ridge_Regression!$O$17)</f>
        <v>0</v>
      </c>
      <c r="GR13" s="8">
        <f>_xlfn.T.DIST.2T(ABS(GR10),Ridge_Regression!$O$17)</f>
        <v>0</v>
      </c>
      <c r="GS13" s="8">
        <f>_xlfn.T.DIST.2T(ABS(GS10),Ridge_Regression!$O$17)</f>
        <v>0</v>
      </c>
      <c r="GT13" s="8">
        <f>_xlfn.T.DIST.2T(ABS(GT10),Ridge_Regression!$O$17)</f>
        <v>0</v>
      </c>
      <c r="GU13" s="8">
        <f>_xlfn.T.DIST.2T(ABS(GU10),Ridge_Regression!$O$17)</f>
        <v>0</v>
      </c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</row>
    <row r="14">
      <c r="B14" s="3"/>
      <c r="C14" s="3"/>
      <c r="D14" s="3"/>
      <c r="E14" s="3"/>
    </row>
    <row r="15">
      <c r="B15" s="3"/>
      <c r="C15" s="3"/>
      <c r="D15" s="3"/>
      <c r="E15" s="3"/>
    </row>
    <row r="16">
      <c r="B16" s="3" t="s">
        <v>44</v>
      </c>
      <c r="C16" s="6">
        <f t="array" ref="C16">SQRT(SUMSQ(Ridge_Regression!$E$3:$E$182 - MMULT(Ridge_Regression!$F$3:$H$182,C2:C4))/Ridge_Regression!$O$17)</f>
        <v>0.3900161399</v>
      </c>
      <c r="D16" s="6">
        <f t="array" ref="D16">SQRT(SUMSQ(Ridge_Regression!$E$3:$E$182 - MMULT(Ridge_Regression!$F$3:$H$182,D2:D4))/Ridge_Regression!$O$17)</f>
        <v>0.3900162318</v>
      </c>
      <c r="E16" s="6">
        <f t="array" ref="E16">SQRT(SUMSQ(Ridge_Regression!$E$3:$E$182 - MMULT(Ridge_Regression!$F$3:$H$182,E2:E4))/Ridge_Regression!$O$17)</f>
        <v>0.3900165046</v>
      </c>
      <c r="F16" s="6">
        <f t="array" ref="F16">SQRT(SUMSQ(Ridge_Regression!$E$3:$E$182 - MMULT(Ridge_Regression!$F$3:$H$182,F2:F4))/Ridge_Regression!$O$17)</f>
        <v>0.3900169541</v>
      </c>
      <c r="G16" s="6">
        <f t="array" ref="G16">SQRT(SUMSQ(Ridge_Regression!$E$3:$E$182 - MMULT(Ridge_Regression!$F$3:$H$182,G2:G4))/Ridge_Regression!$O$17)</f>
        <v>0.390017576</v>
      </c>
      <c r="H16" s="6">
        <f t="array" ref="H16">SQRT(SUMSQ(Ridge_Regression!$E$3:$E$182 - MMULT(Ridge_Regression!$F$3:$H$182,H2:H4))/Ridge_Regression!$O$17)</f>
        <v>0.3900183664</v>
      </c>
      <c r="I16" s="6">
        <f t="array" ref="I16">SQRT(SUMSQ(Ridge_Regression!$E$3:$E$182 - MMULT(Ridge_Regression!$F$3:$H$182,I2:I4))/Ridge_Regression!$O$17)</f>
        <v>0.3900193211</v>
      </c>
      <c r="J16" s="6">
        <f t="array" ref="J16">SQRT(SUMSQ(Ridge_Regression!$E$3:$E$182 - MMULT(Ridge_Regression!$F$3:$H$182,J2:J4))/Ridge_Regression!$O$17)</f>
        <v>0.3900204364</v>
      </c>
      <c r="K16" s="6">
        <f t="array" ref="K16">SQRT(SUMSQ(Ridge_Regression!$E$3:$E$182 - MMULT(Ridge_Regression!$F$3:$H$182,K2:K4))/Ridge_Regression!$O$17)</f>
        <v>0.3900217084</v>
      </c>
      <c r="L16" s="6">
        <f t="array" ref="L16">SQRT(SUMSQ(Ridge_Regression!$E$3:$E$182 - MMULT(Ridge_Regression!$F$3:$H$182,L2:L4))/Ridge_Regression!$O$17)</f>
        <v>0.3900231333</v>
      </c>
      <c r="M16" s="6">
        <f t="array" ref="M16">SQRT(SUMSQ(Ridge_Regression!$E$3:$E$182 - MMULT(Ridge_Regression!$F$3:$H$182,M2:M4))/Ridge_Regression!$O$17)</f>
        <v>0.3900247077</v>
      </c>
      <c r="N16" s="6">
        <f t="array" ref="N16">SQRT(SUMSQ(Ridge_Regression!$E$3:$E$182 - MMULT(Ridge_Regression!$F$3:$H$182,N2:N4))/Ridge_Regression!$O$17)</f>
        <v>0.3900264279</v>
      </c>
      <c r="O16" s="6">
        <f t="array" ref="O16">SQRT(SUMSQ(Ridge_Regression!$E$3:$E$182 - MMULT(Ridge_Regression!$F$3:$H$182,O2:O4))/Ridge_Regression!$O$17)</f>
        <v>0.3900282904</v>
      </c>
      <c r="P16" s="6">
        <f t="array" ref="P16">SQRT(SUMSQ(Ridge_Regression!$E$3:$E$182 - MMULT(Ridge_Regression!$F$3:$H$182,P2:P4))/Ridge_Regression!$O$17)</f>
        <v>0.3900302919</v>
      </c>
      <c r="Q16" s="6">
        <f t="array" ref="Q16">SQRT(SUMSQ(Ridge_Regression!$E$3:$E$182 - MMULT(Ridge_Regression!$F$3:$H$182,Q2:Q4))/Ridge_Regression!$O$17)</f>
        <v>0.3900324292</v>
      </c>
      <c r="R16" s="6">
        <f t="array" ref="R16">SQRT(SUMSQ(Ridge_Regression!$E$3:$E$182 - MMULT(Ridge_Regression!$F$3:$H$182,R2:R4))/Ridge_Regression!$O$17)</f>
        <v>0.3900346988</v>
      </c>
      <c r="S16" s="6">
        <f t="array" ref="S16">SQRT(SUMSQ(Ridge_Regression!$E$3:$E$182 - MMULT(Ridge_Regression!$F$3:$H$182,S2:S4))/Ridge_Regression!$O$17)</f>
        <v>0.3900370978</v>
      </c>
      <c r="T16" s="6">
        <f t="array" ref="T16">SQRT(SUMSQ(Ridge_Regression!$E$3:$E$182 - MMULT(Ridge_Regression!$F$3:$H$182,T2:T4))/Ridge_Regression!$O$17)</f>
        <v>0.390039623</v>
      </c>
      <c r="U16" s="6">
        <f t="array" ref="U16">SQRT(SUMSQ(Ridge_Regression!$E$3:$E$182 - MMULT(Ridge_Regression!$F$3:$H$182,U2:U4))/Ridge_Regression!$O$17)</f>
        <v>0.3900422714</v>
      </c>
      <c r="V16" s="6">
        <f t="array" ref="V16">SQRT(SUMSQ(Ridge_Regression!$E$3:$E$182 - MMULT(Ridge_Regression!$F$3:$H$182,V2:V4))/Ridge_Regression!$O$17)</f>
        <v>0.3900450401</v>
      </c>
      <c r="W16" s="6">
        <f t="array" ref="W16">SQRT(SUMSQ(Ridge_Regression!$E$3:$E$182 - MMULT(Ridge_Regression!$F$3:$H$182,W2:W4))/Ridge_Regression!$O$17)</f>
        <v>0.3900479261</v>
      </c>
      <c r="X16" s="6">
        <f t="array" ref="X16">SQRT(SUMSQ(Ridge_Regression!$E$3:$E$182 - MMULT(Ridge_Regression!$F$3:$H$182,X2:X4))/Ridge_Regression!$O$17)</f>
        <v>0.3900509267</v>
      </c>
      <c r="Y16" s="6">
        <f t="array" ref="Y16">SQRT(SUMSQ(Ridge_Regression!$E$3:$E$182 - MMULT(Ridge_Regression!$F$3:$H$182,Y2:Y4))/Ridge_Regression!$O$17)</f>
        <v>0.3900540391</v>
      </c>
      <c r="Z16" s="6">
        <f t="array" ref="Z16">SQRT(SUMSQ(Ridge_Regression!$E$3:$E$182 - MMULT(Ridge_Regression!$F$3:$H$182,Z2:Z4))/Ridge_Regression!$O$17)</f>
        <v>0.3900572606</v>
      </c>
      <c r="AA16" s="6">
        <f t="array" ref="AA16">SQRT(SUMSQ(Ridge_Regression!$E$3:$E$182 - MMULT(Ridge_Regression!$F$3:$H$182,AA2:AA4))/Ridge_Regression!$O$17)</f>
        <v>0.3900605886</v>
      </c>
      <c r="AB16" s="6">
        <f t="array" ref="AB16">SQRT(SUMSQ(Ridge_Regression!$E$3:$E$182 - MMULT(Ridge_Regression!$F$3:$H$182,AB2:AB4))/Ridge_Regression!$O$17)</f>
        <v>0.3900640206</v>
      </c>
      <c r="AC16" s="6">
        <f t="array" ref="AC16">SQRT(SUMSQ(Ridge_Regression!$E$3:$E$182 - MMULT(Ridge_Regression!$F$3:$H$182,AC2:AC4))/Ridge_Regression!$O$17)</f>
        <v>0.390067554</v>
      </c>
      <c r="AD16" s="6">
        <f t="array" ref="AD16">SQRT(SUMSQ(Ridge_Regression!$E$3:$E$182 - MMULT(Ridge_Regression!$F$3:$H$182,AD2:AD4))/Ridge_Regression!$O$17)</f>
        <v>0.3900711863</v>
      </c>
      <c r="AE16" s="6">
        <f t="array" ref="AE16">SQRT(SUMSQ(Ridge_Regression!$E$3:$E$182 - MMULT(Ridge_Regression!$F$3:$H$182,AE2:AE4))/Ridge_Regression!$O$17)</f>
        <v>0.3900749152</v>
      </c>
      <c r="AF16" s="6">
        <f t="array" ref="AF16">SQRT(SUMSQ(Ridge_Regression!$E$3:$E$182 - MMULT(Ridge_Regression!$F$3:$H$182,AF2:AF4))/Ridge_Regression!$O$17)</f>
        <v>0.3900787383</v>
      </c>
      <c r="AG16" s="6">
        <f t="array" ref="AG16">SQRT(SUMSQ(Ridge_Regression!$E$3:$E$182 - MMULT(Ridge_Regression!$F$3:$H$182,AG2:AG4))/Ridge_Regression!$O$17)</f>
        <v>0.3900826533</v>
      </c>
      <c r="AH16" s="6">
        <f t="array" ref="AH16">SQRT(SUMSQ(Ridge_Regression!$E$3:$E$182 - MMULT(Ridge_Regression!$F$3:$H$182,AH2:AH4))/Ridge_Regression!$O$17)</f>
        <v>0.390086658</v>
      </c>
      <c r="AI16" s="6">
        <f t="array" ref="AI16">SQRT(SUMSQ(Ridge_Regression!$E$3:$E$182 - MMULT(Ridge_Regression!$F$3:$H$182,AI2:AI4))/Ridge_Regression!$O$17)</f>
        <v>0.3900907501</v>
      </c>
      <c r="AJ16" s="6">
        <f t="array" ref="AJ16">SQRT(SUMSQ(Ridge_Regression!$E$3:$E$182 - MMULT(Ridge_Regression!$F$3:$H$182,AJ2:AJ4))/Ridge_Regression!$O$17)</f>
        <v>0.3900949276</v>
      </c>
      <c r="AK16" s="6">
        <f t="array" ref="AK16">SQRT(SUMSQ(Ridge_Regression!$E$3:$E$182 - MMULT(Ridge_Regression!$F$3:$H$182,AK2:AK4))/Ridge_Regression!$O$17)</f>
        <v>0.3900991883</v>
      </c>
      <c r="AL16" s="6">
        <f t="array" ref="AL16">SQRT(SUMSQ(Ridge_Regression!$E$3:$E$182 - MMULT(Ridge_Regression!$F$3:$H$182,AL2:AL4))/Ridge_Regression!$O$17)</f>
        <v>0.3901035302</v>
      </c>
      <c r="AM16" s="6">
        <f t="array" ref="AM16">SQRT(SUMSQ(Ridge_Regression!$E$3:$E$182 - MMULT(Ridge_Regression!$F$3:$H$182,AM2:AM4))/Ridge_Regression!$O$17)</f>
        <v>0.3901079512</v>
      </c>
      <c r="AN16" s="6">
        <f t="array" ref="AN16">SQRT(SUMSQ(Ridge_Regression!$E$3:$E$182 - MMULT(Ridge_Regression!$F$3:$H$182,AN2:AN4))/Ridge_Regression!$O$17)</f>
        <v>0.3901124495</v>
      </c>
      <c r="AO16" s="6">
        <f t="array" ref="AO16">SQRT(SUMSQ(Ridge_Regression!$E$3:$E$182 - MMULT(Ridge_Regression!$F$3:$H$182,AO2:AO4))/Ridge_Regression!$O$17)</f>
        <v>0.390117023</v>
      </c>
      <c r="AP16" s="6">
        <f t="array" ref="AP16">SQRT(SUMSQ(Ridge_Regression!$E$3:$E$182 - MMULT(Ridge_Regression!$F$3:$H$182,AP2:AP4))/Ridge_Regression!$O$17)</f>
        <v>0.3901216699</v>
      </c>
      <c r="AQ16" s="6">
        <f t="array" ref="AQ16">SQRT(SUMSQ(Ridge_Regression!$E$3:$E$182 - MMULT(Ridge_Regression!$F$3:$H$182,AQ2:AQ4))/Ridge_Regression!$O$17)</f>
        <v>0.3901263884</v>
      </c>
      <c r="AR16" s="6">
        <f t="array" ref="AR16">SQRT(SUMSQ(Ridge_Regression!$E$3:$E$182 - MMULT(Ridge_Regression!$F$3:$H$182,AR2:AR4))/Ridge_Regression!$O$17)</f>
        <v>0.3901311766</v>
      </c>
      <c r="AS16" s="6">
        <f t="array" ref="AS16">SQRT(SUMSQ(Ridge_Regression!$E$3:$E$182 - MMULT(Ridge_Regression!$F$3:$H$182,AS2:AS4))/Ridge_Regression!$O$17)</f>
        <v>0.3901360328</v>
      </c>
      <c r="AT16" s="6">
        <f t="array" ref="AT16">SQRT(SUMSQ(Ridge_Regression!$E$3:$E$182 - MMULT(Ridge_Regression!$F$3:$H$182,AT2:AT4))/Ridge_Regression!$O$17)</f>
        <v>0.3901409553</v>
      </c>
      <c r="AU16" s="6">
        <f t="array" ref="AU16">SQRT(SUMSQ(Ridge_Regression!$E$3:$E$182 - MMULT(Ridge_Regression!$F$3:$H$182,AU2:AU4))/Ridge_Regression!$O$17)</f>
        <v>0.3901459424</v>
      </c>
      <c r="AV16" s="6">
        <f t="array" ref="AV16">SQRT(SUMSQ(Ridge_Regression!$E$3:$E$182 - MMULT(Ridge_Regression!$F$3:$H$182,AV2:AV4))/Ridge_Regression!$O$17)</f>
        <v>0.3901509924</v>
      </c>
      <c r="AW16" s="6">
        <f t="array" ref="AW16">SQRT(SUMSQ(Ridge_Regression!$E$3:$E$182 - MMULT(Ridge_Regression!$F$3:$H$182,AW2:AW4))/Ridge_Regression!$O$17)</f>
        <v>0.3901561037</v>
      </c>
      <c r="AX16" s="6">
        <f t="array" ref="AX16">SQRT(SUMSQ(Ridge_Regression!$E$3:$E$182 - MMULT(Ridge_Regression!$F$3:$H$182,AX2:AX4))/Ridge_Regression!$O$17)</f>
        <v>0.3901612748</v>
      </c>
      <c r="AY16" s="6">
        <f t="array" ref="AY16">SQRT(SUMSQ(Ridge_Regression!$E$3:$E$182 - MMULT(Ridge_Regression!$F$3:$H$182,AY2:AY4))/Ridge_Regression!$O$17)</f>
        <v>0.3901665041</v>
      </c>
      <c r="AZ16" s="6">
        <f t="array" ref="AZ16">SQRT(SUMSQ(Ridge_Regression!$E$3:$E$182 - MMULT(Ridge_Regression!$F$3:$H$182,AZ2:AZ4))/Ridge_Regression!$O$17)</f>
        <v>0.3901717901</v>
      </c>
      <c r="BA16" s="6">
        <f t="array" ref="BA16">SQRT(SUMSQ(Ridge_Regression!$E$3:$E$182 - MMULT(Ridge_Regression!$F$3:$H$182,BA2:BA4))/Ridge_Regression!$O$17)</f>
        <v>0.3901771313</v>
      </c>
      <c r="BB16" s="6">
        <f t="array" ref="BB16">SQRT(SUMSQ(Ridge_Regression!$E$3:$E$182 - MMULT(Ridge_Regression!$F$3:$H$182,BB2:BB4))/Ridge_Regression!$O$17)</f>
        <v>0.3901825263</v>
      </c>
      <c r="BC16" s="6">
        <f t="array" ref="BC16">SQRT(SUMSQ(Ridge_Regression!$E$3:$E$182 - MMULT(Ridge_Regression!$F$3:$H$182,BC2:BC4))/Ridge_Regression!$O$17)</f>
        <v>0.3901879736</v>
      </c>
      <c r="BD16" s="6">
        <f t="array" ref="BD16">SQRT(SUMSQ(Ridge_Regression!$E$3:$E$182 - MMULT(Ridge_Regression!$F$3:$H$182,BD2:BD4))/Ridge_Regression!$O$17)</f>
        <v>0.3901934719</v>
      </c>
      <c r="BE16" s="6">
        <f t="array" ref="BE16">SQRT(SUMSQ(Ridge_Regression!$E$3:$E$182 - MMULT(Ridge_Regression!$F$3:$H$182,BE2:BE4))/Ridge_Regression!$O$17)</f>
        <v>0.3901990198</v>
      </c>
      <c r="BF16" s="6">
        <f t="array" ref="BF16">SQRT(SUMSQ(Ridge_Regression!$E$3:$E$182 - MMULT(Ridge_Regression!$F$3:$H$182,BF2:BF4))/Ridge_Regression!$O$17)</f>
        <v>0.390204616</v>
      </c>
      <c r="BG16" s="6">
        <f t="array" ref="BG16">SQRT(SUMSQ(Ridge_Regression!$E$3:$E$182 - MMULT(Ridge_Regression!$F$3:$H$182,BG2:BG4))/Ridge_Regression!$O$17)</f>
        <v>0.3902102592</v>
      </c>
      <c r="BH16" s="6">
        <f t="array" ref="BH16">SQRT(SUMSQ(Ridge_Regression!$E$3:$E$182 - MMULT(Ridge_Regression!$F$3:$H$182,BH2:BH4))/Ridge_Regression!$O$17)</f>
        <v>0.3902159481</v>
      </c>
      <c r="BI16" s="6">
        <f t="array" ref="BI16">SQRT(SUMSQ(Ridge_Regression!$E$3:$E$182 - MMULT(Ridge_Regression!$F$3:$H$182,BI2:BI4))/Ridge_Regression!$O$17)</f>
        <v>0.3902216814</v>
      </c>
      <c r="BJ16" s="6">
        <f t="array" ref="BJ16">SQRT(SUMSQ(Ridge_Regression!$E$3:$E$182 - MMULT(Ridge_Regression!$F$3:$H$182,BJ2:BJ4))/Ridge_Regression!$O$17)</f>
        <v>0.390227458</v>
      </c>
      <c r="BK16" s="6">
        <f t="array" ref="BK16">SQRT(SUMSQ(Ridge_Regression!$E$3:$E$182 - MMULT(Ridge_Regression!$F$3:$H$182,BK2:BK4))/Ridge_Regression!$O$17)</f>
        <v>0.3902332767</v>
      </c>
      <c r="BL16" s="6">
        <f t="array" ref="BL16">SQRT(SUMSQ(Ridge_Regression!$E$3:$E$182 - MMULT(Ridge_Regression!$F$3:$H$182,BL2:BL4))/Ridge_Regression!$O$17)</f>
        <v>0.3902391362</v>
      </c>
      <c r="BM16" s="6">
        <f t="array" ref="BM16">SQRT(SUMSQ(Ridge_Regression!$E$3:$E$182 - MMULT(Ridge_Regression!$F$3:$H$182,BM2:BM4))/Ridge_Regression!$O$17)</f>
        <v>0.3902450355</v>
      </c>
      <c r="BN16" s="6">
        <f t="array" ref="BN16">SQRT(SUMSQ(Ridge_Regression!$E$3:$E$182 - MMULT(Ridge_Regression!$F$3:$H$182,BN2:BN4))/Ridge_Regression!$O$17)</f>
        <v>0.3902509734</v>
      </c>
      <c r="BO16" s="6">
        <f t="array" ref="BO16">SQRT(SUMSQ(Ridge_Regression!$E$3:$E$182 - MMULT(Ridge_Regression!$F$3:$H$182,BO2:BO4))/Ridge_Regression!$O$17)</f>
        <v>0.3902569488</v>
      </c>
      <c r="BP16" s="6">
        <f t="array" ref="BP16">SQRT(SUMSQ(Ridge_Regression!$E$3:$E$182 - MMULT(Ridge_Regression!$F$3:$H$182,BP2:BP4))/Ridge_Regression!$O$17)</f>
        <v>0.3902629607</v>
      </c>
      <c r="BQ16" s="6">
        <f t="array" ref="BQ16">SQRT(SUMSQ(Ridge_Regression!$E$3:$E$182 - MMULT(Ridge_Regression!$F$3:$H$182,BQ2:BQ4))/Ridge_Regression!$O$17)</f>
        <v>0.3902690081</v>
      </c>
      <c r="BR16" s="6">
        <f t="array" ref="BR16">SQRT(SUMSQ(Ridge_Regression!$E$3:$E$182 - MMULT(Ridge_Regression!$F$3:$H$182,BR2:BR4))/Ridge_Regression!$O$17)</f>
        <v>0.3902750898</v>
      </c>
      <c r="BS16" s="6">
        <f t="array" ref="BS16">SQRT(SUMSQ(Ridge_Regression!$E$3:$E$182 - MMULT(Ridge_Regression!$F$3:$H$182,BS2:BS4))/Ridge_Regression!$O$17)</f>
        <v>0.3902812048</v>
      </c>
      <c r="BT16" s="6">
        <f t="array" ref="BT16">SQRT(SUMSQ(Ridge_Regression!$E$3:$E$182 - MMULT(Ridge_Regression!$F$3:$H$182,BT2:BT4))/Ridge_Regression!$O$17)</f>
        <v>0.3902873523</v>
      </c>
      <c r="BU16" s="6">
        <f t="array" ref="BU16">SQRT(SUMSQ(Ridge_Regression!$E$3:$E$182 - MMULT(Ridge_Regression!$F$3:$H$182,BU2:BU4))/Ridge_Regression!$O$17)</f>
        <v>0.3902935312</v>
      </c>
      <c r="BV16" s="6">
        <f t="array" ref="BV16">SQRT(SUMSQ(Ridge_Regression!$E$3:$E$182 - MMULT(Ridge_Regression!$F$3:$H$182,BV2:BV4))/Ridge_Regression!$O$17)</f>
        <v>0.3902997406</v>
      </c>
      <c r="BW16" s="6">
        <f t="array" ref="BW16">SQRT(SUMSQ(Ridge_Regression!$E$3:$E$182 - MMULT(Ridge_Regression!$F$3:$H$182,BW2:BW4))/Ridge_Regression!$O$17)</f>
        <v>0.3903059796</v>
      </c>
      <c r="BX16" s="6">
        <f t="array" ref="BX16">SQRT(SUMSQ(Ridge_Regression!$E$3:$E$182 - MMULT(Ridge_Regression!$F$3:$H$182,BX2:BX4))/Ridge_Regression!$O$17)</f>
        <v>0.3903122472</v>
      </c>
      <c r="BY16" s="6">
        <f t="array" ref="BY16">SQRT(SUMSQ(Ridge_Regression!$E$3:$E$182 - MMULT(Ridge_Regression!$F$3:$H$182,BY2:BY4))/Ridge_Regression!$O$17)</f>
        <v>0.3903185425</v>
      </c>
      <c r="BZ16" s="6">
        <f t="array" ref="BZ16">SQRT(SUMSQ(Ridge_Regression!$E$3:$E$182 - MMULT(Ridge_Regression!$F$3:$H$182,BZ2:BZ4))/Ridge_Regression!$O$17)</f>
        <v>0.3903248648</v>
      </c>
      <c r="CA16" s="6">
        <f t="array" ref="CA16">SQRT(SUMSQ(Ridge_Regression!$E$3:$E$182 - MMULT(Ridge_Regression!$F$3:$H$182,CA2:CA4))/Ridge_Regression!$O$17)</f>
        <v>0.3903312132</v>
      </c>
      <c r="CB16" s="6">
        <f t="array" ref="CB16">SQRT(SUMSQ(Ridge_Regression!$E$3:$E$182 - MMULT(Ridge_Regression!$F$3:$H$182,CB2:CB4))/Ridge_Regression!$O$17)</f>
        <v>0.3903375867</v>
      </c>
      <c r="CC16" s="6">
        <f t="array" ref="CC16">SQRT(SUMSQ(Ridge_Regression!$E$3:$E$182 - MMULT(Ridge_Regression!$F$3:$H$182,CC2:CC4))/Ridge_Regression!$O$17)</f>
        <v>0.3903439847</v>
      </c>
      <c r="CD16" s="6">
        <f t="array" ref="CD16">SQRT(SUMSQ(Ridge_Regression!$E$3:$E$182 - MMULT(Ridge_Regression!$F$3:$H$182,CD2:CD4))/Ridge_Regression!$O$17)</f>
        <v>0.3903504063</v>
      </c>
      <c r="CE16" s="6">
        <f t="array" ref="CE16">SQRT(SUMSQ(Ridge_Regression!$E$3:$E$182 - MMULT(Ridge_Regression!$F$3:$H$182,CE2:CE4))/Ridge_Regression!$O$17)</f>
        <v>0.3903568507</v>
      </c>
      <c r="CF16" s="6">
        <f t="array" ref="CF16">SQRT(SUMSQ(Ridge_Regression!$E$3:$E$182 - MMULT(Ridge_Regression!$F$3:$H$182,CF2:CF4))/Ridge_Regression!$O$17)</f>
        <v>0.3903633172</v>
      </c>
      <c r="CG16" s="6">
        <f t="array" ref="CG16">SQRT(SUMSQ(Ridge_Regression!$E$3:$E$182 - MMULT(Ridge_Regression!$F$3:$H$182,CG2:CG4))/Ridge_Regression!$O$17)</f>
        <v>0.3903698049</v>
      </c>
      <c r="CH16" s="6">
        <f t="array" ref="CH16">SQRT(SUMSQ(Ridge_Regression!$E$3:$E$182 - MMULT(Ridge_Regression!$F$3:$H$182,CH2:CH4))/Ridge_Regression!$O$17)</f>
        <v>0.3903763133</v>
      </c>
      <c r="CI16" s="6">
        <f t="array" ref="CI16">SQRT(SUMSQ(Ridge_Regression!$E$3:$E$182 - MMULT(Ridge_Regression!$F$3:$H$182,CI2:CI4))/Ridge_Regression!$O$17)</f>
        <v>0.3903828416</v>
      </c>
      <c r="CJ16" s="6">
        <f t="array" ref="CJ16">SQRT(SUMSQ(Ridge_Regression!$E$3:$E$182 - MMULT(Ridge_Regression!$F$3:$H$182,CJ2:CJ4))/Ridge_Regression!$O$17)</f>
        <v>0.390389389</v>
      </c>
      <c r="CK16" s="6">
        <f t="array" ref="CK16">SQRT(SUMSQ(Ridge_Regression!$E$3:$E$182 - MMULT(Ridge_Regression!$F$3:$H$182,CK2:CK4))/Ridge_Regression!$O$17)</f>
        <v>0.3903959549</v>
      </c>
      <c r="CL16" s="6">
        <f t="array" ref="CL16">SQRT(SUMSQ(Ridge_Regression!$E$3:$E$182 - MMULT(Ridge_Regression!$F$3:$H$182,CL2:CL4))/Ridge_Regression!$O$17)</f>
        <v>0.3904025385</v>
      </c>
      <c r="CM16" s="6">
        <f t="array" ref="CM16">SQRT(SUMSQ(Ridge_Regression!$E$3:$E$182 - MMULT(Ridge_Regression!$F$3:$H$182,CM2:CM4))/Ridge_Regression!$O$17)</f>
        <v>0.3904091394</v>
      </c>
      <c r="CN16" s="6">
        <f t="array" ref="CN16">SQRT(SUMSQ(Ridge_Regression!$E$3:$E$182 - MMULT(Ridge_Regression!$F$3:$H$182,CN2:CN4))/Ridge_Regression!$O$17)</f>
        <v>0.3904157567</v>
      </c>
      <c r="CO16" s="6">
        <f t="array" ref="CO16">SQRT(SUMSQ(Ridge_Regression!$E$3:$E$182 - MMULT(Ridge_Regression!$F$3:$H$182,CO2:CO4))/Ridge_Regression!$O$17)</f>
        <v>0.3904223899</v>
      </c>
      <c r="CP16" s="6">
        <f t="array" ref="CP16">SQRT(SUMSQ(Ridge_Regression!$E$3:$E$182 - MMULT(Ridge_Regression!$F$3:$H$182,CP2:CP4))/Ridge_Regression!$O$17)</f>
        <v>0.3904290383</v>
      </c>
      <c r="CQ16" s="6">
        <f t="array" ref="CQ16">SQRT(SUMSQ(Ridge_Regression!$E$3:$E$182 - MMULT(Ridge_Regression!$F$3:$H$182,CQ2:CQ4))/Ridge_Regression!$O$17)</f>
        <v>0.3904357013</v>
      </c>
      <c r="CR16" s="6">
        <f t="array" ref="CR16">SQRT(SUMSQ(Ridge_Regression!$E$3:$E$182 - MMULT(Ridge_Regression!$F$3:$H$182,CR2:CR4))/Ridge_Regression!$O$17)</f>
        <v>0.3904423784</v>
      </c>
      <c r="CS16" s="6">
        <f t="array" ref="CS16">SQRT(SUMSQ(Ridge_Regression!$E$3:$E$182 - MMULT(Ridge_Regression!$F$3:$H$182,CS2:CS4))/Ridge_Regression!$O$17)</f>
        <v>0.390449069</v>
      </c>
      <c r="CT16" s="6">
        <f t="array" ref="CT16">SQRT(SUMSQ(Ridge_Regression!$E$3:$E$182 - MMULT(Ridge_Regression!$F$3:$H$182,CT2:CT4))/Ridge_Regression!$O$17)</f>
        <v>0.3904557724</v>
      </c>
      <c r="CU16" s="6">
        <f t="array" ref="CU16">SQRT(SUMSQ(Ridge_Regression!$E$3:$E$182 - MMULT(Ridge_Regression!$F$3:$H$182,CU2:CU4))/Ridge_Regression!$O$17)</f>
        <v>0.3904624882</v>
      </c>
      <c r="CV16" s="6">
        <f t="array" ref="CV16">SQRT(SUMSQ(Ridge_Regression!$E$3:$E$182 - MMULT(Ridge_Regression!$F$3:$H$182,CV2:CV4))/Ridge_Regression!$O$17)</f>
        <v>0.3904692158</v>
      </c>
      <c r="CW16" s="6">
        <f t="array" ref="CW16">SQRT(SUMSQ(Ridge_Regression!$E$3:$E$182 - MMULT(Ridge_Regression!$F$3:$H$182,CW2:CW4))/Ridge_Regression!$O$17)</f>
        <v>0.3904759546</v>
      </c>
      <c r="CX16" s="6">
        <f t="array" ref="CX16">SQRT(SUMSQ(Ridge_Regression!$E$3:$E$182 - MMULT(Ridge_Regression!$F$3:$H$182,CX2:CX4))/Ridge_Regression!$O$17)</f>
        <v>0.3904827041</v>
      </c>
      <c r="CY16" s="6">
        <f t="array" ref="CY16">SQRT(SUMSQ(Ridge_Regression!$E$3:$E$182 - MMULT(Ridge_Regression!$F$3:$H$182,CY2:CY4))/Ridge_Regression!$O$17)</f>
        <v>0.3904894638</v>
      </c>
      <c r="CZ16" s="6">
        <f t="array" ref="CZ16">SQRT(SUMSQ(Ridge_Regression!$E$3:$E$182 - MMULT(Ridge_Regression!$F$3:$H$182,CZ2:CZ4))/Ridge_Regression!$O$17)</f>
        <v>0.3904962333</v>
      </c>
      <c r="DA16" s="6">
        <f t="array" ref="DA16">SQRT(SUMSQ(Ridge_Regression!$E$3:$E$182 - MMULT(Ridge_Regression!$F$3:$H$182,DA2:DA4))/Ridge_Regression!$O$17)</f>
        <v>0.3905030119</v>
      </c>
      <c r="DB16" s="6">
        <f t="array" ref="DB16">SQRT(SUMSQ(Ridge_Regression!$E$3:$E$182 - MMULT(Ridge_Regression!$F$3:$H$182,DB2:DB4))/Ridge_Regression!$O$17)</f>
        <v>0.3905097993</v>
      </c>
      <c r="DC16" s="6">
        <f t="array" ref="DC16">SQRT(SUMSQ(Ridge_Regression!$E$3:$E$182 - MMULT(Ridge_Regression!$F$3:$H$182,DC2:DC4))/Ridge_Regression!$O$17)</f>
        <v>0.390516595</v>
      </c>
      <c r="DD16" s="6">
        <f t="array" ref="DD16">SQRT(SUMSQ(Ridge_Regression!$E$3:$E$182 - MMULT(Ridge_Regression!$F$3:$H$182,DD2:DD4))/Ridge_Regression!$O$17)</f>
        <v>0.3905233984</v>
      </c>
      <c r="DE16" s="6">
        <f t="array" ref="DE16">SQRT(SUMSQ(Ridge_Regression!$E$3:$E$182 - MMULT(Ridge_Regression!$F$3:$H$182,DE2:DE4))/Ridge_Regression!$O$17)</f>
        <v>0.3905302092</v>
      </c>
      <c r="DF16" s="6">
        <f t="array" ref="DF16">SQRT(SUMSQ(Ridge_Regression!$E$3:$E$182 - MMULT(Ridge_Regression!$F$3:$H$182,DF2:DF4))/Ridge_Regression!$O$17)</f>
        <v>0.3905370269</v>
      </c>
      <c r="DG16" s="6">
        <f t="array" ref="DG16">SQRT(SUMSQ(Ridge_Regression!$E$3:$E$182 - MMULT(Ridge_Regression!$F$3:$H$182,DG2:DG4))/Ridge_Regression!$O$17)</f>
        <v>0.3905438511</v>
      </c>
      <c r="DH16" s="6">
        <f t="array" ref="DH16">SQRT(SUMSQ(Ridge_Regression!$E$3:$E$182 - MMULT(Ridge_Regression!$F$3:$H$182,DH2:DH4))/Ridge_Regression!$O$17)</f>
        <v>0.3905506813</v>
      </c>
      <c r="DI16" s="6">
        <f t="array" ref="DI16">SQRT(SUMSQ(Ridge_Regression!$E$3:$E$182 - MMULT(Ridge_Regression!$F$3:$H$182,DI2:DI4))/Ridge_Regression!$O$17)</f>
        <v>0.3905575171</v>
      </c>
      <c r="DJ16" s="6">
        <f t="array" ref="DJ16">SQRT(SUMSQ(Ridge_Regression!$E$3:$E$182 - MMULT(Ridge_Regression!$F$3:$H$182,DJ2:DJ4))/Ridge_Regression!$O$17)</f>
        <v>0.3905643582</v>
      </c>
      <c r="DK16" s="6">
        <f t="array" ref="DK16">SQRT(SUMSQ(Ridge_Regression!$E$3:$E$182 - MMULT(Ridge_Regression!$F$3:$H$182,DK2:DK4))/Ridge_Regression!$O$17)</f>
        <v>0.390571204</v>
      </c>
      <c r="DL16" s="6">
        <f t="array" ref="DL16">SQRT(SUMSQ(Ridge_Regression!$E$3:$E$182 - MMULT(Ridge_Regression!$F$3:$H$182,DL2:DL4))/Ridge_Regression!$O$17)</f>
        <v>0.3905780543</v>
      </c>
      <c r="DM16" s="6">
        <f t="array" ref="DM16">SQRT(SUMSQ(Ridge_Regression!$E$3:$E$182 - MMULT(Ridge_Regression!$F$3:$H$182,DM2:DM4))/Ridge_Regression!$O$17)</f>
        <v>0.3905849086</v>
      </c>
      <c r="DN16" s="6">
        <f t="array" ref="DN16">SQRT(SUMSQ(Ridge_Regression!$E$3:$E$182 - MMULT(Ridge_Regression!$F$3:$H$182,DN2:DN4))/Ridge_Regression!$O$17)</f>
        <v>0.3905917666</v>
      </c>
      <c r="DO16" s="6">
        <f t="array" ref="DO16">SQRT(SUMSQ(Ridge_Regression!$E$3:$E$182 - MMULT(Ridge_Regression!$F$3:$H$182,DO2:DO4))/Ridge_Regression!$O$17)</f>
        <v>0.390598628</v>
      </c>
      <c r="DP16" s="6">
        <f t="array" ref="DP16">SQRT(SUMSQ(Ridge_Regression!$E$3:$E$182 - MMULT(Ridge_Regression!$F$3:$H$182,DP2:DP4))/Ridge_Regression!$O$17)</f>
        <v>0.3906054922</v>
      </c>
      <c r="DQ16" s="6">
        <f t="array" ref="DQ16">SQRT(SUMSQ(Ridge_Regression!$E$3:$E$182 - MMULT(Ridge_Regression!$F$3:$H$182,DQ2:DQ4))/Ridge_Regression!$O$17)</f>
        <v>0.3906123591</v>
      </c>
      <c r="DR16" s="6">
        <f t="array" ref="DR16">SQRT(SUMSQ(Ridge_Regression!$E$3:$E$182 - MMULT(Ridge_Regression!$F$3:$H$182,DR2:DR4))/Ridge_Regression!$O$17)</f>
        <v>0.3906192281</v>
      </c>
      <c r="DS16" s="6">
        <f t="array" ref="DS16">SQRT(SUMSQ(Ridge_Regression!$E$3:$E$182 - MMULT(Ridge_Regression!$F$3:$H$182,DS2:DS4))/Ridge_Regression!$O$17)</f>
        <v>0.3906260991</v>
      </c>
      <c r="DT16" s="6">
        <f t="array" ref="DT16">SQRT(SUMSQ(Ridge_Regression!$E$3:$E$182 - MMULT(Ridge_Regression!$F$3:$H$182,DT2:DT4))/Ridge_Regression!$O$17)</f>
        <v>0.3906329717</v>
      </c>
      <c r="DU16" s="6">
        <f t="array" ref="DU16">SQRT(SUMSQ(Ridge_Regression!$E$3:$E$182 - MMULT(Ridge_Regression!$F$3:$H$182,DU2:DU4))/Ridge_Regression!$O$17)</f>
        <v>0.3906398456</v>
      </c>
      <c r="DV16" s="6">
        <f t="array" ref="DV16">SQRT(SUMSQ(Ridge_Regression!$E$3:$E$182 - MMULT(Ridge_Regression!$F$3:$H$182,DV2:DV4))/Ridge_Regression!$O$17)</f>
        <v>0.3906467203</v>
      </c>
      <c r="DW16" s="6">
        <f t="array" ref="DW16">SQRT(SUMSQ(Ridge_Regression!$E$3:$E$182 - MMULT(Ridge_Regression!$F$3:$H$182,DW2:DW4))/Ridge_Regression!$O$17)</f>
        <v>0.3906535957</v>
      </c>
      <c r="DX16" s="6">
        <f t="array" ref="DX16">SQRT(SUMSQ(Ridge_Regression!$E$3:$E$182 - MMULT(Ridge_Regression!$F$3:$H$182,DX2:DX4))/Ridge_Regression!$O$17)</f>
        <v>0.3906604715</v>
      </c>
      <c r="DY16" s="6">
        <f t="array" ref="DY16">SQRT(SUMSQ(Ridge_Regression!$E$3:$E$182 - MMULT(Ridge_Regression!$F$3:$H$182,DY2:DY4))/Ridge_Regression!$O$17)</f>
        <v>0.3906673472</v>
      </c>
      <c r="DZ16" s="6">
        <f t="array" ref="DZ16">SQRT(SUMSQ(Ridge_Regression!$E$3:$E$182 - MMULT(Ridge_Regression!$F$3:$H$182,DZ2:DZ4))/Ridge_Regression!$O$17)</f>
        <v>0.3906742227</v>
      </c>
      <c r="EA16" s="6">
        <f t="array" ref="EA16">SQRT(SUMSQ(Ridge_Regression!$E$3:$E$182 - MMULT(Ridge_Regression!$F$3:$H$182,EA2:EA4))/Ridge_Regression!$O$17)</f>
        <v>0.3906810977</v>
      </c>
      <c r="EB16" s="6">
        <f t="array" ref="EB16">SQRT(SUMSQ(Ridge_Regression!$E$3:$E$182 - MMULT(Ridge_Regression!$F$3:$H$182,EB2:EB4))/Ridge_Regression!$O$17)</f>
        <v>0.3906879718</v>
      </c>
      <c r="EC16" s="6">
        <f t="array" ref="EC16">SQRT(SUMSQ(Ridge_Regression!$E$3:$E$182 - MMULT(Ridge_Regression!$F$3:$H$182,EC2:EC4))/Ridge_Regression!$O$17)</f>
        <v>0.3906948449</v>
      </c>
      <c r="ED16" s="6">
        <f t="array" ref="ED16">SQRT(SUMSQ(Ridge_Regression!$E$3:$E$182 - MMULT(Ridge_Regression!$F$3:$H$182,ED2:ED4))/Ridge_Regression!$O$17)</f>
        <v>0.3907017165</v>
      </c>
      <c r="EE16" s="6">
        <f t="array" ref="EE16">SQRT(SUMSQ(Ridge_Regression!$E$3:$E$182 - MMULT(Ridge_Regression!$F$3:$H$182,EE2:EE4))/Ridge_Regression!$O$17)</f>
        <v>0.3907085866</v>
      </c>
      <c r="EF16" s="6">
        <f t="array" ref="EF16">SQRT(SUMSQ(Ridge_Regression!$E$3:$E$182 - MMULT(Ridge_Regression!$F$3:$H$182,EF2:EF4))/Ridge_Regression!$O$17)</f>
        <v>0.3907154547</v>
      </c>
      <c r="EG16" s="6">
        <f t="array" ref="EG16">SQRT(SUMSQ(Ridge_Regression!$E$3:$E$182 - MMULT(Ridge_Regression!$F$3:$H$182,EG2:EG4))/Ridge_Regression!$O$17)</f>
        <v>0.3907223208</v>
      </c>
      <c r="EH16" s="6">
        <f t="array" ref="EH16">SQRT(SUMSQ(Ridge_Regression!$E$3:$E$182 - MMULT(Ridge_Regression!$F$3:$H$182,EH2:EH4))/Ridge_Regression!$O$17)</f>
        <v>0.3907291844</v>
      </c>
      <c r="EI16" s="6">
        <f t="array" ref="EI16">SQRT(SUMSQ(Ridge_Regression!$E$3:$E$182 - MMULT(Ridge_Regression!$F$3:$H$182,EI2:EI4))/Ridge_Regression!$O$17)</f>
        <v>0.3907360455</v>
      </c>
      <c r="EJ16" s="6">
        <f t="array" ref="EJ16">SQRT(SUMSQ(Ridge_Regression!$E$3:$E$182 - MMULT(Ridge_Regression!$F$3:$H$182,EJ2:EJ4))/Ridge_Regression!$O$17)</f>
        <v>0.3907429037</v>
      </c>
      <c r="EK16" s="6">
        <f t="array" ref="EK16">SQRT(SUMSQ(Ridge_Regression!$E$3:$E$182 - MMULT(Ridge_Regression!$F$3:$H$182,EK2:EK4))/Ridge_Regression!$O$17)</f>
        <v>0.3907497588</v>
      </c>
      <c r="EL16" s="6">
        <f t="array" ref="EL16">SQRT(SUMSQ(Ridge_Regression!$E$3:$E$182 - MMULT(Ridge_Regression!$F$3:$H$182,EL2:EL4))/Ridge_Regression!$O$17)</f>
        <v>0.3907566106</v>
      </c>
      <c r="EM16" s="6">
        <f t="array" ref="EM16">SQRT(SUMSQ(Ridge_Regression!$E$3:$E$182 - MMULT(Ridge_Regression!$F$3:$H$182,EM2:EM4))/Ridge_Regression!$O$17)</f>
        <v>0.3907634589</v>
      </c>
      <c r="EN16" s="6">
        <f t="array" ref="EN16">SQRT(SUMSQ(Ridge_Regression!$E$3:$E$182 - MMULT(Ridge_Regression!$F$3:$H$182,EN2:EN4))/Ridge_Regression!$O$17)</f>
        <v>0.3907703035</v>
      </c>
      <c r="EO16" s="6">
        <f t="array" ref="EO16">SQRT(SUMSQ(Ridge_Regression!$E$3:$E$182 - MMULT(Ridge_Regression!$F$3:$H$182,EO2:EO4))/Ridge_Regression!$O$17)</f>
        <v>0.3907771441</v>
      </c>
      <c r="EP16" s="6">
        <f t="array" ref="EP16">SQRT(SUMSQ(Ridge_Regression!$E$3:$E$182 - MMULT(Ridge_Regression!$F$3:$H$182,EP2:EP4))/Ridge_Regression!$O$17)</f>
        <v>0.3907839805</v>
      </c>
      <c r="EQ16" s="6">
        <f t="array" ref="EQ16">SQRT(SUMSQ(Ridge_Regression!$E$3:$E$182 - MMULT(Ridge_Regression!$F$3:$H$182,EQ2:EQ4))/Ridge_Regression!$O$17)</f>
        <v>0.3907908126</v>
      </c>
      <c r="ER16" s="6">
        <f t="array" ref="ER16">SQRT(SUMSQ(Ridge_Regression!$E$3:$E$182 - MMULT(Ridge_Regression!$F$3:$H$182,ER2:ER4))/Ridge_Regression!$O$17)</f>
        <v>0.3907976402</v>
      </c>
      <c r="ES16" s="6">
        <f t="array" ref="ES16">SQRT(SUMSQ(Ridge_Regression!$E$3:$E$182 - MMULT(Ridge_Regression!$F$3:$H$182,ES2:ES4))/Ridge_Regression!$O$17)</f>
        <v>0.390804463</v>
      </c>
      <c r="ET16" s="6">
        <f t="array" ref="ET16">SQRT(SUMSQ(Ridge_Regression!$E$3:$E$182 - MMULT(Ridge_Regression!$F$3:$H$182,ET2:ET4))/Ridge_Regression!$O$17)</f>
        <v>0.3908112809</v>
      </c>
      <c r="EU16" s="6">
        <f t="array" ref="EU16">SQRT(SUMSQ(Ridge_Regression!$E$3:$E$182 - MMULT(Ridge_Regression!$F$3:$H$182,EU2:EU4))/Ridge_Regression!$O$17)</f>
        <v>0.3908180936</v>
      </c>
      <c r="EV16" s="6">
        <f t="array" ref="EV16">SQRT(SUMSQ(Ridge_Regression!$E$3:$E$182 - MMULT(Ridge_Regression!$F$3:$H$182,EV2:EV4))/Ridge_Regression!$O$17)</f>
        <v>0.3908249011</v>
      </c>
      <c r="EW16" s="6">
        <f t="array" ref="EW16">SQRT(SUMSQ(Ridge_Regression!$E$3:$E$182 - MMULT(Ridge_Regression!$F$3:$H$182,EW2:EW4))/Ridge_Regression!$O$17)</f>
        <v>0.3908317031</v>
      </c>
      <c r="EX16" s="6">
        <f t="array" ref="EX16">SQRT(SUMSQ(Ridge_Regression!$E$3:$E$182 - MMULT(Ridge_Regression!$F$3:$H$182,EX2:EX4))/Ridge_Regression!$O$17)</f>
        <v>0.3908384994</v>
      </c>
      <c r="EY16" s="6">
        <f t="array" ref="EY16">SQRT(SUMSQ(Ridge_Regression!$E$3:$E$182 - MMULT(Ridge_Regression!$F$3:$H$182,EY2:EY4))/Ridge_Regression!$O$17)</f>
        <v>0.39084529</v>
      </c>
      <c r="EZ16" s="6">
        <f t="array" ref="EZ16">SQRT(SUMSQ(Ridge_Regression!$E$3:$E$182 - MMULT(Ridge_Regression!$F$3:$H$182,EZ2:EZ4))/Ridge_Regression!$O$17)</f>
        <v>0.3908520745</v>
      </c>
      <c r="FA16" s="6">
        <f t="array" ref="FA16">SQRT(SUMSQ(Ridge_Regression!$E$3:$E$182 - MMULT(Ridge_Regression!$F$3:$H$182,FA2:FA4))/Ridge_Regression!$O$17)</f>
        <v>0.390858853</v>
      </c>
      <c r="FB16" s="6">
        <f t="array" ref="FB16">SQRT(SUMSQ(Ridge_Regression!$E$3:$E$182 - MMULT(Ridge_Regression!$F$3:$H$182,FB2:FB4))/Ridge_Regression!$O$17)</f>
        <v>0.3908656251</v>
      </c>
      <c r="FC16" s="6">
        <f t="array" ref="FC16">SQRT(SUMSQ(Ridge_Regression!$E$3:$E$182 - MMULT(Ridge_Regression!$F$3:$H$182,FC2:FC4))/Ridge_Regression!$O$17)</f>
        <v>0.3908723908</v>
      </c>
      <c r="FD16" s="6">
        <f t="array" ref="FD16">SQRT(SUMSQ(Ridge_Regression!$E$3:$E$182 - MMULT(Ridge_Regression!$F$3:$H$182,FD2:FD4))/Ridge_Regression!$O$17)</f>
        <v>0.3908791499</v>
      </c>
      <c r="FE16" s="6">
        <f t="array" ref="FE16">SQRT(SUMSQ(Ridge_Regression!$E$3:$E$182 - MMULT(Ridge_Regression!$F$3:$H$182,FE2:FE4))/Ridge_Regression!$O$17)</f>
        <v>0.3908859022</v>
      </c>
      <c r="FF16" s="6">
        <f t="array" ref="FF16">SQRT(SUMSQ(Ridge_Regression!$E$3:$E$182 - MMULT(Ridge_Regression!$F$3:$H$182,FF2:FF4))/Ridge_Regression!$O$17)</f>
        <v>0.3908926476</v>
      </c>
      <c r="FG16" s="6">
        <f t="array" ref="FG16">SQRT(SUMSQ(Ridge_Regression!$E$3:$E$182 - MMULT(Ridge_Regression!$F$3:$H$182,FG2:FG4))/Ridge_Regression!$O$17)</f>
        <v>0.3908993861</v>
      </c>
      <c r="FH16" s="6">
        <f t="array" ref="FH16">SQRT(SUMSQ(Ridge_Regression!$E$3:$E$182 - MMULT(Ridge_Regression!$F$3:$H$182,FH2:FH4))/Ridge_Regression!$O$17)</f>
        <v>0.3909061173</v>
      </c>
      <c r="FI16" s="6">
        <f t="array" ref="FI16">SQRT(SUMSQ(Ridge_Regression!$E$3:$E$182 - MMULT(Ridge_Regression!$F$3:$H$182,FI2:FI4))/Ridge_Regression!$O$17)</f>
        <v>0.3909128413</v>
      </c>
      <c r="FJ16" s="6">
        <f t="array" ref="FJ16">SQRT(SUMSQ(Ridge_Regression!$E$3:$E$182 - MMULT(Ridge_Regression!$F$3:$H$182,FJ2:FJ4))/Ridge_Regression!$O$17)</f>
        <v>0.3909195578</v>
      </c>
      <c r="FK16" s="6">
        <f t="array" ref="FK16">SQRT(SUMSQ(Ridge_Regression!$E$3:$E$182 - MMULT(Ridge_Regression!$F$3:$H$182,FK2:FK4))/Ridge_Regression!$O$17)</f>
        <v>0.3909262668</v>
      </c>
      <c r="FL16" s="6">
        <f t="array" ref="FL16">SQRT(SUMSQ(Ridge_Regression!$E$3:$E$182 - MMULT(Ridge_Regression!$F$3:$H$182,FL2:FL4))/Ridge_Regression!$O$17)</f>
        <v>0.390932968</v>
      </c>
      <c r="FM16" s="6">
        <f t="array" ref="FM16">SQRT(SUMSQ(Ridge_Regression!$E$3:$E$182 - MMULT(Ridge_Regression!$F$3:$H$182,FM2:FM4))/Ridge_Regression!$O$17)</f>
        <v>0.3909396615</v>
      </c>
      <c r="FN16" s="6">
        <f t="array" ref="FN16">SQRT(SUMSQ(Ridge_Regression!$E$3:$E$182 - MMULT(Ridge_Regression!$F$3:$H$182,FN2:FN4))/Ridge_Regression!$O$17)</f>
        <v>0.3909463471</v>
      </c>
      <c r="FO16" s="6">
        <f t="array" ref="FO16">SQRT(SUMSQ(Ridge_Regression!$E$3:$E$182 - MMULT(Ridge_Regression!$F$3:$H$182,FO2:FO4))/Ridge_Regression!$O$17)</f>
        <v>0.3909530246</v>
      </c>
      <c r="FP16" s="6">
        <f t="array" ref="FP16">SQRT(SUMSQ(Ridge_Regression!$E$3:$E$182 - MMULT(Ridge_Regression!$F$3:$H$182,FP2:FP4))/Ridge_Regression!$O$17)</f>
        <v>0.3909596939</v>
      </c>
      <c r="FQ16" s="6">
        <f t="array" ref="FQ16">SQRT(SUMSQ(Ridge_Regression!$E$3:$E$182 - MMULT(Ridge_Regression!$F$3:$H$182,FQ2:FQ4))/Ridge_Regression!$O$17)</f>
        <v>0.390966355</v>
      </c>
      <c r="FR16" s="6">
        <f t="array" ref="FR16">SQRT(SUMSQ(Ridge_Regression!$E$3:$E$182 - MMULT(Ridge_Regression!$F$3:$H$182,FR2:FR4))/Ridge_Regression!$O$17)</f>
        <v>0.3909730077</v>
      </c>
      <c r="FS16" s="6">
        <f t="array" ref="FS16">SQRT(SUMSQ(Ridge_Regression!$E$3:$E$182 - MMULT(Ridge_Regression!$F$3:$H$182,FS2:FS4))/Ridge_Regression!$O$17)</f>
        <v>0.390979652</v>
      </c>
      <c r="FT16" s="6">
        <f t="array" ref="FT16">SQRT(SUMSQ(Ridge_Regression!$E$3:$E$182 - MMULT(Ridge_Regression!$F$3:$H$182,FT2:FT4))/Ridge_Regression!$O$17)</f>
        <v>0.3909862877</v>
      </c>
      <c r="FU16" s="6">
        <f t="array" ref="FU16">SQRT(SUMSQ(Ridge_Regression!$E$3:$E$182 - MMULT(Ridge_Regression!$F$3:$H$182,FU2:FU4))/Ridge_Regression!$O$17)</f>
        <v>0.3909929147</v>
      </c>
      <c r="FV16" s="6">
        <f t="array" ref="FV16">SQRT(SUMSQ(Ridge_Regression!$E$3:$E$182 - MMULT(Ridge_Regression!$F$3:$H$182,FV2:FV4))/Ridge_Regression!$O$17)</f>
        <v>0.3909995329</v>
      </c>
      <c r="FW16" s="6">
        <f t="array" ref="FW16">SQRT(SUMSQ(Ridge_Regression!$E$3:$E$182 - MMULT(Ridge_Regression!$F$3:$H$182,FW2:FW4))/Ridge_Regression!$O$17)</f>
        <v>0.3910061422</v>
      </c>
      <c r="FX16" s="6">
        <f t="array" ref="FX16">SQRT(SUMSQ(Ridge_Regression!$E$3:$E$182 - MMULT(Ridge_Regression!$F$3:$H$182,FX2:FX4))/Ridge_Regression!$O$17)</f>
        <v>0.3910127426</v>
      </c>
      <c r="FY16" s="6">
        <f t="array" ref="FY16">SQRT(SUMSQ(Ridge_Regression!$E$3:$E$182 - MMULT(Ridge_Regression!$F$3:$H$182,FY2:FY4))/Ridge_Regression!$O$17)</f>
        <v>0.3910193339</v>
      </c>
      <c r="FZ16" s="6">
        <f t="array" ref="FZ16">SQRT(SUMSQ(Ridge_Regression!$E$3:$E$182 - MMULT(Ridge_Regression!$F$3:$H$182,FZ2:FZ4))/Ridge_Regression!$O$17)</f>
        <v>0.391025916</v>
      </c>
      <c r="GA16" s="6">
        <f t="array" ref="GA16">SQRT(SUMSQ(Ridge_Regression!$E$3:$E$182 - MMULT(Ridge_Regression!$F$3:$H$182,GA2:GA4))/Ridge_Regression!$O$17)</f>
        <v>0.391032489</v>
      </c>
      <c r="GB16" s="6">
        <f t="array" ref="GB16">SQRT(SUMSQ(Ridge_Regression!$E$3:$E$182 - MMULT(Ridge_Regression!$F$3:$H$182,GB2:GB4))/Ridge_Regression!$O$17)</f>
        <v>0.3910390526</v>
      </c>
      <c r="GC16" s="6">
        <f t="array" ref="GC16">SQRT(SUMSQ(Ridge_Regression!$E$3:$E$182 - MMULT(Ridge_Regression!$F$3:$H$182,GC2:GC4))/Ridge_Regression!$O$17)</f>
        <v>0.3910456068</v>
      </c>
      <c r="GD16" s="6">
        <f t="array" ref="GD16">SQRT(SUMSQ(Ridge_Regression!$E$3:$E$182 - MMULT(Ridge_Regression!$F$3:$H$182,GD2:GD4))/Ridge_Regression!$O$17)</f>
        <v>0.3910521516</v>
      </c>
      <c r="GE16" s="6">
        <f t="array" ref="GE16">SQRT(SUMSQ(Ridge_Regression!$E$3:$E$182 - MMULT(Ridge_Regression!$F$3:$H$182,GE2:GE4))/Ridge_Regression!$O$17)</f>
        <v>0.3910586867</v>
      </c>
      <c r="GF16" s="6">
        <f t="array" ref="GF16">SQRT(SUMSQ(Ridge_Regression!$E$3:$E$182 - MMULT(Ridge_Regression!$F$3:$H$182,GF2:GF4))/Ridge_Regression!$O$17)</f>
        <v>0.3910652123</v>
      </c>
      <c r="GG16" s="6">
        <f t="array" ref="GG16">SQRT(SUMSQ(Ridge_Regression!$E$3:$E$182 - MMULT(Ridge_Regression!$F$3:$H$182,GG2:GG4))/Ridge_Regression!$O$17)</f>
        <v>0.3910717282</v>
      </c>
      <c r="GH16" s="6">
        <f t="array" ref="GH16">SQRT(SUMSQ(Ridge_Regression!$E$3:$E$182 - MMULT(Ridge_Regression!$F$3:$H$182,GH2:GH4))/Ridge_Regression!$O$17)</f>
        <v>0.3910782342</v>
      </c>
      <c r="GI16" s="6">
        <f t="array" ref="GI16">SQRT(SUMSQ(Ridge_Regression!$E$3:$E$182 - MMULT(Ridge_Regression!$F$3:$H$182,GI2:GI4))/Ridge_Regression!$O$17)</f>
        <v>0.3910847305</v>
      </c>
      <c r="GJ16" s="6">
        <f t="array" ref="GJ16">SQRT(SUMSQ(Ridge_Regression!$E$3:$E$182 - MMULT(Ridge_Regression!$F$3:$H$182,GJ2:GJ4))/Ridge_Regression!$O$17)</f>
        <v>0.3910912168</v>
      </c>
      <c r="GK16" s="6">
        <f t="array" ref="GK16">SQRT(SUMSQ(Ridge_Regression!$E$3:$E$182 - MMULT(Ridge_Regression!$F$3:$H$182,GK2:GK4))/Ridge_Regression!$O$17)</f>
        <v>0.3910976931</v>
      </c>
      <c r="GL16" s="6">
        <f t="array" ref="GL16">SQRT(SUMSQ(Ridge_Regression!$E$3:$E$182 - MMULT(Ridge_Regression!$F$3:$H$182,GL2:GL4))/Ridge_Regression!$O$17)</f>
        <v>0.3911041594</v>
      </c>
      <c r="GM16" s="6">
        <f t="array" ref="GM16">SQRT(SUMSQ(Ridge_Regression!$E$3:$E$182 - MMULT(Ridge_Regression!$F$3:$H$182,GM2:GM4))/Ridge_Regression!$O$17)</f>
        <v>0.3911106156</v>
      </c>
      <c r="GN16" s="6">
        <f t="array" ref="GN16">SQRT(SUMSQ(Ridge_Regression!$E$3:$E$182 - MMULT(Ridge_Regression!$F$3:$H$182,GN2:GN4))/Ridge_Regression!$O$17)</f>
        <v>0.3911170616</v>
      </c>
      <c r="GO16" s="6">
        <f t="array" ref="GO16">SQRT(SUMSQ(Ridge_Regression!$E$3:$E$182 - MMULT(Ridge_Regression!$F$3:$H$182,GO2:GO4))/Ridge_Regression!$O$17)</f>
        <v>0.3911234974</v>
      </c>
      <c r="GP16" s="6">
        <f t="array" ref="GP16">SQRT(SUMSQ(Ridge_Regression!$E$3:$E$182 - MMULT(Ridge_Regression!$F$3:$H$182,GP2:GP4))/Ridge_Regression!$O$17)</f>
        <v>0.3911299229</v>
      </c>
      <c r="GQ16" s="6">
        <f t="array" ref="GQ16">SQRT(SUMSQ(Ridge_Regression!$E$3:$E$182 - MMULT(Ridge_Regression!$F$3:$H$182,GQ2:GQ4))/Ridge_Regression!$O$17)</f>
        <v>0.3911363381</v>
      </c>
      <c r="GR16" s="6">
        <f t="array" ref="GR16">SQRT(SUMSQ(Ridge_Regression!$E$3:$E$182 - MMULT(Ridge_Regression!$F$3:$H$182,GR2:GR4))/Ridge_Regression!$O$17)</f>
        <v>0.3911427428</v>
      </c>
      <c r="GS16" s="6">
        <f t="array" ref="GS16">SQRT(SUMSQ(Ridge_Regression!$E$3:$E$182 - MMULT(Ridge_Regression!$F$3:$H$182,GS2:GS4))/Ridge_Regression!$O$17)</f>
        <v>0.3911491372</v>
      </c>
      <c r="GT16" s="6">
        <f t="array" ref="GT16">SQRT(SUMSQ(Ridge_Regression!$E$3:$E$182 - MMULT(Ridge_Regression!$F$3:$H$182,GT2:GT4))/Ridge_Regression!$O$17)</f>
        <v>0.391155521</v>
      </c>
      <c r="GU16" s="6">
        <f t="array" ref="GU16">SQRT(SUMSQ(Ridge_Regression!$E$3:$E$182 - MMULT(Ridge_Regression!$F$3:$H$182,GU2:GU4))/Ridge_Regression!$O$17)</f>
        <v>0.3911618943</v>
      </c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</row>
    <row r="17">
      <c r="B17" s="3"/>
    </row>
    <row r="18">
      <c r="B18" s="3" t="s">
        <v>213</v>
      </c>
      <c r="C18" s="6">
        <f t="shared" ref="C18:GU18" si="5">C19-2*C6</f>
        <v>0.1731648741</v>
      </c>
      <c r="D18" s="6">
        <f t="shared" si="5"/>
        <v>0.1731101008</v>
      </c>
      <c r="E18" s="6">
        <f t="shared" si="5"/>
        <v>0.1730563147</v>
      </c>
      <c r="F18" s="6">
        <f t="shared" si="5"/>
        <v>0.1730035011</v>
      </c>
      <c r="G18" s="6">
        <f t="shared" si="5"/>
        <v>0.1729516457</v>
      </c>
      <c r="H18" s="6">
        <f t="shared" si="5"/>
        <v>0.1729007344</v>
      </c>
      <c r="I18" s="6">
        <f t="shared" si="5"/>
        <v>0.1728507532</v>
      </c>
      <c r="J18" s="6">
        <f t="shared" si="5"/>
        <v>0.1728016883</v>
      </c>
      <c r="K18" s="6">
        <f t="shared" si="5"/>
        <v>0.1727535262</v>
      </c>
      <c r="L18" s="6">
        <f t="shared" si="5"/>
        <v>0.1727062534</v>
      </c>
      <c r="M18" s="6">
        <f t="shared" si="5"/>
        <v>0.1726598567</v>
      </c>
      <c r="N18" s="6">
        <f t="shared" si="5"/>
        <v>0.172614323</v>
      </c>
      <c r="O18" s="6">
        <f t="shared" si="5"/>
        <v>0.1725696395</v>
      </c>
      <c r="P18" s="6">
        <f t="shared" si="5"/>
        <v>0.1725257933</v>
      </c>
      <c r="Q18" s="6">
        <f t="shared" si="5"/>
        <v>0.1724827719</v>
      </c>
      <c r="R18" s="6">
        <f t="shared" si="5"/>
        <v>0.172440563</v>
      </c>
      <c r="S18" s="6">
        <f t="shared" si="5"/>
        <v>0.1723991541</v>
      </c>
      <c r="T18" s="6">
        <f t="shared" si="5"/>
        <v>0.1723585333</v>
      </c>
      <c r="U18" s="6">
        <f t="shared" si="5"/>
        <v>0.1723186886</v>
      </c>
      <c r="V18" s="6">
        <f t="shared" si="5"/>
        <v>0.172279608</v>
      </c>
      <c r="W18" s="6">
        <f t="shared" si="5"/>
        <v>0.1722412801</v>
      </c>
      <c r="X18" s="6">
        <f t="shared" si="5"/>
        <v>0.1722036932</v>
      </c>
      <c r="Y18" s="6">
        <f t="shared" si="5"/>
        <v>0.1721668359</v>
      </c>
      <c r="Z18" s="6">
        <f t="shared" si="5"/>
        <v>0.172130697</v>
      </c>
      <c r="AA18" s="6">
        <f t="shared" si="5"/>
        <v>0.1720952654</v>
      </c>
      <c r="AB18" s="6">
        <f t="shared" si="5"/>
        <v>0.17206053</v>
      </c>
      <c r="AC18" s="6">
        <f t="shared" si="5"/>
        <v>0.17202648</v>
      </c>
      <c r="AD18" s="6">
        <f t="shared" si="5"/>
        <v>0.1719931047</v>
      </c>
      <c r="AE18" s="6">
        <f t="shared" si="5"/>
        <v>0.1719603933</v>
      </c>
      <c r="AF18" s="6">
        <f t="shared" si="5"/>
        <v>0.1719283355</v>
      </c>
      <c r="AG18" s="6">
        <f t="shared" si="5"/>
        <v>0.1718969209</v>
      </c>
      <c r="AH18" s="6">
        <f t="shared" si="5"/>
        <v>0.1718661391</v>
      </c>
      <c r="AI18" s="6">
        <f t="shared" si="5"/>
        <v>0.1718359801</v>
      </c>
      <c r="AJ18" s="6">
        <f t="shared" si="5"/>
        <v>0.1718064337</v>
      </c>
      <c r="AK18" s="6">
        <f t="shared" si="5"/>
        <v>0.1717774902</v>
      </c>
      <c r="AL18" s="6">
        <f t="shared" si="5"/>
        <v>0.1717491395</v>
      </c>
      <c r="AM18" s="6">
        <f t="shared" si="5"/>
        <v>0.1717213721</v>
      </c>
      <c r="AN18" s="6">
        <f t="shared" si="5"/>
        <v>0.1716941782</v>
      </c>
      <c r="AO18" s="6">
        <f t="shared" si="5"/>
        <v>0.1716675485</v>
      </c>
      <c r="AP18" s="6">
        <f t="shared" si="5"/>
        <v>0.1716414735</v>
      </c>
      <c r="AQ18" s="6">
        <f t="shared" si="5"/>
        <v>0.1716159438</v>
      </c>
      <c r="AR18" s="6">
        <f t="shared" si="5"/>
        <v>0.1715909503</v>
      </c>
      <c r="AS18" s="6">
        <f t="shared" si="5"/>
        <v>0.1715664839</v>
      </c>
      <c r="AT18" s="6">
        <f t="shared" si="5"/>
        <v>0.1715425354</v>
      </c>
      <c r="AU18" s="6">
        <f t="shared" si="5"/>
        <v>0.1715190961</v>
      </c>
      <c r="AV18" s="6">
        <f t="shared" si="5"/>
        <v>0.1714961569</v>
      </c>
      <c r="AW18" s="6">
        <f t="shared" si="5"/>
        <v>0.1714737093</v>
      </c>
      <c r="AX18" s="6">
        <f t="shared" si="5"/>
        <v>0.1714517444</v>
      </c>
      <c r="AY18" s="6">
        <f t="shared" si="5"/>
        <v>0.1714302537</v>
      </c>
      <c r="AZ18" s="6">
        <f t="shared" si="5"/>
        <v>0.1714092288</v>
      </c>
      <c r="BA18" s="6">
        <f t="shared" si="5"/>
        <v>0.1713886611</v>
      </c>
      <c r="BB18" s="6">
        <f t="shared" si="5"/>
        <v>0.1713685424</v>
      </c>
      <c r="BC18" s="6">
        <f t="shared" si="5"/>
        <v>0.1713488643</v>
      </c>
      <c r="BD18" s="6">
        <f t="shared" si="5"/>
        <v>0.1713296187</v>
      </c>
      <c r="BE18" s="6">
        <f t="shared" si="5"/>
        <v>0.1713107976</v>
      </c>
      <c r="BF18" s="6">
        <f t="shared" si="5"/>
        <v>0.1712923927</v>
      </c>
      <c r="BG18" s="6">
        <f t="shared" si="5"/>
        <v>0.1712743963</v>
      </c>
      <c r="BH18" s="6">
        <f t="shared" si="5"/>
        <v>0.1712568003</v>
      </c>
      <c r="BI18" s="6">
        <f t="shared" si="5"/>
        <v>0.171239597</v>
      </c>
      <c r="BJ18" s="6">
        <f t="shared" si="5"/>
        <v>0.1712227787</v>
      </c>
      <c r="BK18" s="6">
        <f t="shared" si="5"/>
        <v>0.1712063376</v>
      </c>
      <c r="BL18" s="6">
        <f t="shared" si="5"/>
        <v>0.1711902661</v>
      </c>
      <c r="BM18" s="6">
        <f t="shared" si="5"/>
        <v>0.1711745567</v>
      </c>
      <c r="BN18" s="6">
        <f t="shared" si="5"/>
        <v>0.1711592019</v>
      </c>
      <c r="BO18" s="6">
        <f t="shared" si="5"/>
        <v>0.1711441943</v>
      </c>
      <c r="BP18" s="6">
        <f t="shared" si="5"/>
        <v>0.1711295266</v>
      </c>
      <c r="BQ18" s="6">
        <f t="shared" si="5"/>
        <v>0.1711151914</v>
      </c>
      <c r="BR18" s="6">
        <f t="shared" si="5"/>
        <v>0.1711011815</v>
      </c>
      <c r="BS18" s="6">
        <f t="shared" si="5"/>
        <v>0.1710874897</v>
      </c>
      <c r="BT18" s="6">
        <f t="shared" si="5"/>
        <v>0.171074109</v>
      </c>
      <c r="BU18" s="6">
        <f t="shared" si="5"/>
        <v>0.1710610322</v>
      </c>
      <c r="BV18" s="6">
        <f t="shared" si="5"/>
        <v>0.1710482523</v>
      </c>
      <c r="BW18" s="6">
        <f t="shared" si="5"/>
        <v>0.1710357625</v>
      </c>
      <c r="BX18" s="6">
        <f t="shared" si="5"/>
        <v>0.1710235558</v>
      </c>
      <c r="BY18" s="6">
        <f t="shared" si="5"/>
        <v>0.1710116254</v>
      </c>
      <c r="BZ18" s="6">
        <f t="shared" si="5"/>
        <v>0.1709999646</v>
      </c>
      <c r="CA18" s="6">
        <f t="shared" si="5"/>
        <v>0.1709885665</v>
      </c>
      <c r="CB18" s="6">
        <f t="shared" si="5"/>
        <v>0.1709774244</v>
      </c>
      <c r="CC18" s="6">
        <f t="shared" si="5"/>
        <v>0.1709665319</v>
      </c>
      <c r="CD18" s="6">
        <f t="shared" si="5"/>
        <v>0.1709558822</v>
      </c>
      <c r="CE18" s="6">
        <f t="shared" si="5"/>
        <v>0.1709454689</v>
      </c>
      <c r="CF18" s="6">
        <f t="shared" si="5"/>
        <v>0.1709352855</v>
      </c>
      <c r="CG18" s="6">
        <f t="shared" si="5"/>
        <v>0.1709253255</v>
      </c>
      <c r="CH18" s="6">
        <f t="shared" si="5"/>
        <v>0.1709155825</v>
      </c>
      <c r="CI18" s="6">
        <f t="shared" si="5"/>
        <v>0.1709060503</v>
      </c>
      <c r="CJ18" s="6">
        <f t="shared" si="5"/>
        <v>0.1708967224</v>
      </c>
      <c r="CK18" s="6">
        <f t="shared" si="5"/>
        <v>0.1708875927</v>
      </c>
      <c r="CL18" s="6">
        <f t="shared" si="5"/>
        <v>0.170878655</v>
      </c>
      <c r="CM18" s="6">
        <f t="shared" si="5"/>
        <v>0.170869903</v>
      </c>
      <c r="CN18" s="6">
        <f t="shared" si="5"/>
        <v>0.1708613306</v>
      </c>
      <c r="CO18" s="6">
        <f t="shared" si="5"/>
        <v>0.1708529319</v>
      </c>
      <c r="CP18" s="6">
        <f t="shared" si="5"/>
        <v>0.1708447006</v>
      </c>
      <c r="CQ18" s="6">
        <f t="shared" si="5"/>
        <v>0.1708366308</v>
      </c>
      <c r="CR18" s="6">
        <f t="shared" si="5"/>
        <v>0.1708287166</v>
      </c>
      <c r="CS18" s="6">
        <f t="shared" si="5"/>
        <v>0.1708209521</v>
      </c>
      <c r="CT18" s="6">
        <f t="shared" si="5"/>
        <v>0.1708133313</v>
      </c>
      <c r="CU18" s="6">
        <f t="shared" si="5"/>
        <v>0.1708058484</v>
      </c>
      <c r="CV18" s="6">
        <f t="shared" si="5"/>
        <v>0.1707984976</v>
      </c>
      <c r="CW18" s="6">
        <f t="shared" si="5"/>
        <v>0.1707912731</v>
      </c>
      <c r="CX18" s="6">
        <f t="shared" si="5"/>
        <v>0.1707841692</v>
      </c>
      <c r="CY18" s="6">
        <f t="shared" si="5"/>
        <v>0.1707771802</v>
      </c>
      <c r="CZ18" s="6">
        <f t="shared" si="5"/>
        <v>0.1707703004</v>
      </c>
      <c r="DA18" s="6">
        <f t="shared" si="5"/>
        <v>0.1707635242</v>
      </c>
      <c r="DB18" s="6">
        <f t="shared" si="5"/>
        <v>0.170756846</v>
      </c>
      <c r="DC18" s="6">
        <f t="shared" si="5"/>
        <v>0.1707502603</v>
      </c>
      <c r="DD18" s="6">
        <f t="shared" si="5"/>
        <v>0.1707437615</v>
      </c>
      <c r="DE18" s="6">
        <f t="shared" si="5"/>
        <v>0.1707373441</v>
      </c>
      <c r="DF18" s="6">
        <f t="shared" si="5"/>
        <v>0.1707310027</v>
      </c>
      <c r="DG18" s="6">
        <f t="shared" si="5"/>
        <v>0.1707247319</v>
      </c>
      <c r="DH18" s="6">
        <f t="shared" si="5"/>
        <v>0.1707185262</v>
      </c>
      <c r="DI18" s="6">
        <f t="shared" si="5"/>
        <v>0.1707123803</v>
      </c>
      <c r="DJ18" s="6">
        <f t="shared" si="5"/>
        <v>0.1707062889</v>
      </c>
      <c r="DK18" s="6">
        <f t="shared" si="5"/>
        <v>0.1707002467</v>
      </c>
      <c r="DL18" s="6">
        <f t="shared" si="5"/>
        <v>0.1706942484</v>
      </c>
      <c r="DM18" s="6">
        <f t="shared" si="5"/>
        <v>0.1706882887</v>
      </c>
      <c r="DN18" s="6">
        <f t="shared" si="5"/>
        <v>0.1706823625</v>
      </c>
      <c r="DO18" s="6">
        <f t="shared" si="5"/>
        <v>0.1706764646</v>
      </c>
      <c r="DP18" s="6">
        <f t="shared" si="5"/>
        <v>0.1706705898</v>
      </c>
      <c r="DQ18" s="6">
        <f t="shared" si="5"/>
        <v>0.170664733</v>
      </c>
      <c r="DR18" s="6">
        <f t="shared" si="5"/>
        <v>0.1706588892</v>
      </c>
      <c r="DS18" s="6">
        <f t="shared" si="5"/>
        <v>0.1706530532</v>
      </c>
      <c r="DT18" s="6">
        <f t="shared" si="5"/>
        <v>0.1706472201</v>
      </c>
      <c r="DU18" s="6">
        <f t="shared" si="5"/>
        <v>0.1706413848</v>
      </c>
      <c r="DV18" s="6">
        <f t="shared" si="5"/>
        <v>0.1706355424</v>
      </c>
      <c r="DW18" s="6">
        <f t="shared" si="5"/>
        <v>0.1706296879</v>
      </c>
      <c r="DX18" s="6">
        <f t="shared" si="5"/>
        <v>0.1706238164</v>
      </c>
      <c r="DY18" s="6">
        <f t="shared" si="5"/>
        <v>0.170617923</v>
      </c>
      <c r="DZ18" s="6">
        <f t="shared" si="5"/>
        <v>0.1706120028</v>
      </c>
      <c r="EA18" s="6">
        <f t="shared" si="5"/>
        <v>0.1706060511</v>
      </c>
      <c r="EB18" s="6">
        <f t="shared" si="5"/>
        <v>0.1706000629</v>
      </c>
      <c r="EC18" s="6">
        <f t="shared" si="5"/>
        <v>0.1705940336</v>
      </c>
      <c r="ED18" s="6">
        <f t="shared" si="5"/>
        <v>0.1705879583</v>
      </c>
      <c r="EE18" s="6">
        <f t="shared" si="5"/>
        <v>0.1705818324</v>
      </c>
      <c r="EF18" s="6">
        <f t="shared" si="5"/>
        <v>0.1705756511</v>
      </c>
      <c r="EG18" s="6">
        <f t="shared" si="5"/>
        <v>0.1705694097</v>
      </c>
      <c r="EH18" s="6">
        <f t="shared" si="5"/>
        <v>0.1705631037</v>
      </c>
      <c r="EI18" s="6">
        <f t="shared" si="5"/>
        <v>0.1705567283</v>
      </c>
      <c r="EJ18" s="6">
        <f t="shared" si="5"/>
        <v>0.170550279</v>
      </c>
      <c r="EK18" s="6">
        <f t="shared" si="5"/>
        <v>0.1705437512</v>
      </c>
      <c r="EL18" s="6">
        <f t="shared" si="5"/>
        <v>0.1705371403</v>
      </c>
      <c r="EM18" s="6">
        <f t="shared" si="5"/>
        <v>0.1705304419</v>
      </c>
      <c r="EN18" s="6">
        <f t="shared" si="5"/>
        <v>0.1705236514</v>
      </c>
      <c r="EO18" s="6">
        <f t="shared" si="5"/>
        <v>0.1705167644</v>
      </c>
      <c r="EP18" s="6">
        <f t="shared" si="5"/>
        <v>0.1705097765</v>
      </c>
      <c r="EQ18" s="6">
        <f t="shared" si="5"/>
        <v>0.1705026831</v>
      </c>
      <c r="ER18" s="6">
        <f t="shared" si="5"/>
        <v>0.17049548</v>
      </c>
      <c r="ES18" s="6">
        <f t="shared" si="5"/>
        <v>0.1704881627</v>
      </c>
      <c r="ET18" s="6">
        <f t="shared" si="5"/>
        <v>0.1704807269</v>
      </c>
      <c r="EU18" s="6">
        <f t="shared" si="5"/>
        <v>0.1704731683</v>
      </c>
      <c r="EV18" s="6">
        <f t="shared" si="5"/>
        <v>0.1704654827</v>
      </c>
      <c r="EW18" s="6">
        <f t="shared" si="5"/>
        <v>0.1704576656</v>
      </c>
      <c r="EX18" s="6">
        <f t="shared" si="5"/>
        <v>0.170449713</v>
      </c>
      <c r="EY18" s="6">
        <f t="shared" si="5"/>
        <v>0.1704416205</v>
      </c>
      <c r="EZ18" s="6">
        <f t="shared" si="5"/>
        <v>0.170433384</v>
      </c>
      <c r="FA18" s="6">
        <f t="shared" si="5"/>
        <v>0.1704249994</v>
      </c>
      <c r="FB18" s="6">
        <f t="shared" si="5"/>
        <v>0.1704164625</v>
      </c>
      <c r="FC18" s="6">
        <f t="shared" si="5"/>
        <v>0.1704077691</v>
      </c>
      <c r="FD18" s="6">
        <f t="shared" si="5"/>
        <v>0.1703989153</v>
      </c>
      <c r="FE18" s="6">
        <f t="shared" si="5"/>
        <v>0.1703898969</v>
      </c>
      <c r="FF18" s="6">
        <f t="shared" si="5"/>
        <v>0.1703807099</v>
      </c>
      <c r="FG18" s="6">
        <f t="shared" si="5"/>
        <v>0.1703713503</v>
      </c>
      <c r="FH18" s="6">
        <f t="shared" si="5"/>
        <v>0.1703618141</v>
      </c>
      <c r="FI18" s="6">
        <f t="shared" si="5"/>
        <v>0.1703520974</v>
      </c>
      <c r="FJ18" s="6">
        <f t="shared" si="5"/>
        <v>0.1703421962</v>
      </c>
      <c r="FK18" s="6">
        <f t="shared" si="5"/>
        <v>0.1703321067</v>
      </c>
      <c r="FL18" s="6">
        <f t="shared" si="5"/>
        <v>0.1703218249</v>
      </c>
      <c r="FM18" s="6">
        <f t="shared" si="5"/>
        <v>0.170311347</v>
      </c>
      <c r="FN18" s="6">
        <f t="shared" si="5"/>
        <v>0.1703006692</v>
      </c>
      <c r="FO18" s="6">
        <f t="shared" si="5"/>
        <v>0.1702897877</v>
      </c>
      <c r="FP18" s="6">
        <f t="shared" si="5"/>
        <v>0.1702786988</v>
      </c>
      <c r="FQ18" s="6">
        <f t="shared" si="5"/>
        <v>0.1702673986</v>
      </c>
      <c r="FR18" s="6">
        <f t="shared" si="5"/>
        <v>0.1702558834</v>
      </c>
      <c r="FS18" s="6">
        <f t="shared" si="5"/>
        <v>0.1702441497</v>
      </c>
      <c r="FT18" s="6">
        <f t="shared" si="5"/>
        <v>0.1702321937</v>
      </c>
      <c r="FU18" s="6">
        <f t="shared" si="5"/>
        <v>0.1702200117</v>
      </c>
      <c r="FV18" s="6">
        <f t="shared" si="5"/>
        <v>0.1702076003</v>
      </c>
      <c r="FW18" s="6">
        <f t="shared" si="5"/>
        <v>0.1701949557</v>
      </c>
      <c r="FX18" s="6">
        <f t="shared" si="5"/>
        <v>0.1701820745</v>
      </c>
      <c r="FY18" s="6">
        <f t="shared" si="5"/>
        <v>0.1701689532</v>
      </c>
      <c r="FZ18" s="6">
        <f t="shared" si="5"/>
        <v>0.1701555882</v>
      </c>
      <c r="GA18" s="6">
        <f t="shared" si="5"/>
        <v>0.1701419762</v>
      </c>
      <c r="GB18" s="6">
        <f t="shared" si="5"/>
        <v>0.1701281135</v>
      </c>
      <c r="GC18" s="6">
        <f t="shared" si="5"/>
        <v>0.170113997</v>
      </c>
      <c r="GD18" s="6">
        <f t="shared" si="5"/>
        <v>0.1700996231</v>
      </c>
      <c r="GE18" s="6">
        <f t="shared" si="5"/>
        <v>0.1700849885</v>
      </c>
      <c r="GF18" s="6">
        <f t="shared" si="5"/>
        <v>0.17007009</v>
      </c>
      <c r="GG18" s="6">
        <f t="shared" si="5"/>
        <v>0.1700549242</v>
      </c>
      <c r="GH18" s="6">
        <f t="shared" si="5"/>
        <v>0.1700394879</v>
      </c>
      <c r="GI18" s="6">
        <f t="shared" si="5"/>
        <v>0.1700237778</v>
      </c>
      <c r="GJ18" s="6">
        <f t="shared" si="5"/>
        <v>0.1700077908</v>
      </c>
      <c r="GK18" s="6">
        <f t="shared" si="5"/>
        <v>0.1699915237</v>
      </c>
      <c r="GL18" s="6">
        <f t="shared" si="5"/>
        <v>0.1699749733</v>
      </c>
      <c r="GM18" s="6">
        <f t="shared" si="5"/>
        <v>0.1699581366</v>
      </c>
      <c r="GN18" s="6">
        <f t="shared" si="5"/>
        <v>0.1699410105</v>
      </c>
      <c r="GO18" s="6">
        <f t="shared" si="5"/>
        <v>0.1699235919</v>
      </c>
      <c r="GP18" s="6">
        <f t="shared" si="5"/>
        <v>0.1699058779</v>
      </c>
      <c r="GQ18" s="6">
        <f t="shared" si="5"/>
        <v>0.1698878654</v>
      </c>
      <c r="GR18" s="6">
        <f t="shared" si="5"/>
        <v>0.1698695516</v>
      </c>
      <c r="GS18" s="6">
        <f t="shared" si="5"/>
        <v>0.1698509334</v>
      </c>
      <c r="GT18" s="6">
        <f t="shared" si="5"/>
        <v>0.169832008</v>
      </c>
      <c r="GU18" s="6">
        <f t="shared" si="5"/>
        <v>0.1698127726</v>
      </c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</row>
    <row r="19">
      <c r="B19" s="3" t="s">
        <v>6</v>
      </c>
      <c r="C19" s="6">
        <f t="shared" ref="C19:GU19" si="6">C3</f>
        <v>0.21818796</v>
      </c>
      <c r="D19" s="6">
        <f t="shared" si="6"/>
        <v>0.2180375446</v>
      </c>
      <c r="E19" s="6">
        <f t="shared" si="6"/>
        <v>0.217888315</v>
      </c>
      <c r="F19" s="6">
        <f t="shared" si="6"/>
        <v>0.2177402571</v>
      </c>
      <c r="G19" s="6">
        <f t="shared" si="6"/>
        <v>0.2175933573</v>
      </c>
      <c r="H19" s="6">
        <f t="shared" si="6"/>
        <v>0.2174476019</v>
      </c>
      <c r="I19" s="6">
        <f t="shared" si="6"/>
        <v>0.2173029775</v>
      </c>
      <c r="J19" s="6">
        <f t="shared" si="6"/>
        <v>0.2171594711</v>
      </c>
      <c r="K19" s="6">
        <f t="shared" si="6"/>
        <v>0.2170170695</v>
      </c>
      <c r="L19" s="6">
        <f t="shared" si="6"/>
        <v>0.2168757601</v>
      </c>
      <c r="M19" s="6">
        <f t="shared" si="6"/>
        <v>0.2167355303</v>
      </c>
      <c r="N19" s="6">
        <f t="shared" si="6"/>
        <v>0.2165963677</v>
      </c>
      <c r="O19" s="6">
        <f t="shared" si="6"/>
        <v>0.2164582602</v>
      </c>
      <c r="P19" s="6">
        <f t="shared" si="6"/>
        <v>0.2163211957</v>
      </c>
      <c r="Q19" s="6">
        <f t="shared" si="6"/>
        <v>0.2161851624</v>
      </c>
      <c r="R19" s="6">
        <f t="shared" si="6"/>
        <v>0.2160501487</v>
      </c>
      <c r="S19" s="6">
        <f t="shared" si="6"/>
        <v>0.2159161432</v>
      </c>
      <c r="T19" s="6">
        <f t="shared" si="6"/>
        <v>0.2157831344</v>
      </c>
      <c r="U19" s="6">
        <f t="shared" si="6"/>
        <v>0.2156511114</v>
      </c>
      <c r="V19" s="6">
        <f t="shared" si="6"/>
        <v>0.2155200631</v>
      </c>
      <c r="W19" s="6">
        <f t="shared" si="6"/>
        <v>0.2153899787</v>
      </c>
      <c r="X19" s="6">
        <f t="shared" si="6"/>
        <v>0.2152608476</v>
      </c>
      <c r="Y19" s="6">
        <f t="shared" si="6"/>
        <v>0.2151326593</v>
      </c>
      <c r="Z19" s="6">
        <f t="shared" si="6"/>
        <v>0.2150054035</v>
      </c>
      <c r="AA19" s="6">
        <f t="shared" si="6"/>
        <v>0.21487907</v>
      </c>
      <c r="AB19" s="6">
        <f t="shared" si="6"/>
        <v>0.2147536488</v>
      </c>
      <c r="AC19" s="6">
        <f t="shared" si="6"/>
        <v>0.21462913</v>
      </c>
      <c r="AD19" s="6">
        <f t="shared" si="6"/>
        <v>0.2145055037</v>
      </c>
      <c r="AE19" s="6">
        <f t="shared" si="6"/>
        <v>0.2143827605</v>
      </c>
      <c r="AF19" s="6">
        <f t="shared" si="6"/>
        <v>0.2142608909</v>
      </c>
      <c r="AG19" s="6">
        <f t="shared" si="6"/>
        <v>0.2141398855</v>
      </c>
      <c r="AH19" s="6">
        <f t="shared" si="6"/>
        <v>0.2140197351</v>
      </c>
      <c r="AI19" s="6">
        <f t="shared" si="6"/>
        <v>0.2139004306</v>
      </c>
      <c r="AJ19" s="6">
        <f t="shared" si="6"/>
        <v>0.2137819632</v>
      </c>
      <c r="AK19" s="6">
        <f t="shared" si="6"/>
        <v>0.213664324</v>
      </c>
      <c r="AL19" s="6">
        <f t="shared" si="6"/>
        <v>0.2135475042</v>
      </c>
      <c r="AM19" s="6">
        <f t="shared" si="6"/>
        <v>0.2134314954</v>
      </c>
      <c r="AN19" s="6">
        <f t="shared" si="6"/>
        <v>0.213316289</v>
      </c>
      <c r="AO19" s="6">
        <f t="shared" si="6"/>
        <v>0.2132018768</v>
      </c>
      <c r="AP19" s="6">
        <f t="shared" si="6"/>
        <v>0.2130882505</v>
      </c>
      <c r="AQ19" s="6">
        <f t="shared" si="6"/>
        <v>0.212975402</v>
      </c>
      <c r="AR19" s="6">
        <f t="shared" si="6"/>
        <v>0.2128633233</v>
      </c>
      <c r="AS19" s="6">
        <f t="shared" si="6"/>
        <v>0.2127520065</v>
      </c>
      <c r="AT19" s="6">
        <f t="shared" si="6"/>
        <v>0.2126414438</v>
      </c>
      <c r="AU19" s="6">
        <f t="shared" si="6"/>
        <v>0.2125316276</v>
      </c>
      <c r="AV19" s="6">
        <f t="shared" si="6"/>
        <v>0.2124225503</v>
      </c>
      <c r="AW19" s="6">
        <f t="shared" si="6"/>
        <v>0.2123142045</v>
      </c>
      <c r="AX19" s="6">
        <f t="shared" si="6"/>
        <v>0.2122065826</v>
      </c>
      <c r="AY19" s="6">
        <f t="shared" si="6"/>
        <v>0.2120996776</v>
      </c>
      <c r="AZ19" s="6">
        <f t="shared" si="6"/>
        <v>0.2119934821</v>
      </c>
      <c r="BA19" s="6">
        <f t="shared" si="6"/>
        <v>0.2118879892</v>
      </c>
      <c r="BB19" s="6">
        <f t="shared" si="6"/>
        <v>0.2117831919</v>
      </c>
      <c r="BC19" s="6">
        <f t="shared" si="6"/>
        <v>0.2116790832</v>
      </c>
      <c r="BD19" s="6">
        <f t="shared" si="6"/>
        <v>0.2115756563</v>
      </c>
      <c r="BE19" s="6">
        <f t="shared" si="6"/>
        <v>0.2114729046</v>
      </c>
      <c r="BF19" s="6">
        <f t="shared" si="6"/>
        <v>0.2113708214</v>
      </c>
      <c r="BG19" s="6">
        <f t="shared" si="6"/>
        <v>0.2112694002</v>
      </c>
      <c r="BH19" s="6">
        <f t="shared" si="6"/>
        <v>0.2111686345</v>
      </c>
      <c r="BI19" s="6">
        <f t="shared" si="6"/>
        <v>0.211068518</v>
      </c>
      <c r="BJ19" s="6">
        <f t="shared" si="6"/>
        <v>0.2109690444</v>
      </c>
      <c r="BK19" s="6">
        <f t="shared" si="6"/>
        <v>0.2108702074</v>
      </c>
      <c r="BL19" s="6">
        <f t="shared" si="6"/>
        <v>0.210772001</v>
      </c>
      <c r="BM19" s="6">
        <f t="shared" si="6"/>
        <v>0.210674419</v>
      </c>
      <c r="BN19" s="6">
        <f t="shared" si="6"/>
        <v>0.2105774556</v>
      </c>
      <c r="BO19" s="6">
        <f t="shared" si="6"/>
        <v>0.2104811048</v>
      </c>
      <c r="BP19" s="6">
        <f t="shared" si="6"/>
        <v>0.2103853608</v>
      </c>
      <c r="BQ19" s="6">
        <f t="shared" si="6"/>
        <v>0.2102902179</v>
      </c>
      <c r="BR19" s="6">
        <f t="shared" si="6"/>
        <v>0.2101956703</v>
      </c>
      <c r="BS19" s="6">
        <f t="shared" si="6"/>
        <v>0.2101017126</v>
      </c>
      <c r="BT19" s="6">
        <f t="shared" si="6"/>
        <v>0.2100083391</v>
      </c>
      <c r="BU19" s="6">
        <f t="shared" si="6"/>
        <v>0.2099155443</v>
      </c>
      <c r="BV19" s="6">
        <f t="shared" si="6"/>
        <v>0.209823323</v>
      </c>
      <c r="BW19" s="6">
        <f t="shared" si="6"/>
        <v>0.2097316697</v>
      </c>
      <c r="BX19" s="6">
        <f t="shared" si="6"/>
        <v>0.2096405793</v>
      </c>
      <c r="BY19" s="6">
        <f t="shared" si="6"/>
        <v>0.2095500464</v>
      </c>
      <c r="BZ19" s="6">
        <f t="shared" si="6"/>
        <v>0.209460066</v>
      </c>
      <c r="CA19" s="6">
        <f t="shared" si="6"/>
        <v>0.209370633</v>
      </c>
      <c r="CB19" s="6">
        <f t="shared" si="6"/>
        <v>0.2092817423</v>
      </c>
      <c r="CC19" s="6">
        <f t="shared" si="6"/>
        <v>0.2091933891</v>
      </c>
      <c r="CD19" s="6">
        <f t="shared" si="6"/>
        <v>0.2091055685</v>
      </c>
      <c r="CE19" s="6">
        <f t="shared" si="6"/>
        <v>0.2090182755</v>
      </c>
      <c r="CF19" s="6">
        <f t="shared" si="6"/>
        <v>0.2089315055</v>
      </c>
      <c r="CG19" s="6">
        <f t="shared" si="6"/>
        <v>0.2088452537</v>
      </c>
      <c r="CH19" s="6">
        <f t="shared" si="6"/>
        <v>0.2087595155</v>
      </c>
      <c r="CI19" s="6">
        <f t="shared" si="6"/>
        <v>0.2086742863</v>
      </c>
      <c r="CJ19" s="6">
        <f t="shared" si="6"/>
        <v>0.2085895615</v>
      </c>
      <c r="CK19" s="6">
        <f t="shared" si="6"/>
        <v>0.2085053366</v>
      </c>
      <c r="CL19" s="6">
        <f t="shared" si="6"/>
        <v>0.2084216072</v>
      </c>
      <c r="CM19" s="6">
        <f t="shared" si="6"/>
        <v>0.2083383689</v>
      </c>
      <c r="CN19" s="6">
        <f t="shared" si="6"/>
        <v>0.2082556173</v>
      </c>
      <c r="CO19" s="6">
        <f t="shared" si="6"/>
        <v>0.2081733483</v>
      </c>
      <c r="CP19" s="6">
        <f t="shared" si="6"/>
        <v>0.2080915574</v>
      </c>
      <c r="CQ19" s="6">
        <f t="shared" si="6"/>
        <v>0.2080102407</v>
      </c>
      <c r="CR19" s="6">
        <f t="shared" si="6"/>
        <v>0.2079293938</v>
      </c>
      <c r="CS19" s="6">
        <f t="shared" si="6"/>
        <v>0.2078490128</v>
      </c>
      <c r="CT19" s="6">
        <f t="shared" si="6"/>
        <v>0.2077690936</v>
      </c>
      <c r="CU19" s="6">
        <f t="shared" si="6"/>
        <v>0.2076896322</v>
      </c>
      <c r="CV19" s="6">
        <f t="shared" si="6"/>
        <v>0.2076106246</v>
      </c>
      <c r="CW19" s="6">
        <f t="shared" si="6"/>
        <v>0.207532067</v>
      </c>
      <c r="CX19" s="6">
        <f t="shared" si="6"/>
        <v>0.2074539554</v>
      </c>
      <c r="CY19" s="6">
        <f t="shared" si="6"/>
        <v>0.2073762861</v>
      </c>
      <c r="CZ19" s="6">
        <f t="shared" si="6"/>
        <v>0.2072990553</v>
      </c>
      <c r="DA19" s="6">
        <f t="shared" si="6"/>
        <v>0.2072222593</v>
      </c>
      <c r="DB19" s="6">
        <f t="shared" si="6"/>
        <v>0.2071458944</v>
      </c>
      <c r="DC19" s="6">
        <f t="shared" si="6"/>
        <v>0.2070699569</v>
      </c>
      <c r="DD19" s="6">
        <f t="shared" si="6"/>
        <v>0.2069944432</v>
      </c>
      <c r="DE19" s="6">
        <f t="shared" si="6"/>
        <v>0.2069193498</v>
      </c>
      <c r="DF19" s="6">
        <f t="shared" si="6"/>
        <v>0.2068446732</v>
      </c>
      <c r="DG19" s="6">
        <f t="shared" si="6"/>
        <v>0.2067704098</v>
      </c>
      <c r="DH19" s="6">
        <f t="shared" si="6"/>
        <v>0.2066965562</v>
      </c>
      <c r="DI19" s="6">
        <f t="shared" si="6"/>
        <v>0.206623109</v>
      </c>
      <c r="DJ19" s="6">
        <f t="shared" si="6"/>
        <v>0.2065500649</v>
      </c>
      <c r="DK19" s="6">
        <f t="shared" si="6"/>
        <v>0.2064774204</v>
      </c>
      <c r="DL19" s="6">
        <f t="shared" si="6"/>
        <v>0.2064051724</v>
      </c>
      <c r="DM19" s="6">
        <f t="shared" si="6"/>
        <v>0.2063333175</v>
      </c>
      <c r="DN19" s="6">
        <f t="shared" si="6"/>
        <v>0.2062618525</v>
      </c>
      <c r="DO19" s="6">
        <f t="shared" si="6"/>
        <v>0.2061907743</v>
      </c>
      <c r="DP19" s="6">
        <f t="shared" si="6"/>
        <v>0.2061200797</v>
      </c>
      <c r="DQ19" s="6">
        <f t="shared" si="6"/>
        <v>0.2060497655</v>
      </c>
      <c r="DR19" s="6">
        <f t="shared" si="6"/>
        <v>0.2059798286</v>
      </c>
      <c r="DS19" s="6">
        <f t="shared" si="6"/>
        <v>0.2059102661</v>
      </c>
      <c r="DT19" s="6">
        <f t="shared" si="6"/>
        <v>0.2058410749</v>
      </c>
      <c r="DU19" s="6">
        <f t="shared" si="6"/>
        <v>0.205772252</v>
      </c>
      <c r="DV19" s="6">
        <f t="shared" si="6"/>
        <v>0.2057037945</v>
      </c>
      <c r="DW19" s="6">
        <f t="shared" si="6"/>
        <v>0.2056356994</v>
      </c>
      <c r="DX19" s="6">
        <f t="shared" si="6"/>
        <v>0.2055679638</v>
      </c>
      <c r="DY19" s="6">
        <f t="shared" si="6"/>
        <v>0.2055005849</v>
      </c>
      <c r="DZ19" s="6">
        <f t="shared" si="6"/>
        <v>0.2054335598</v>
      </c>
      <c r="EA19" s="6">
        <f t="shared" si="6"/>
        <v>0.2053668858</v>
      </c>
      <c r="EB19" s="6">
        <f t="shared" si="6"/>
        <v>0.2053005601</v>
      </c>
      <c r="EC19" s="6">
        <f t="shared" si="6"/>
        <v>0.2052345798</v>
      </c>
      <c r="ED19" s="6">
        <f t="shared" si="6"/>
        <v>0.2051689424</v>
      </c>
      <c r="EE19" s="6">
        <f t="shared" si="6"/>
        <v>0.2051036451</v>
      </c>
      <c r="EF19" s="6">
        <f t="shared" si="6"/>
        <v>0.2050386852</v>
      </c>
      <c r="EG19" s="6">
        <f t="shared" si="6"/>
        <v>0.2049740602</v>
      </c>
      <c r="EH19" s="6">
        <f t="shared" si="6"/>
        <v>0.2049097674</v>
      </c>
      <c r="EI19" s="6">
        <f t="shared" si="6"/>
        <v>0.2048458043</v>
      </c>
      <c r="EJ19" s="6">
        <f t="shared" si="6"/>
        <v>0.2047821682</v>
      </c>
      <c r="EK19" s="6">
        <f t="shared" si="6"/>
        <v>0.2047188567</v>
      </c>
      <c r="EL19" s="6">
        <f t="shared" si="6"/>
        <v>0.2046558674</v>
      </c>
      <c r="EM19" s="6">
        <f t="shared" si="6"/>
        <v>0.2045931976</v>
      </c>
      <c r="EN19" s="6">
        <f t="shared" si="6"/>
        <v>0.2045308449</v>
      </c>
      <c r="EO19" s="6">
        <f t="shared" si="6"/>
        <v>0.204468807</v>
      </c>
      <c r="EP19" s="6">
        <f t="shared" si="6"/>
        <v>0.2044070815</v>
      </c>
      <c r="EQ19" s="6">
        <f t="shared" si="6"/>
        <v>0.2043456659</v>
      </c>
      <c r="ER19" s="6">
        <f t="shared" si="6"/>
        <v>0.2042845579</v>
      </c>
      <c r="ES19" s="6">
        <f t="shared" si="6"/>
        <v>0.2042237552</v>
      </c>
      <c r="ET19" s="6">
        <f t="shared" si="6"/>
        <v>0.2041632555</v>
      </c>
      <c r="EU19" s="6">
        <f t="shared" si="6"/>
        <v>0.2041030565</v>
      </c>
      <c r="EV19" s="6">
        <f t="shared" si="6"/>
        <v>0.204043156</v>
      </c>
      <c r="EW19" s="6">
        <f t="shared" si="6"/>
        <v>0.2039835517</v>
      </c>
      <c r="EX19" s="6">
        <f t="shared" si="6"/>
        <v>0.2039242413</v>
      </c>
      <c r="EY19" s="6">
        <f t="shared" si="6"/>
        <v>0.2038652228</v>
      </c>
      <c r="EZ19" s="6">
        <f t="shared" si="6"/>
        <v>0.203806494</v>
      </c>
      <c r="FA19" s="6">
        <f t="shared" si="6"/>
        <v>0.2037480526</v>
      </c>
      <c r="FB19" s="6">
        <f t="shared" si="6"/>
        <v>0.2036898966</v>
      </c>
      <c r="FC19" s="6">
        <f t="shared" si="6"/>
        <v>0.2036320239</v>
      </c>
      <c r="FD19" s="6">
        <f t="shared" si="6"/>
        <v>0.2035744324</v>
      </c>
      <c r="FE19" s="6">
        <f t="shared" si="6"/>
        <v>0.20351712</v>
      </c>
      <c r="FF19" s="6">
        <f t="shared" si="6"/>
        <v>0.2034600846</v>
      </c>
      <c r="FG19" s="6">
        <f t="shared" si="6"/>
        <v>0.2034033244</v>
      </c>
      <c r="FH19" s="6">
        <f t="shared" si="6"/>
        <v>0.2033468371</v>
      </c>
      <c r="FI19" s="6">
        <f t="shared" si="6"/>
        <v>0.203290621</v>
      </c>
      <c r="FJ19" s="6">
        <f t="shared" si="6"/>
        <v>0.203234674</v>
      </c>
      <c r="FK19" s="6">
        <f t="shared" si="6"/>
        <v>0.2031789941</v>
      </c>
      <c r="FL19" s="6">
        <f t="shared" si="6"/>
        <v>0.2031235794</v>
      </c>
      <c r="FM19" s="6">
        <f t="shared" si="6"/>
        <v>0.2030684281</v>
      </c>
      <c r="FN19" s="6">
        <f t="shared" si="6"/>
        <v>0.2030135381</v>
      </c>
      <c r="FO19" s="6">
        <f t="shared" si="6"/>
        <v>0.2029589078</v>
      </c>
      <c r="FP19" s="6">
        <f t="shared" si="6"/>
        <v>0.2029045351</v>
      </c>
      <c r="FQ19" s="6">
        <f t="shared" si="6"/>
        <v>0.2028504183</v>
      </c>
      <c r="FR19" s="6">
        <f t="shared" si="6"/>
        <v>0.2027965556</v>
      </c>
      <c r="FS19" s="6">
        <f t="shared" si="6"/>
        <v>0.2027429451</v>
      </c>
      <c r="FT19" s="6">
        <f t="shared" si="6"/>
        <v>0.202689585</v>
      </c>
      <c r="FU19" s="6">
        <f t="shared" si="6"/>
        <v>0.2026364737</v>
      </c>
      <c r="FV19" s="6">
        <f t="shared" si="6"/>
        <v>0.2025836092</v>
      </c>
      <c r="FW19" s="6">
        <f t="shared" si="6"/>
        <v>0.20253099</v>
      </c>
      <c r="FX19" s="6">
        <f t="shared" si="6"/>
        <v>0.2024786142</v>
      </c>
      <c r="FY19" s="6">
        <f t="shared" si="6"/>
        <v>0.2024264803</v>
      </c>
      <c r="FZ19" s="6">
        <f t="shared" si="6"/>
        <v>0.2023745864</v>
      </c>
      <c r="GA19" s="6">
        <f t="shared" si="6"/>
        <v>0.2023229309</v>
      </c>
      <c r="GB19" s="6">
        <f t="shared" si="6"/>
        <v>0.2022715122</v>
      </c>
      <c r="GC19" s="6">
        <f t="shared" si="6"/>
        <v>0.2022203286</v>
      </c>
      <c r="GD19" s="6">
        <f t="shared" si="6"/>
        <v>0.2021693785</v>
      </c>
      <c r="GE19" s="6">
        <f t="shared" si="6"/>
        <v>0.2021186603</v>
      </c>
      <c r="GF19" s="6">
        <f t="shared" si="6"/>
        <v>0.2020681724</v>
      </c>
      <c r="GG19" s="6">
        <f t="shared" si="6"/>
        <v>0.2020179132</v>
      </c>
      <c r="GH19" s="6">
        <f t="shared" si="6"/>
        <v>0.2019678811</v>
      </c>
      <c r="GI19" s="6">
        <f t="shared" si="6"/>
        <v>0.2019180746</v>
      </c>
      <c r="GJ19" s="6">
        <f t="shared" si="6"/>
        <v>0.2018684921</v>
      </c>
      <c r="GK19" s="6">
        <f t="shared" si="6"/>
        <v>0.2018191322</v>
      </c>
      <c r="GL19" s="6">
        <f t="shared" si="6"/>
        <v>0.2017699932</v>
      </c>
      <c r="GM19" s="6">
        <f t="shared" si="6"/>
        <v>0.2017210738</v>
      </c>
      <c r="GN19" s="6">
        <f t="shared" si="6"/>
        <v>0.2016723724</v>
      </c>
      <c r="GO19" s="6">
        <f t="shared" si="6"/>
        <v>0.2016238876</v>
      </c>
      <c r="GP19" s="6">
        <f t="shared" si="6"/>
        <v>0.2015756179</v>
      </c>
      <c r="GQ19" s="6">
        <f t="shared" si="6"/>
        <v>0.2015275618</v>
      </c>
      <c r="GR19" s="6">
        <f t="shared" si="6"/>
        <v>0.201479718</v>
      </c>
      <c r="GS19" s="6">
        <f t="shared" si="6"/>
        <v>0.2014320849</v>
      </c>
      <c r="GT19" s="6">
        <f t="shared" si="6"/>
        <v>0.2013846613</v>
      </c>
      <c r="GU19" s="6">
        <f t="shared" si="6"/>
        <v>0.2013374456</v>
      </c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</row>
    <row r="20">
      <c r="B20" s="3" t="s">
        <v>214</v>
      </c>
      <c r="C20" s="6">
        <f t="shared" ref="C20:GU20" si="7">C19+2*C6</f>
        <v>0.263211046</v>
      </c>
      <c r="D20" s="6">
        <f t="shared" si="7"/>
        <v>0.2629649884</v>
      </c>
      <c r="E20" s="6">
        <f t="shared" si="7"/>
        <v>0.2627203153</v>
      </c>
      <c r="F20" s="6">
        <f t="shared" si="7"/>
        <v>0.2624770132</v>
      </c>
      <c r="G20" s="6">
        <f t="shared" si="7"/>
        <v>0.2622350689</v>
      </c>
      <c r="H20" s="6">
        <f t="shared" si="7"/>
        <v>0.2619944694</v>
      </c>
      <c r="I20" s="6">
        <f t="shared" si="7"/>
        <v>0.2617552019</v>
      </c>
      <c r="J20" s="6">
        <f t="shared" si="7"/>
        <v>0.2615172538</v>
      </c>
      <c r="K20" s="6">
        <f t="shared" si="7"/>
        <v>0.2612806128</v>
      </c>
      <c r="L20" s="6">
        <f t="shared" si="7"/>
        <v>0.2610452668</v>
      </c>
      <c r="M20" s="6">
        <f t="shared" si="7"/>
        <v>0.2608112039</v>
      </c>
      <c r="N20" s="6">
        <f t="shared" si="7"/>
        <v>0.2605784124</v>
      </c>
      <c r="O20" s="6">
        <f t="shared" si="7"/>
        <v>0.2603468809</v>
      </c>
      <c r="P20" s="6">
        <f t="shared" si="7"/>
        <v>0.2601165981</v>
      </c>
      <c r="Q20" s="6">
        <f t="shared" si="7"/>
        <v>0.2598875529</v>
      </c>
      <c r="R20" s="6">
        <f t="shared" si="7"/>
        <v>0.2596597345</v>
      </c>
      <c r="S20" s="6">
        <f t="shared" si="7"/>
        <v>0.2594331322</v>
      </c>
      <c r="T20" s="6">
        <f t="shared" si="7"/>
        <v>0.2592077355</v>
      </c>
      <c r="U20" s="6">
        <f t="shared" si="7"/>
        <v>0.2589835342</v>
      </c>
      <c r="V20" s="6">
        <f t="shared" si="7"/>
        <v>0.2587605181</v>
      </c>
      <c r="W20" s="6">
        <f t="shared" si="7"/>
        <v>0.2585386773</v>
      </c>
      <c r="X20" s="6">
        <f t="shared" si="7"/>
        <v>0.258318002</v>
      </c>
      <c r="Y20" s="6">
        <f t="shared" si="7"/>
        <v>0.2580984827</v>
      </c>
      <c r="Z20" s="6">
        <f t="shared" si="7"/>
        <v>0.25788011</v>
      </c>
      <c r="AA20" s="6">
        <f t="shared" si="7"/>
        <v>0.2576628747</v>
      </c>
      <c r="AB20" s="6">
        <f t="shared" si="7"/>
        <v>0.2574467676</v>
      </c>
      <c r="AC20" s="6">
        <f t="shared" si="7"/>
        <v>0.2572317799</v>
      </c>
      <c r="AD20" s="6">
        <f t="shared" si="7"/>
        <v>0.2570179028</v>
      </c>
      <c r="AE20" s="6">
        <f t="shared" si="7"/>
        <v>0.2568051277</v>
      </c>
      <c r="AF20" s="6">
        <f t="shared" si="7"/>
        <v>0.2565934462</v>
      </c>
      <c r="AG20" s="6">
        <f t="shared" si="7"/>
        <v>0.2563828501</v>
      </c>
      <c r="AH20" s="6">
        <f t="shared" si="7"/>
        <v>0.256173331</v>
      </c>
      <c r="AI20" s="6">
        <f t="shared" si="7"/>
        <v>0.2559648812</v>
      </c>
      <c r="AJ20" s="6">
        <f t="shared" si="7"/>
        <v>0.2557574927</v>
      </c>
      <c r="AK20" s="6">
        <f t="shared" si="7"/>
        <v>0.2555511578</v>
      </c>
      <c r="AL20" s="6">
        <f t="shared" si="7"/>
        <v>0.2553458689</v>
      </c>
      <c r="AM20" s="6">
        <f t="shared" si="7"/>
        <v>0.2551416187</v>
      </c>
      <c r="AN20" s="6">
        <f t="shared" si="7"/>
        <v>0.2549383998</v>
      </c>
      <c r="AO20" s="6">
        <f t="shared" si="7"/>
        <v>0.2547362051</v>
      </c>
      <c r="AP20" s="6">
        <f t="shared" si="7"/>
        <v>0.2545350275</v>
      </c>
      <c r="AQ20" s="6">
        <f t="shared" si="7"/>
        <v>0.2543348601</v>
      </c>
      <c r="AR20" s="6">
        <f t="shared" si="7"/>
        <v>0.2541356962</v>
      </c>
      <c r="AS20" s="6">
        <f t="shared" si="7"/>
        <v>0.2539375291</v>
      </c>
      <c r="AT20" s="6">
        <f t="shared" si="7"/>
        <v>0.2537403522</v>
      </c>
      <c r="AU20" s="6">
        <f t="shared" si="7"/>
        <v>0.2535441592</v>
      </c>
      <c r="AV20" s="6">
        <f t="shared" si="7"/>
        <v>0.2533489437</v>
      </c>
      <c r="AW20" s="6">
        <f t="shared" si="7"/>
        <v>0.2531546996</v>
      </c>
      <c r="AX20" s="6">
        <f t="shared" si="7"/>
        <v>0.2529614209</v>
      </c>
      <c r="AY20" s="6">
        <f t="shared" si="7"/>
        <v>0.2527691014</v>
      </c>
      <c r="AZ20" s="6">
        <f t="shared" si="7"/>
        <v>0.2525777355</v>
      </c>
      <c r="BA20" s="6">
        <f t="shared" si="7"/>
        <v>0.2523873174</v>
      </c>
      <c r="BB20" s="6">
        <f t="shared" si="7"/>
        <v>0.2521978414</v>
      </c>
      <c r="BC20" s="6">
        <f t="shared" si="7"/>
        <v>0.252009302</v>
      </c>
      <c r="BD20" s="6">
        <f t="shared" si="7"/>
        <v>0.2518216939</v>
      </c>
      <c r="BE20" s="6">
        <f t="shared" si="7"/>
        <v>0.2516350117</v>
      </c>
      <c r="BF20" s="6">
        <f t="shared" si="7"/>
        <v>0.2514492501</v>
      </c>
      <c r="BG20" s="6">
        <f t="shared" si="7"/>
        <v>0.2512644042</v>
      </c>
      <c r="BH20" s="6">
        <f t="shared" si="7"/>
        <v>0.2510804688</v>
      </c>
      <c r="BI20" s="6">
        <f t="shared" si="7"/>
        <v>0.250897439</v>
      </c>
      <c r="BJ20" s="6">
        <f t="shared" si="7"/>
        <v>0.2507153101</v>
      </c>
      <c r="BK20" s="6">
        <f t="shared" si="7"/>
        <v>0.2505340772</v>
      </c>
      <c r="BL20" s="6">
        <f t="shared" si="7"/>
        <v>0.2503537358</v>
      </c>
      <c r="BM20" s="6">
        <f t="shared" si="7"/>
        <v>0.2501742813</v>
      </c>
      <c r="BN20" s="6">
        <f t="shared" si="7"/>
        <v>0.2499957092</v>
      </c>
      <c r="BO20" s="6">
        <f t="shared" si="7"/>
        <v>0.2498180152</v>
      </c>
      <c r="BP20" s="6">
        <f t="shared" si="7"/>
        <v>0.249641195</v>
      </c>
      <c r="BQ20" s="6">
        <f t="shared" si="7"/>
        <v>0.2494652444</v>
      </c>
      <c r="BR20" s="6">
        <f t="shared" si="7"/>
        <v>0.2492901592</v>
      </c>
      <c r="BS20" s="6">
        <f t="shared" si="7"/>
        <v>0.2491159354</v>
      </c>
      <c r="BT20" s="6">
        <f t="shared" si="7"/>
        <v>0.2489425692</v>
      </c>
      <c r="BU20" s="6">
        <f t="shared" si="7"/>
        <v>0.2487700565</v>
      </c>
      <c r="BV20" s="6">
        <f t="shared" si="7"/>
        <v>0.2485983937</v>
      </c>
      <c r="BW20" s="6">
        <f t="shared" si="7"/>
        <v>0.248427577</v>
      </c>
      <c r="BX20" s="6">
        <f t="shared" si="7"/>
        <v>0.2482576027</v>
      </c>
      <c r="BY20" s="6">
        <f t="shared" si="7"/>
        <v>0.2480884673</v>
      </c>
      <c r="BZ20" s="6">
        <f t="shared" si="7"/>
        <v>0.2479201674</v>
      </c>
      <c r="CA20" s="6">
        <f t="shared" si="7"/>
        <v>0.2477526995</v>
      </c>
      <c r="CB20" s="6">
        <f t="shared" si="7"/>
        <v>0.2475860602</v>
      </c>
      <c r="CC20" s="6">
        <f t="shared" si="7"/>
        <v>0.2474202464</v>
      </c>
      <c r="CD20" s="6">
        <f t="shared" si="7"/>
        <v>0.2472552547</v>
      </c>
      <c r="CE20" s="6">
        <f t="shared" si="7"/>
        <v>0.2470910821</v>
      </c>
      <c r="CF20" s="6">
        <f t="shared" si="7"/>
        <v>0.2469277255</v>
      </c>
      <c r="CG20" s="6">
        <f t="shared" si="7"/>
        <v>0.246765182</v>
      </c>
      <c r="CH20" s="6">
        <f t="shared" si="7"/>
        <v>0.2466034485</v>
      </c>
      <c r="CI20" s="6">
        <f t="shared" si="7"/>
        <v>0.2464425223</v>
      </c>
      <c r="CJ20" s="6">
        <f t="shared" si="7"/>
        <v>0.2462824005</v>
      </c>
      <c r="CK20" s="6">
        <f t="shared" si="7"/>
        <v>0.2461230804</v>
      </c>
      <c r="CL20" s="6">
        <f t="shared" si="7"/>
        <v>0.2459645594</v>
      </c>
      <c r="CM20" s="6">
        <f t="shared" si="7"/>
        <v>0.2458068348</v>
      </c>
      <c r="CN20" s="6">
        <f t="shared" si="7"/>
        <v>0.245649904</v>
      </c>
      <c r="CO20" s="6">
        <f t="shared" si="7"/>
        <v>0.2454937647</v>
      </c>
      <c r="CP20" s="6">
        <f t="shared" si="7"/>
        <v>0.2453384143</v>
      </c>
      <c r="CQ20" s="6">
        <f t="shared" si="7"/>
        <v>0.2451838505</v>
      </c>
      <c r="CR20" s="6">
        <f t="shared" si="7"/>
        <v>0.245030071</v>
      </c>
      <c r="CS20" s="6">
        <f t="shared" si="7"/>
        <v>0.2448770736</v>
      </c>
      <c r="CT20" s="6">
        <f t="shared" si="7"/>
        <v>0.2447248559</v>
      </c>
      <c r="CU20" s="6">
        <f t="shared" si="7"/>
        <v>0.244573416</v>
      </c>
      <c r="CV20" s="6">
        <f t="shared" si="7"/>
        <v>0.2444227517</v>
      </c>
      <c r="CW20" s="6">
        <f t="shared" si="7"/>
        <v>0.2442728609</v>
      </c>
      <c r="CX20" s="6">
        <f t="shared" si="7"/>
        <v>0.2441237417</v>
      </c>
      <c r="CY20" s="6">
        <f t="shared" si="7"/>
        <v>0.2439753921</v>
      </c>
      <c r="CZ20" s="6">
        <f t="shared" si="7"/>
        <v>0.2438278103</v>
      </c>
      <c r="DA20" s="6">
        <f t="shared" si="7"/>
        <v>0.2436809945</v>
      </c>
      <c r="DB20" s="6">
        <f t="shared" si="7"/>
        <v>0.2435349428</v>
      </c>
      <c r="DC20" s="6">
        <f t="shared" si="7"/>
        <v>0.2433896535</v>
      </c>
      <c r="DD20" s="6">
        <f t="shared" si="7"/>
        <v>0.243245125</v>
      </c>
      <c r="DE20" s="6">
        <f t="shared" si="7"/>
        <v>0.2431013555</v>
      </c>
      <c r="DF20" s="6">
        <f t="shared" si="7"/>
        <v>0.2429583436</v>
      </c>
      <c r="DG20" s="6">
        <f t="shared" si="7"/>
        <v>0.2428160876</v>
      </c>
      <c r="DH20" s="6">
        <f t="shared" si="7"/>
        <v>0.2426745862</v>
      </c>
      <c r="DI20" s="6">
        <f t="shared" si="7"/>
        <v>0.2425338377</v>
      </c>
      <c r="DJ20" s="6">
        <f t="shared" si="7"/>
        <v>0.2423938408</v>
      </c>
      <c r="DK20" s="6">
        <f t="shared" si="7"/>
        <v>0.2422545942</v>
      </c>
      <c r="DL20" s="6">
        <f t="shared" si="7"/>
        <v>0.2421160964</v>
      </c>
      <c r="DM20" s="6">
        <f t="shared" si="7"/>
        <v>0.2419783463</v>
      </c>
      <c r="DN20" s="6">
        <f t="shared" si="7"/>
        <v>0.2418413426</v>
      </c>
      <c r="DO20" s="6">
        <f t="shared" si="7"/>
        <v>0.2417050841</v>
      </c>
      <c r="DP20" s="6">
        <f t="shared" si="7"/>
        <v>0.2415695696</v>
      </c>
      <c r="DQ20" s="6">
        <f t="shared" si="7"/>
        <v>0.2414347979</v>
      </c>
      <c r="DR20" s="6">
        <f t="shared" si="7"/>
        <v>0.2413007681</v>
      </c>
      <c r="DS20" s="6">
        <f t="shared" si="7"/>
        <v>0.2411674791</v>
      </c>
      <c r="DT20" s="6">
        <f t="shared" si="7"/>
        <v>0.2410349298</v>
      </c>
      <c r="DU20" s="6">
        <f t="shared" si="7"/>
        <v>0.2409031193</v>
      </c>
      <c r="DV20" s="6">
        <f t="shared" si="7"/>
        <v>0.2407720466</v>
      </c>
      <c r="DW20" s="6">
        <f t="shared" si="7"/>
        <v>0.2406417109</v>
      </c>
      <c r="DX20" s="6">
        <f t="shared" si="7"/>
        <v>0.2405121113</v>
      </c>
      <c r="DY20" s="6">
        <f t="shared" si="7"/>
        <v>0.2403832468</v>
      </c>
      <c r="DZ20" s="6">
        <f t="shared" si="7"/>
        <v>0.2402551169</v>
      </c>
      <c r="EA20" s="6">
        <f t="shared" si="7"/>
        <v>0.2401277206</v>
      </c>
      <c r="EB20" s="6">
        <f t="shared" si="7"/>
        <v>0.2400010572</v>
      </c>
      <c r="EC20" s="6">
        <f t="shared" si="7"/>
        <v>0.239875126</v>
      </c>
      <c r="ED20" s="6">
        <f t="shared" si="7"/>
        <v>0.2397499264</v>
      </c>
      <c r="EE20" s="6">
        <f t="shared" si="7"/>
        <v>0.2396254578</v>
      </c>
      <c r="EF20" s="6">
        <f t="shared" si="7"/>
        <v>0.2395017194</v>
      </c>
      <c r="EG20" s="6">
        <f t="shared" si="7"/>
        <v>0.2393787107</v>
      </c>
      <c r="EH20" s="6">
        <f t="shared" si="7"/>
        <v>0.2392564312</v>
      </c>
      <c r="EI20" s="6">
        <f t="shared" si="7"/>
        <v>0.2391348803</v>
      </c>
      <c r="EJ20" s="6">
        <f t="shared" si="7"/>
        <v>0.2390140575</v>
      </c>
      <c r="EK20" s="6">
        <f t="shared" si="7"/>
        <v>0.2388939623</v>
      </c>
      <c r="EL20" s="6">
        <f t="shared" si="7"/>
        <v>0.2387745944</v>
      </c>
      <c r="EM20" s="6">
        <f t="shared" si="7"/>
        <v>0.2386559532</v>
      </c>
      <c r="EN20" s="6">
        <f t="shared" si="7"/>
        <v>0.2385380384</v>
      </c>
      <c r="EO20" s="6">
        <f t="shared" si="7"/>
        <v>0.2384208497</v>
      </c>
      <c r="EP20" s="6">
        <f t="shared" si="7"/>
        <v>0.2383043865</v>
      </c>
      <c r="EQ20" s="6">
        <f t="shared" si="7"/>
        <v>0.2381886487</v>
      </c>
      <c r="ER20" s="6">
        <f t="shared" si="7"/>
        <v>0.2380736359</v>
      </c>
      <c r="ES20" s="6">
        <f t="shared" si="7"/>
        <v>0.2379593478</v>
      </c>
      <c r="ET20" s="6">
        <f t="shared" si="7"/>
        <v>0.2378457841</v>
      </c>
      <c r="EU20" s="6">
        <f t="shared" si="7"/>
        <v>0.2377329447</v>
      </c>
      <c r="EV20" s="6">
        <f t="shared" si="7"/>
        <v>0.2376208293</v>
      </c>
      <c r="EW20" s="6">
        <f t="shared" si="7"/>
        <v>0.2375094377</v>
      </c>
      <c r="EX20" s="6">
        <f t="shared" si="7"/>
        <v>0.2373987697</v>
      </c>
      <c r="EY20" s="6">
        <f t="shared" si="7"/>
        <v>0.2372888251</v>
      </c>
      <c r="EZ20" s="6">
        <f t="shared" si="7"/>
        <v>0.2371796039</v>
      </c>
      <c r="FA20" s="6">
        <f t="shared" si="7"/>
        <v>0.2370711058</v>
      </c>
      <c r="FB20" s="6">
        <f t="shared" si="7"/>
        <v>0.2369633307</v>
      </c>
      <c r="FC20" s="6">
        <f t="shared" si="7"/>
        <v>0.2368562787</v>
      </c>
      <c r="FD20" s="6">
        <f t="shared" si="7"/>
        <v>0.2367499495</v>
      </c>
      <c r="FE20" s="6">
        <f t="shared" si="7"/>
        <v>0.236644343</v>
      </c>
      <c r="FF20" s="6">
        <f t="shared" si="7"/>
        <v>0.2365394594</v>
      </c>
      <c r="FG20" s="6">
        <f t="shared" si="7"/>
        <v>0.2364352984</v>
      </c>
      <c r="FH20" s="6">
        <f t="shared" si="7"/>
        <v>0.2363318602</v>
      </c>
      <c r="FI20" s="6">
        <f t="shared" si="7"/>
        <v>0.2362291446</v>
      </c>
      <c r="FJ20" s="6">
        <f t="shared" si="7"/>
        <v>0.2361271517</v>
      </c>
      <c r="FK20" s="6">
        <f t="shared" si="7"/>
        <v>0.2360258814</v>
      </c>
      <c r="FL20" s="6">
        <f t="shared" si="7"/>
        <v>0.2359253339</v>
      </c>
      <c r="FM20" s="6">
        <f t="shared" si="7"/>
        <v>0.2358255091</v>
      </c>
      <c r="FN20" s="6">
        <f t="shared" si="7"/>
        <v>0.235726407</v>
      </c>
      <c r="FO20" s="6">
        <f t="shared" si="7"/>
        <v>0.2356280278</v>
      </c>
      <c r="FP20" s="6">
        <f t="shared" si="7"/>
        <v>0.2355303715</v>
      </c>
      <c r="FQ20" s="6">
        <f t="shared" si="7"/>
        <v>0.2354334381</v>
      </c>
      <c r="FR20" s="6">
        <f t="shared" si="7"/>
        <v>0.2353372277</v>
      </c>
      <c r="FS20" s="6">
        <f t="shared" si="7"/>
        <v>0.2352417405</v>
      </c>
      <c r="FT20" s="6">
        <f t="shared" si="7"/>
        <v>0.2351469764</v>
      </c>
      <c r="FU20" s="6">
        <f t="shared" si="7"/>
        <v>0.2350529356</v>
      </c>
      <c r="FV20" s="6">
        <f t="shared" si="7"/>
        <v>0.2349596182</v>
      </c>
      <c r="FW20" s="6">
        <f t="shared" si="7"/>
        <v>0.2348670243</v>
      </c>
      <c r="FX20" s="6">
        <f t="shared" si="7"/>
        <v>0.2347751539</v>
      </c>
      <c r="FY20" s="6">
        <f t="shared" si="7"/>
        <v>0.2346840073</v>
      </c>
      <c r="FZ20" s="6">
        <f t="shared" si="7"/>
        <v>0.2345935845</v>
      </c>
      <c r="GA20" s="6">
        <f t="shared" si="7"/>
        <v>0.2345038857</v>
      </c>
      <c r="GB20" s="6">
        <f t="shared" si="7"/>
        <v>0.2344149109</v>
      </c>
      <c r="GC20" s="6">
        <f t="shared" si="7"/>
        <v>0.2343266603</v>
      </c>
      <c r="GD20" s="6">
        <f t="shared" si="7"/>
        <v>0.234239134</v>
      </c>
      <c r="GE20" s="6">
        <f t="shared" si="7"/>
        <v>0.2341523321</v>
      </c>
      <c r="GF20" s="6">
        <f t="shared" si="7"/>
        <v>0.2340662548</v>
      </c>
      <c r="GG20" s="6">
        <f t="shared" si="7"/>
        <v>0.2339809021</v>
      </c>
      <c r="GH20" s="6">
        <f t="shared" si="7"/>
        <v>0.2338962743</v>
      </c>
      <c r="GI20" s="6">
        <f t="shared" si="7"/>
        <v>0.2338123713</v>
      </c>
      <c r="GJ20" s="6">
        <f t="shared" si="7"/>
        <v>0.2337291934</v>
      </c>
      <c r="GK20" s="6">
        <f t="shared" si="7"/>
        <v>0.2336467406</v>
      </c>
      <c r="GL20" s="6">
        <f t="shared" si="7"/>
        <v>0.2335650131</v>
      </c>
      <c r="GM20" s="6">
        <f t="shared" si="7"/>
        <v>0.233484011</v>
      </c>
      <c r="GN20" s="6">
        <f t="shared" si="7"/>
        <v>0.2334037344</v>
      </c>
      <c r="GO20" s="6">
        <f t="shared" si="7"/>
        <v>0.2333241833</v>
      </c>
      <c r="GP20" s="6">
        <f t="shared" si="7"/>
        <v>0.2332453579</v>
      </c>
      <c r="GQ20" s="6">
        <f t="shared" si="7"/>
        <v>0.2331672582</v>
      </c>
      <c r="GR20" s="6">
        <f t="shared" si="7"/>
        <v>0.2330898844</v>
      </c>
      <c r="GS20" s="6">
        <f t="shared" si="7"/>
        <v>0.2330132365</v>
      </c>
      <c r="GT20" s="6">
        <f t="shared" si="7"/>
        <v>0.2329373145</v>
      </c>
      <c r="GU20" s="6">
        <f t="shared" si="7"/>
        <v>0.2328621187</v>
      </c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</row>
    <row r="21" ht="15.75" customHeight="1">
      <c r="B21" s="3"/>
    </row>
    <row r="22" ht="15.75" customHeight="1">
      <c r="B22" s="3" t="s">
        <v>213</v>
      </c>
      <c r="C22" s="6">
        <f t="shared" ref="C22:GU22" si="8">C23-2*C7</f>
        <v>0.7647902185</v>
      </c>
      <c r="D22" s="6">
        <f t="shared" si="8"/>
        <v>0.7651533154</v>
      </c>
      <c r="E22" s="6">
        <f t="shared" si="8"/>
        <v>0.7655148329</v>
      </c>
      <c r="F22" s="6">
        <f t="shared" si="8"/>
        <v>0.7658747897</v>
      </c>
      <c r="G22" s="6">
        <f t="shared" si="8"/>
        <v>0.7662332043</v>
      </c>
      <c r="H22" s="6">
        <f t="shared" si="8"/>
        <v>0.7665900949</v>
      </c>
      <c r="I22" s="6">
        <f t="shared" si="8"/>
        <v>0.7669454793</v>
      </c>
      <c r="J22" s="6">
        <f t="shared" si="8"/>
        <v>0.767299375</v>
      </c>
      <c r="K22" s="6">
        <f t="shared" si="8"/>
        <v>0.7676517993</v>
      </c>
      <c r="L22" s="6">
        <f t="shared" si="8"/>
        <v>0.7680027693</v>
      </c>
      <c r="M22" s="6">
        <f t="shared" si="8"/>
        <v>0.7683523016</v>
      </c>
      <c r="N22" s="6">
        <f t="shared" si="8"/>
        <v>0.7687004127</v>
      </c>
      <c r="O22" s="6">
        <f t="shared" si="8"/>
        <v>0.7690471188</v>
      </c>
      <c r="P22" s="6">
        <f t="shared" si="8"/>
        <v>0.7693924358</v>
      </c>
      <c r="Q22" s="6">
        <f t="shared" si="8"/>
        <v>0.7697363794</v>
      </c>
      <c r="R22" s="6">
        <f t="shared" si="8"/>
        <v>0.770078965</v>
      </c>
      <c r="S22" s="6">
        <f t="shared" si="8"/>
        <v>0.7704202078</v>
      </c>
      <c r="T22" s="6">
        <f t="shared" si="8"/>
        <v>0.7707601228</v>
      </c>
      <c r="U22" s="6">
        <f t="shared" si="8"/>
        <v>0.7710987246</v>
      </c>
      <c r="V22" s="6">
        <f t="shared" si="8"/>
        <v>0.7714360277</v>
      </c>
      <c r="W22" s="6">
        <f t="shared" si="8"/>
        <v>0.7717720465</v>
      </c>
      <c r="X22" s="6">
        <f t="shared" si="8"/>
        <v>0.7721067948</v>
      </c>
      <c r="Y22" s="6">
        <f t="shared" si="8"/>
        <v>0.7724402865</v>
      </c>
      <c r="Z22" s="6">
        <f t="shared" si="8"/>
        <v>0.7727725353</v>
      </c>
      <c r="AA22" s="6">
        <f t="shared" si="8"/>
        <v>0.7731035544</v>
      </c>
      <c r="AB22" s="6">
        <f t="shared" si="8"/>
        <v>0.7734333572</v>
      </c>
      <c r="AC22" s="6">
        <f t="shared" si="8"/>
        <v>0.7737619564</v>
      </c>
      <c r="AD22" s="6">
        <f t="shared" si="8"/>
        <v>0.774089365</v>
      </c>
      <c r="AE22" s="6">
        <f t="shared" si="8"/>
        <v>0.7744155955</v>
      </c>
      <c r="AF22" s="6">
        <f t="shared" si="8"/>
        <v>0.7747406602</v>
      </c>
      <c r="AG22" s="6">
        <f t="shared" si="8"/>
        <v>0.7750645715</v>
      </c>
      <c r="AH22" s="6">
        <f t="shared" si="8"/>
        <v>0.7753873411</v>
      </c>
      <c r="AI22" s="6">
        <f t="shared" si="8"/>
        <v>0.7757089811</v>
      </c>
      <c r="AJ22" s="6">
        <f t="shared" si="8"/>
        <v>0.776029503</v>
      </c>
      <c r="AK22" s="6">
        <f t="shared" si="8"/>
        <v>0.7763489184</v>
      </c>
      <c r="AL22" s="6">
        <f t="shared" si="8"/>
        <v>0.7766672384</v>
      </c>
      <c r="AM22" s="6">
        <f t="shared" si="8"/>
        <v>0.7769844742</v>
      </c>
      <c r="AN22" s="6">
        <f t="shared" si="8"/>
        <v>0.7773006368</v>
      </c>
      <c r="AO22" s="6">
        <f t="shared" si="8"/>
        <v>0.7776157369</v>
      </c>
      <c r="AP22" s="6">
        <f t="shared" si="8"/>
        <v>0.7779297852</v>
      </c>
      <c r="AQ22" s="6">
        <f t="shared" si="8"/>
        <v>0.7782427921</v>
      </c>
      <c r="AR22" s="6">
        <f t="shared" si="8"/>
        <v>0.7785547679</v>
      </c>
      <c r="AS22" s="6">
        <f t="shared" si="8"/>
        <v>0.7788657228</v>
      </c>
      <c r="AT22" s="6">
        <f t="shared" si="8"/>
        <v>0.7791756668</v>
      </c>
      <c r="AU22" s="6">
        <f t="shared" si="8"/>
        <v>0.7794846097</v>
      </c>
      <c r="AV22" s="6">
        <f t="shared" si="8"/>
        <v>0.7797925612</v>
      </c>
      <c r="AW22" s="6">
        <f t="shared" si="8"/>
        <v>0.7800995308</v>
      </c>
      <c r="AX22" s="6">
        <f t="shared" si="8"/>
        <v>0.780405528</v>
      </c>
      <c r="AY22" s="6">
        <f t="shared" si="8"/>
        <v>0.780710562</v>
      </c>
      <c r="AZ22" s="6">
        <f t="shared" si="8"/>
        <v>0.7810146419</v>
      </c>
      <c r="BA22" s="6">
        <f t="shared" si="8"/>
        <v>0.7813177768</v>
      </c>
      <c r="BB22" s="6">
        <f t="shared" si="8"/>
        <v>0.7816199754</v>
      </c>
      <c r="BC22" s="6">
        <f t="shared" si="8"/>
        <v>0.7819212465</v>
      </c>
      <c r="BD22" s="6">
        <f t="shared" si="8"/>
        <v>0.7822215986</v>
      </c>
      <c r="BE22" s="6">
        <f t="shared" si="8"/>
        <v>0.7825210403</v>
      </c>
      <c r="BF22" s="6">
        <f t="shared" si="8"/>
        <v>0.7828195798</v>
      </c>
      <c r="BG22" s="6">
        <f t="shared" si="8"/>
        <v>0.7831172254</v>
      </c>
      <c r="BH22" s="6">
        <f t="shared" si="8"/>
        <v>0.783413985</v>
      </c>
      <c r="BI22" s="6">
        <f t="shared" si="8"/>
        <v>0.7837098667</v>
      </c>
      <c r="BJ22" s="6">
        <f t="shared" si="8"/>
        <v>0.7840048783</v>
      </c>
      <c r="BK22" s="6">
        <f t="shared" si="8"/>
        <v>0.7842990275</v>
      </c>
      <c r="BL22" s="6">
        <f t="shared" si="8"/>
        <v>0.7845923219</v>
      </c>
      <c r="BM22" s="6">
        <f t="shared" si="8"/>
        <v>0.784884769</v>
      </c>
      <c r="BN22" s="6">
        <f t="shared" si="8"/>
        <v>0.785176376</v>
      </c>
      <c r="BO22" s="6">
        <f t="shared" si="8"/>
        <v>0.7854671504</v>
      </c>
      <c r="BP22" s="6">
        <f t="shared" si="8"/>
        <v>0.7857570991</v>
      </c>
      <c r="BQ22" s="6">
        <f t="shared" si="8"/>
        <v>0.7860462292</v>
      </c>
      <c r="BR22" s="6">
        <f t="shared" si="8"/>
        <v>0.7863345477</v>
      </c>
      <c r="BS22" s="6">
        <f t="shared" si="8"/>
        <v>0.7866220613</v>
      </c>
      <c r="BT22" s="6">
        <f t="shared" si="8"/>
        <v>0.7869087767</v>
      </c>
      <c r="BU22" s="6">
        <f t="shared" si="8"/>
        <v>0.7871947005</v>
      </c>
      <c r="BV22" s="6">
        <f t="shared" si="8"/>
        <v>0.7874798392</v>
      </c>
      <c r="BW22" s="6">
        <f t="shared" si="8"/>
        <v>0.7877641992</v>
      </c>
      <c r="BX22" s="6">
        <f t="shared" si="8"/>
        <v>0.7880477867</v>
      </c>
      <c r="BY22" s="6">
        <f t="shared" si="8"/>
        <v>0.788330608</v>
      </c>
      <c r="BZ22" s="6">
        <f t="shared" si="8"/>
        <v>0.788612669</v>
      </c>
      <c r="CA22" s="6">
        <f t="shared" si="8"/>
        <v>0.7888939758</v>
      </c>
      <c r="CB22" s="6">
        <f t="shared" si="8"/>
        <v>0.7891745343</v>
      </c>
      <c r="CC22" s="6">
        <f t="shared" si="8"/>
        <v>0.7894543501</v>
      </c>
      <c r="CD22" s="6">
        <f t="shared" si="8"/>
        <v>0.7897334291</v>
      </c>
      <c r="CE22" s="6">
        <f t="shared" si="8"/>
        <v>0.7900117767</v>
      </c>
      <c r="CF22" s="6">
        <f t="shared" si="8"/>
        <v>0.7902893984</v>
      </c>
      <c r="CG22" s="6">
        <f t="shared" si="8"/>
        <v>0.7905662998</v>
      </c>
      <c r="CH22" s="6">
        <f t="shared" si="8"/>
        <v>0.7908424859</v>
      </c>
      <c r="CI22" s="6">
        <f t="shared" si="8"/>
        <v>0.7911179621</v>
      </c>
      <c r="CJ22" s="6">
        <f t="shared" si="8"/>
        <v>0.7913927335</v>
      </c>
      <c r="CK22" s="6">
        <f t="shared" si="8"/>
        <v>0.791666805</v>
      </c>
      <c r="CL22" s="6">
        <f t="shared" si="8"/>
        <v>0.7919401816</v>
      </c>
      <c r="CM22" s="6">
        <f t="shared" si="8"/>
        <v>0.7922128681</v>
      </c>
      <c r="CN22" s="6">
        <f t="shared" si="8"/>
        <v>0.7924848693</v>
      </c>
      <c r="CO22" s="6">
        <f t="shared" si="8"/>
        <v>0.7927561898</v>
      </c>
      <c r="CP22" s="6">
        <f t="shared" si="8"/>
        <v>0.7930268342</v>
      </c>
      <c r="CQ22" s="6">
        <f t="shared" si="8"/>
        <v>0.7932968069</v>
      </c>
      <c r="CR22" s="6">
        <f t="shared" si="8"/>
        <v>0.7935661124</v>
      </c>
      <c r="CS22" s="6">
        <f t="shared" si="8"/>
        <v>0.7938347548</v>
      </c>
      <c r="CT22" s="6">
        <f t="shared" si="8"/>
        <v>0.7941027385</v>
      </c>
      <c r="CU22" s="6">
        <f t="shared" si="8"/>
        <v>0.7943700675</v>
      </c>
      <c r="CV22" s="6">
        <f t="shared" si="8"/>
        <v>0.7946367458</v>
      </c>
      <c r="CW22" s="6">
        <f t="shared" si="8"/>
        <v>0.7949027774</v>
      </c>
      <c r="CX22" s="6">
        <f t="shared" si="8"/>
        <v>0.7951681661</v>
      </c>
      <c r="CY22" s="6">
        <f t="shared" si="8"/>
        <v>0.7954329157</v>
      </c>
      <c r="CZ22" s="6">
        <f t="shared" si="8"/>
        <v>0.7956970298</v>
      </c>
      <c r="DA22" s="6">
        <f t="shared" si="8"/>
        <v>0.7959605121</v>
      </c>
      <c r="DB22" s="6">
        <f t="shared" si="8"/>
        <v>0.796223366</v>
      </c>
      <c r="DC22" s="6">
        <f t="shared" si="8"/>
        <v>0.7964855948</v>
      </c>
      <c r="DD22" s="6">
        <f t="shared" si="8"/>
        <v>0.796747202</v>
      </c>
      <c r="DE22" s="6">
        <f t="shared" si="8"/>
        <v>0.7970081908</v>
      </c>
      <c r="DF22" s="6">
        <f t="shared" si="8"/>
        <v>0.7972685642</v>
      </c>
      <c r="DG22" s="6">
        <f t="shared" si="8"/>
        <v>0.7975283253</v>
      </c>
      <c r="DH22" s="6">
        <f t="shared" si="8"/>
        <v>0.797787477</v>
      </c>
      <c r="DI22" s="6">
        <f t="shared" si="8"/>
        <v>0.7980460223</v>
      </c>
      <c r="DJ22" s="6">
        <f t="shared" si="8"/>
        <v>0.7983039638</v>
      </c>
      <c r="DK22" s="6">
        <f t="shared" si="8"/>
        <v>0.7985613042</v>
      </c>
      <c r="DL22" s="6">
        <f t="shared" si="8"/>
        <v>0.7988180462</v>
      </c>
      <c r="DM22" s="6">
        <f t="shared" si="8"/>
        <v>0.7990741922</v>
      </c>
      <c r="DN22" s="6">
        <f t="shared" si="8"/>
        <v>0.7993297445</v>
      </c>
      <c r="DO22" s="6">
        <f t="shared" si="8"/>
        <v>0.7995847056</v>
      </c>
      <c r="DP22" s="6">
        <f t="shared" si="8"/>
        <v>0.7998390774</v>
      </c>
      <c r="DQ22" s="6">
        <f t="shared" si="8"/>
        <v>0.8000928623</v>
      </c>
      <c r="DR22" s="6">
        <f t="shared" si="8"/>
        <v>0.8003460621</v>
      </c>
      <c r="DS22" s="6">
        <f t="shared" si="8"/>
        <v>0.8005986788</v>
      </c>
      <c r="DT22" s="6">
        <f t="shared" si="8"/>
        <v>0.8008507141</v>
      </c>
      <c r="DU22" s="6">
        <f t="shared" si="8"/>
        <v>0.8011021697</v>
      </c>
      <c r="DV22" s="6">
        <f t="shared" si="8"/>
        <v>0.8013530473</v>
      </c>
      <c r="DW22" s="6">
        <f t="shared" si="8"/>
        <v>0.8016033483</v>
      </c>
      <c r="DX22" s="6">
        <f t="shared" si="8"/>
        <v>0.801853074</v>
      </c>
      <c r="DY22" s="6">
        <f t="shared" si="8"/>
        <v>0.8021022258</v>
      </c>
      <c r="DZ22" s="6">
        <f t="shared" si="8"/>
        <v>0.8023508048</v>
      </c>
      <c r="EA22" s="6">
        <f t="shared" si="8"/>
        <v>0.802598812</v>
      </c>
      <c r="EB22" s="6">
        <f t="shared" si="8"/>
        <v>0.8028462484</v>
      </c>
      <c r="EC22" s="6">
        <f t="shared" si="8"/>
        <v>0.8030931147</v>
      </c>
      <c r="ED22" s="6">
        <f t="shared" si="8"/>
        <v>0.8033394117</v>
      </c>
      <c r="EE22" s="6">
        <f t="shared" si="8"/>
        <v>0.8035851398</v>
      </c>
      <c r="EF22" s="6">
        <f t="shared" si="8"/>
        <v>0.8038302996</v>
      </c>
      <c r="EG22" s="6">
        <f t="shared" si="8"/>
        <v>0.8040748914</v>
      </c>
      <c r="EH22" s="6">
        <f t="shared" si="8"/>
        <v>0.8043189152</v>
      </c>
      <c r="EI22" s="6">
        <f t="shared" si="8"/>
        <v>0.8045623713</v>
      </c>
      <c r="EJ22" s="6">
        <f t="shared" si="8"/>
        <v>0.8048052594</v>
      </c>
      <c r="EK22" s="6">
        <f t="shared" si="8"/>
        <v>0.8050475794</v>
      </c>
      <c r="EL22" s="6">
        <f t="shared" si="8"/>
        <v>0.8052893309</v>
      </c>
      <c r="EM22" s="6">
        <f t="shared" si="8"/>
        <v>0.8055305133</v>
      </c>
      <c r="EN22" s="6">
        <f t="shared" si="8"/>
        <v>0.8057711261</v>
      </c>
      <c r="EO22" s="6">
        <f t="shared" si="8"/>
        <v>0.8060111682</v>
      </c>
      <c r="EP22" s="6">
        <f t="shared" si="8"/>
        <v>0.8062506389</v>
      </c>
      <c r="EQ22" s="6">
        <f t="shared" si="8"/>
        <v>0.8064895369</v>
      </c>
      <c r="ER22" s="6">
        <f t="shared" si="8"/>
        <v>0.806727861</v>
      </c>
      <c r="ES22" s="6">
        <f t="shared" si="8"/>
        <v>0.8069656095</v>
      </c>
      <c r="ET22" s="6">
        <f t="shared" si="8"/>
        <v>0.8072027809</v>
      </c>
      <c r="EU22" s="6">
        <f t="shared" si="8"/>
        <v>0.8074393733</v>
      </c>
      <c r="EV22" s="6">
        <f t="shared" si="8"/>
        <v>0.8076753847</v>
      </c>
      <c r="EW22" s="6">
        <f t="shared" si="8"/>
        <v>0.8079108128</v>
      </c>
      <c r="EX22" s="6">
        <f t="shared" si="8"/>
        <v>0.8081456552</v>
      </c>
      <c r="EY22" s="6">
        <f t="shared" si="8"/>
        <v>0.8083799093</v>
      </c>
      <c r="EZ22" s="6">
        <f t="shared" si="8"/>
        <v>0.8086135721</v>
      </c>
      <c r="FA22" s="6">
        <f t="shared" si="8"/>
        <v>0.8088466407</v>
      </c>
      <c r="FB22" s="6">
        <f t="shared" si="8"/>
        <v>0.8090791116</v>
      </c>
      <c r="FC22" s="6">
        <f t="shared" si="8"/>
        <v>0.8093109814</v>
      </c>
      <c r="FD22" s="6">
        <f t="shared" si="8"/>
        <v>0.8095422462</v>
      </c>
      <c r="FE22" s="6">
        <f t="shared" si="8"/>
        <v>0.809772902</v>
      </c>
      <c r="FF22" s="6">
        <f t="shared" si="8"/>
        <v>0.8100029444</v>
      </c>
      <c r="FG22" s="6">
        <f t="shared" si="8"/>
        <v>0.810232369</v>
      </c>
      <c r="FH22" s="6">
        <f t="shared" si="8"/>
        <v>0.8104611708</v>
      </c>
      <c r="FI22" s="6">
        <f t="shared" si="8"/>
        <v>0.8106893446</v>
      </c>
      <c r="FJ22" s="6">
        <f t="shared" si="8"/>
        <v>0.8109168849</v>
      </c>
      <c r="FK22" s="6">
        <f t="shared" si="8"/>
        <v>0.8111437861</v>
      </c>
      <c r="FL22" s="6">
        <f t="shared" si="8"/>
        <v>0.8113700419</v>
      </c>
      <c r="FM22" s="6">
        <f t="shared" si="8"/>
        <v>0.8115956459</v>
      </c>
      <c r="FN22" s="6">
        <f t="shared" si="8"/>
        <v>0.8118205912</v>
      </c>
      <c r="FO22" s="6">
        <f t="shared" si="8"/>
        <v>0.8120448708</v>
      </c>
      <c r="FP22" s="6">
        <f t="shared" si="8"/>
        <v>0.8122684769</v>
      </c>
      <c r="FQ22" s="6">
        <f t="shared" si="8"/>
        <v>0.8124914016</v>
      </c>
      <c r="FR22" s="6">
        <f t="shared" si="8"/>
        <v>0.8127136366</v>
      </c>
      <c r="FS22" s="6">
        <f t="shared" si="8"/>
        <v>0.8129351729</v>
      </c>
      <c r="FT22" s="6">
        <f t="shared" si="8"/>
        <v>0.8131560014</v>
      </c>
      <c r="FU22" s="6">
        <f t="shared" si="8"/>
        <v>0.8133761121</v>
      </c>
      <c r="FV22" s="6">
        <f t="shared" si="8"/>
        <v>0.813595495</v>
      </c>
      <c r="FW22" s="6">
        <f t="shared" si="8"/>
        <v>0.8138141392</v>
      </c>
      <c r="FX22" s="6">
        <f t="shared" si="8"/>
        <v>0.8140320334</v>
      </c>
      <c r="FY22" s="6">
        <f t="shared" si="8"/>
        <v>0.8142491657</v>
      </c>
      <c r="FZ22" s="6">
        <f t="shared" si="8"/>
        <v>0.8144655238</v>
      </c>
      <c r="GA22" s="6">
        <f t="shared" si="8"/>
        <v>0.8146810946</v>
      </c>
      <c r="GB22" s="6">
        <f t="shared" si="8"/>
        <v>0.8148958643</v>
      </c>
      <c r="GC22" s="6">
        <f t="shared" si="8"/>
        <v>0.8151098186</v>
      </c>
      <c r="GD22" s="6">
        <f t="shared" si="8"/>
        <v>0.8153229425</v>
      </c>
      <c r="GE22" s="6">
        <f t="shared" si="8"/>
        <v>0.8155352202</v>
      </c>
      <c r="GF22" s="6">
        <f t="shared" si="8"/>
        <v>0.8157466352</v>
      </c>
      <c r="GG22" s="6">
        <f t="shared" si="8"/>
        <v>0.8159571702</v>
      </c>
      <c r="GH22" s="6">
        <f t="shared" si="8"/>
        <v>0.816166807</v>
      </c>
      <c r="GI22" s="6">
        <f t="shared" si="8"/>
        <v>0.8163755267</v>
      </c>
      <c r="GJ22" s="6">
        <f t="shared" si="8"/>
        <v>0.8165833092</v>
      </c>
      <c r="GK22" s="6">
        <f t="shared" si="8"/>
        <v>0.8167901339</v>
      </c>
      <c r="GL22" s="6">
        <f t="shared" si="8"/>
        <v>0.8169959789</v>
      </c>
      <c r="GM22" s="6">
        <f t="shared" si="8"/>
        <v>0.8172008213</v>
      </c>
      <c r="GN22" s="6">
        <f t="shared" si="8"/>
        <v>0.8174046372</v>
      </c>
      <c r="GO22" s="6">
        <f t="shared" si="8"/>
        <v>0.8176074016</v>
      </c>
      <c r="GP22" s="6">
        <f t="shared" si="8"/>
        <v>0.8178090883</v>
      </c>
      <c r="GQ22" s="6">
        <f t="shared" si="8"/>
        <v>0.8180096698</v>
      </c>
      <c r="GR22" s="6">
        <f t="shared" si="8"/>
        <v>0.8182091176</v>
      </c>
      <c r="GS22" s="6">
        <f t="shared" si="8"/>
        <v>0.8184074014</v>
      </c>
      <c r="GT22" s="6">
        <f t="shared" si="8"/>
        <v>0.8186044901</v>
      </c>
      <c r="GU22" s="6">
        <f t="shared" si="8"/>
        <v>0.8188003507</v>
      </c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</row>
    <row r="23" ht="15.75" customHeight="1">
      <c r="B23" s="3" t="s">
        <v>7</v>
      </c>
      <c r="C23" s="6">
        <f t="shared" ref="C23:GU23" si="9">C4</f>
        <v>0.8080283296</v>
      </c>
      <c r="D23" s="6">
        <f t="shared" si="9"/>
        <v>0.8082231804</v>
      </c>
      <c r="E23" s="6">
        <f t="shared" si="9"/>
        <v>0.8084164879</v>
      </c>
      <c r="F23" s="6">
        <f t="shared" si="9"/>
        <v>0.8086082705</v>
      </c>
      <c r="G23" s="6">
        <f t="shared" si="9"/>
        <v>0.808798546</v>
      </c>
      <c r="H23" s="6">
        <f t="shared" si="9"/>
        <v>0.8089873322</v>
      </c>
      <c r="I23" s="6">
        <f t="shared" si="9"/>
        <v>0.8091746463</v>
      </c>
      <c r="J23" s="6">
        <f t="shared" si="9"/>
        <v>0.8093605057</v>
      </c>
      <c r="K23" s="6">
        <f t="shared" si="9"/>
        <v>0.8095449271</v>
      </c>
      <c r="L23" s="6">
        <f t="shared" si="9"/>
        <v>0.8097279271</v>
      </c>
      <c r="M23" s="6">
        <f t="shared" si="9"/>
        <v>0.8099095221</v>
      </c>
      <c r="N23" s="6">
        <f t="shared" si="9"/>
        <v>0.8100897283</v>
      </c>
      <c r="O23" s="6">
        <f t="shared" si="9"/>
        <v>0.8102685613</v>
      </c>
      <c r="P23" s="6">
        <f t="shared" si="9"/>
        <v>0.810446037</v>
      </c>
      <c r="Q23" s="6">
        <f t="shared" si="9"/>
        <v>0.8106221706</v>
      </c>
      <c r="R23" s="6">
        <f t="shared" si="9"/>
        <v>0.8107969772</v>
      </c>
      <c r="S23" s="6">
        <f t="shared" si="9"/>
        <v>0.8109704719</v>
      </c>
      <c r="T23" s="6">
        <f t="shared" si="9"/>
        <v>0.8111426694</v>
      </c>
      <c r="U23" s="6">
        <f t="shared" si="9"/>
        <v>0.811313584</v>
      </c>
      <c r="V23" s="6">
        <f t="shared" si="9"/>
        <v>0.8114832301</v>
      </c>
      <c r="W23" s="6">
        <f t="shared" si="9"/>
        <v>0.8116516217</v>
      </c>
      <c r="X23" s="6">
        <f t="shared" si="9"/>
        <v>0.8118187727</v>
      </c>
      <c r="Y23" s="6">
        <f t="shared" si="9"/>
        <v>0.8119846966</v>
      </c>
      <c r="Z23" s="6">
        <f t="shared" si="9"/>
        <v>0.8121494071</v>
      </c>
      <c r="AA23" s="6">
        <f t="shared" si="9"/>
        <v>0.8123129172</v>
      </c>
      <c r="AB23" s="6">
        <f t="shared" si="9"/>
        <v>0.8124752401</v>
      </c>
      <c r="AC23" s="6">
        <f t="shared" si="9"/>
        <v>0.8126363887</v>
      </c>
      <c r="AD23" s="6">
        <f t="shared" si="9"/>
        <v>0.8127963756</v>
      </c>
      <c r="AE23" s="6">
        <f t="shared" si="9"/>
        <v>0.8129552132</v>
      </c>
      <c r="AF23" s="6">
        <f t="shared" si="9"/>
        <v>0.8131129141</v>
      </c>
      <c r="AG23" s="6">
        <f t="shared" si="9"/>
        <v>0.8132694902</v>
      </c>
      <c r="AH23" s="6">
        <f t="shared" si="9"/>
        <v>0.8134249536</v>
      </c>
      <c r="AI23" s="6">
        <f t="shared" si="9"/>
        <v>0.813579316</v>
      </c>
      <c r="AJ23" s="6">
        <f t="shared" si="9"/>
        <v>0.8137325892</v>
      </c>
      <c r="AK23" s="6">
        <f t="shared" si="9"/>
        <v>0.8138847845</v>
      </c>
      <c r="AL23" s="6">
        <f t="shared" si="9"/>
        <v>0.8140359133</v>
      </c>
      <c r="AM23" s="6">
        <f t="shared" si="9"/>
        <v>0.8141859868</v>
      </c>
      <c r="AN23" s="6">
        <f t="shared" si="9"/>
        <v>0.814335016</v>
      </c>
      <c r="AO23" s="6">
        <f t="shared" si="9"/>
        <v>0.8144830116</v>
      </c>
      <c r="AP23" s="6">
        <f t="shared" si="9"/>
        <v>0.8146299845</v>
      </c>
      <c r="AQ23" s="6">
        <f t="shared" si="9"/>
        <v>0.8147759451</v>
      </c>
      <c r="AR23" s="6">
        <f t="shared" si="9"/>
        <v>0.8149209039</v>
      </c>
      <c r="AS23" s="6">
        <f t="shared" si="9"/>
        <v>0.8150648711</v>
      </c>
      <c r="AT23" s="6">
        <f t="shared" si="9"/>
        <v>0.8152078569</v>
      </c>
      <c r="AU23" s="6">
        <f t="shared" si="9"/>
        <v>0.8153498713</v>
      </c>
      <c r="AV23" s="6">
        <f t="shared" si="9"/>
        <v>0.815490924</v>
      </c>
      <c r="AW23" s="6">
        <f t="shared" si="9"/>
        <v>0.8156310249</v>
      </c>
      <c r="AX23" s="6">
        <f t="shared" si="9"/>
        <v>0.8157701834</v>
      </c>
      <c r="AY23" s="6">
        <f t="shared" si="9"/>
        <v>0.8159084092</v>
      </c>
      <c r="AZ23" s="6">
        <f t="shared" si="9"/>
        <v>0.8160457114</v>
      </c>
      <c r="BA23" s="6">
        <f t="shared" si="9"/>
        <v>0.8161820994</v>
      </c>
      <c r="BB23" s="6">
        <f t="shared" si="9"/>
        <v>0.8163175822</v>
      </c>
      <c r="BC23" s="6">
        <f t="shared" si="9"/>
        <v>0.8164521687</v>
      </c>
      <c r="BD23" s="6">
        <f t="shared" si="9"/>
        <v>0.8165858679</v>
      </c>
      <c r="BE23" s="6">
        <f t="shared" si="9"/>
        <v>0.8167186885</v>
      </c>
      <c r="BF23" s="6">
        <f t="shared" si="9"/>
        <v>0.816850639</v>
      </c>
      <c r="BG23" s="6">
        <f t="shared" si="9"/>
        <v>0.816981728</v>
      </c>
      <c r="BH23" s="6">
        <f t="shared" si="9"/>
        <v>0.817111964</v>
      </c>
      <c r="BI23" s="6">
        <f t="shared" si="9"/>
        <v>0.8172413551</v>
      </c>
      <c r="BJ23" s="6">
        <f t="shared" si="9"/>
        <v>0.8173699095</v>
      </c>
      <c r="BK23" s="6">
        <f t="shared" si="9"/>
        <v>0.8174976354</v>
      </c>
      <c r="BL23" s="6">
        <f t="shared" si="9"/>
        <v>0.8176245407</v>
      </c>
      <c r="BM23" s="6">
        <f t="shared" si="9"/>
        <v>0.8177506333</v>
      </c>
      <c r="BN23" s="6">
        <f t="shared" si="9"/>
        <v>0.817875921</v>
      </c>
      <c r="BO23" s="6">
        <f t="shared" si="9"/>
        <v>0.8180004113</v>
      </c>
      <c r="BP23" s="6">
        <f t="shared" si="9"/>
        <v>0.818124112</v>
      </c>
      <c r="BQ23" s="6">
        <f t="shared" si="9"/>
        <v>0.8182470305</v>
      </c>
      <c r="BR23" s="6">
        <f t="shared" si="9"/>
        <v>0.8183691741</v>
      </c>
      <c r="BS23" s="6">
        <f t="shared" si="9"/>
        <v>0.8184905501</v>
      </c>
      <c r="BT23" s="6">
        <f t="shared" si="9"/>
        <v>0.8186111658</v>
      </c>
      <c r="BU23" s="6">
        <f t="shared" si="9"/>
        <v>0.8187310283</v>
      </c>
      <c r="BV23" s="6">
        <f t="shared" si="9"/>
        <v>0.8188501446</v>
      </c>
      <c r="BW23" s="6">
        <f t="shared" si="9"/>
        <v>0.8189685216</v>
      </c>
      <c r="BX23" s="6">
        <f t="shared" si="9"/>
        <v>0.8190861662</v>
      </c>
      <c r="BY23" s="6">
        <f t="shared" si="9"/>
        <v>0.8192030851</v>
      </c>
      <c r="BZ23" s="6">
        <f t="shared" si="9"/>
        <v>0.819319285</v>
      </c>
      <c r="CA23" s="6">
        <f t="shared" si="9"/>
        <v>0.8194347726</v>
      </c>
      <c r="CB23" s="6">
        <f t="shared" si="9"/>
        <v>0.8195495543</v>
      </c>
      <c r="CC23" s="6">
        <f t="shared" si="9"/>
        <v>0.8196636366</v>
      </c>
      <c r="CD23" s="6">
        <f t="shared" si="9"/>
        <v>0.8197770258</v>
      </c>
      <c r="CE23" s="6">
        <f t="shared" si="9"/>
        <v>0.8198897283</v>
      </c>
      <c r="CF23" s="6">
        <f t="shared" si="9"/>
        <v>0.8200017502</v>
      </c>
      <c r="CG23" s="6">
        <f t="shared" si="9"/>
        <v>0.8201130977</v>
      </c>
      <c r="CH23" s="6">
        <f t="shared" si="9"/>
        <v>0.8202237768</v>
      </c>
      <c r="CI23" s="6">
        <f t="shared" si="9"/>
        <v>0.8203337936</v>
      </c>
      <c r="CJ23" s="6">
        <f t="shared" si="9"/>
        <v>0.8204431539</v>
      </c>
      <c r="CK23" s="6">
        <f t="shared" si="9"/>
        <v>0.8205518636</v>
      </c>
      <c r="CL23" s="6">
        <f t="shared" si="9"/>
        <v>0.8206599285</v>
      </c>
      <c r="CM23" s="6">
        <f t="shared" si="9"/>
        <v>0.8207673542</v>
      </c>
      <c r="CN23" s="6">
        <f t="shared" si="9"/>
        <v>0.8208741465</v>
      </c>
      <c r="CO23" s="6">
        <f t="shared" si="9"/>
        <v>0.8209803109</v>
      </c>
      <c r="CP23" s="6">
        <f t="shared" si="9"/>
        <v>0.8210858529</v>
      </c>
      <c r="CQ23" s="6">
        <f t="shared" si="9"/>
        <v>0.821190778</v>
      </c>
      <c r="CR23" s="6">
        <f t="shared" si="9"/>
        <v>0.8212950915</v>
      </c>
      <c r="CS23" s="6">
        <f t="shared" si="9"/>
        <v>0.8213987988</v>
      </c>
      <c r="CT23" s="6">
        <f t="shared" si="9"/>
        <v>0.8215019052</v>
      </c>
      <c r="CU23" s="6">
        <f t="shared" si="9"/>
        <v>0.8216044157</v>
      </c>
      <c r="CV23" s="6">
        <f t="shared" si="9"/>
        <v>0.8217063356</v>
      </c>
      <c r="CW23" s="6">
        <f t="shared" si="9"/>
        <v>0.82180767</v>
      </c>
      <c r="CX23" s="6">
        <f t="shared" si="9"/>
        <v>0.8219084238</v>
      </c>
      <c r="CY23" s="6">
        <f t="shared" si="9"/>
        <v>0.8220086021</v>
      </c>
      <c r="CZ23" s="6">
        <f t="shared" si="9"/>
        <v>0.8221082097</v>
      </c>
      <c r="DA23" s="6">
        <f t="shared" si="9"/>
        <v>0.8222072515</v>
      </c>
      <c r="DB23" s="6">
        <f t="shared" si="9"/>
        <v>0.8223057323</v>
      </c>
      <c r="DC23" s="6">
        <f t="shared" si="9"/>
        <v>0.8224036569</v>
      </c>
      <c r="DD23" s="6">
        <f t="shared" si="9"/>
        <v>0.8225010298</v>
      </c>
      <c r="DE23" s="6">
        <f t="shared" si="9"/>
        <v>0.8225978559</v>
      </c>
      <c r="DF23" s="6">
        <f t="shared" si="9"/>
        <v>0.8226941396</v>
      </c>
      <c r="DG23" s="6">
        <f t="shared" si="9"/>
        <v>0.8227898854</v>
      </c>
      <c r="DH23" s="6">
        <f t="shared" si="9"/>
        <v>0.822885098</v>
      </c>
      <c r="DI23" s="6">
        <f t="shared" si="9"/>
        <v>0.8229797817</v>
      </c>
      <c r="DJ23" s="6">
        <f t="shared" si="9"/>
        <v>0.8230739408</v>
      </c>
      <c r="DK23" s="6">
        <f t="shared" si="9"/>
        <v>0.8231675798</v>
      </c>
      <c r="DL23" s="6">
        <f t="shared" si="9"/>
        <v>0.8232607029</v>
      </c>
      <c r="DM23" s="6">
        <f t="shared" si="9"/>
        <v>0.8233533144</v>
      </c>
      <c r="DN23" s="6">
        <f t="shared" si="9"/>
        <v>0.8234454184</v>
      </c>
      <c r="DO23" s="6">
        <f t="shared" si="9"/>
        <v>0.8235370192</v>
      </c>
      <c r="DP23" s="6">
        <f t="shared" si="9"/>
        <v>0.8236281207</v>
      </c>
      <c r="DQ23" s="6">
        <f t="shared" si="9"/>
        <v>0.8237187271</v>
      </c>
      <c r="DR23" s="6">
        <f t="shared" si="9"/>
        <v>0.8238088425</v>
      </c>
      <c r="DS23" s="6">
        <f t="shared" si="9"/>
        <v>0.8238984707</v>
      </c>
      <c r="DT23" s="6">
        <f t="shared" si="9"/>
        <v>0.8239876157</v>
      </c>
      <c r="DU23" s="6">
        <f t="shared" si="9"/>
        <v>0.8240762814</v>
      </c>
      <c r="DV23" s="6">
        <f t="shared" si="9"/>
        <v>0.8241644716</v>
      </c>
      <c r="DW23" s="6">
        <f t="shared" si="9"/>
        <v>0.8242521901</v>
      </c>
      <c r="DX23" s="6">
        <f t="shared" si="9"/>
        <v>0.8243394408</v>
      </c>
      <c r="DY23" s="6">
        <f t="shared" si="9"/>
        <v>0.8244262273</v>
      </c>
      <c r="DZ23" s="6">
        <f t="shared" si="9"/>
        <v>0.8245125533</v>
      </c>
      <c r="EA23" s="6">
        <f t="shared" si="9"/>
        <v>0.8245984225</v>
      </c>
      <c r="EB23" s="6">
        <f t="shared" si="9"/>
        <v>0.8246838384</v>
      </c>
      <c r="EC23" s="6">
        <f t="shared" si="9"/>
        <v>0.8247688047</v>
      </c>
      <c r="ED23" s="6">
        <f t="shared" si="9"/>
        <v>0.8248533249</v>
      </c>
      <c r="EE23" s="6">
        <f t="shared" si="9"/>
        <v>0.8249374025</v>
      </c>
      <c r="EF23" s="6">
        <f t="shared" si="9"/>
        <v>0.8250210408</v>
      </c>
      <c r="EG23" s="6">
        <f t="shared" si="9"/>
        <v>0.8251042435</v>
      </c>
      <c r="EH23" s="6">
        <f t="shared" si="9"/>
        <v>0.8251870138</v>
      </c>
      <c r="EI23" s="6">
        <f t="shared" si="9"/>
        <v>0.8252693551</v>
      </c>
      <c r="EJ23" s="6">
        <f t="shared" si="9"/>
        <v>0.8253512707</v>
      </c>
      <c r="EK23" s="6">
        <f t="shared" si="9"/>
        <v>0.8254327639</v>
      </c>
      <c r="EL23" s="6">
        <f t="shared" si="9"/>
        <v>0.825513838</v>
      </c>
      <c r="EM23" s="6">
        <f t="shared" si="9"/>
        <v>0.8255944961</v>
      </c>
      <c r="EN23" s="6">
        <f t="shared" si="9"/>
        <v>0.8256747415</v>
      </c>
      <c r="EO23" s="6">
        <f t="shared" si="9"/>
        <v>0.8257545773</v>
      </c>
      <c r="EP23" s="6">
        <f t="shared" si="9"/>
        <v>0.8258340067</v>
      </c>
      <c r="EQ23" s="6">
        <f t="shared" si="9"/>
        <v>0.8259130327</v>
      </c>
      <c r="ER23" s="6">
        <f t="shared" si="9"/>
        <v>0.8259916583</v>
      </c>
      <c r="ES23" s="6">
        <f t="shared" si="9"/>
        <v>0.8260698867</v>
      </c>
      <c r="ET23" s="6">
        <f t="shared" si="9"/>
        <v>0.8261477207</v>
      </c>
      <c r="EU23" s="6">
        <f t="shared" si="9"/>
        <v>0.8262251634</v>
      </c>
      <c r="EV23" s="6">
        <f t="shared" si="9"/>
        <v>0.8263022178</v>
      </c>
      <c r="EW23" s="6">
        <f t="shared" si="9"/>
        <v>0.8263788866</v>
      </c>
      <c r="EX23" s="6">
        <f t="shared" si="9"/>
        <v>0.8264551728</v>
      </c>
      <c r="EY23" s="6">
        <f t="shared" si="9"/>
        <v>0.8265310793</v>
      </c>
      <c r="EZ23" s="6">
        <f t="shared" si="9"/>
        <v>0.8266066088</v>
      </c>
      <c r="FA23" s="6">
        <f t="shared" si="9"/>
        <v>0.8266817642</v>
      </c>
      <c r="FB23" s="6">
        <f t="shared" si="9"/>
        <v>0.8267565482</v>
      </c>
      <c r="FC23" s="6">
        <f t="shared" si="9"/>
        <v>0.8268309636</v>
      </c>
      <c r="FD23" s="6">
        <f t="shared" si="9"/>
        <v>0.826905013</v>
      </c>
      <c r="FE23" s="6">
        <f t="shared" si="9"/>
        <v>0.8269786992</v>
      </c>
      <c r="FF23" s="6">
        <f t="shared" si="9"/>
        <v>0.8270520248</v>
      </c>
      <c r="FG23" s="6">
        <f t="shared" si="9"/>
        <v>0.8271249925</v>
      </c>
      <c r="FH23" s="6">
        <f t="shared" si="9"/>
        <v>0.8271976048</v>
      </c>
      <c r="FI23" s="6">
        <f t="shared" si="9"/>
        <v>0.8272698644</v>
      </c>
      <c r="FJ23" s="6">
        <f t="shared" si="9"/>
        <v>0.8273417737</v>
      </c>
      <c r="FK23" s="6">
        <f t="shared" si="9"/>
        <v>0.8274133354</v>
      </c>
      <c r="FL23" s="6">
        <f t="shared" si="9"/>
        <v>0.827484552</v>
      </c>
      <c r="FM23" s="6">
        <f t="shared" si="9"/>
        <v>0.8275554258</v>
      </c>
      <c r="FN23" s="6">
        <f t="shared" si="9"/>
        <v>0.8276259595</v>
      </c>
      <c r="FO23" s="6">
        <f t="shared" si="9"/>
        <v>0.8276961554</v>
      </c>
      <c r="FP23" s="6">
        <f t="shared" si="9"/>
        <v>0.8277660159</v>
      </c>
      <c r="FQ23" s="6">
        <f t="shared" si="9"/>
        <v>0.8278355434</v>
      </c>
      <c r="FR23" s="6">
        <f t="shared" si="9"/>
        <v>0.8279047404</v>
      </c>
      <c r="FS23" s="6">
        <f t="shared" si="9"/>
        <v>0.827973609</v>
      </c>
      <c r="FT23" s="6">
        <f t="shared" si="9"/>
        <v>0.8280421518</v>
      </c>
      <c r="FU23" s="6">
        <f t="shared" si="9"/>
        <v>0.8281103709</v>
      </c>
      <c r="FV23" s="6">
        <f t="shared" si="9"/>
        <v>0.8281782686</v>
      </c>
      <c r="FW23" s="6">
        <f t="shared" si="9"/>
        <v>0.8282458473</v>
      </c>
      <c r="FX23" s="6">
        <f t="shared" si="9"/>
        <v>0.8283131091</v>
      </c>
      <c r="FY23" s="6">
        <f t="shared" si="9"/>
        <v>0.8283800563</v>
      </c>
      <c r="FZ23" s="6">
        <f t="shared" si="9"/>
        <v>0.828446691</v>
      </c>
      <c r="GA23" s="6">
        <f t="shared" si="9"/>
        <v>0.8285130155</v>
      </c>
      <c r="GB23" s="6">
        <f t="shared" si="9"/>
        <v>0.8285790319</v>
      </c>
      <c r="GC23" s="6">
        <f t="shared" si="9"/>
        <v>0.8286447423</v>
      </c>
      <c r="GD23" s="6">
        <f t="shared" si="9"/>
        <v>0.8287101488</v>
      </c>
      <c r="GE23" s="6">
        <f t="shared" si="9"/>
        <v>0.8287752535</v>
      </c>
      <c r="GF23" s="6">
        <f t="shared" si="9"/>
        <v>0.8288400586</v>
      </c>
      <c r="GG23" s="6">
        <f t="shared" si="9"/>
        <v>0.8289045661</v>
      </c>
      <c r="GH23" s="6">
        <f t="shared" si="9"/>
        <v>0.828968778</v>
      </c>
      <c r="GI23" s="6">
        <f t="shared" si="9"/>
        <v>0.8290326963</v>
      </c>
      <c r="GJ23" s="6">
        <f t="shared" si="9"/>
        <v>0.829096323</v>
      </c>
      <c r="GK23" s="6">
        <f t="shared" si="9"/>
        <v>0.8291596602</v>
      </c>
      <c r="GL23" s="6">
        <f t="shared" si="9"/>
        <v>0.8292227097</v>
      </c>
      <c r="GM23" s="6">
        <f t="shared" si="9"/>
        <v>0.8292854736</v>
      </c>
      <c r="GN23" s="6">
        <f t="shared" si="9"/>
        <v>0.8293479538</v>
      </c>
      <c r="GO23" s="6">
        <f t="shared" si="9"/>
        <v>0.8294101521</v>
      </c>
      <c r="GP23" s="6">
        <f t="shared" si="9"/>
        <v>0.8294720706</v>
      </c>
      <c r="GQ23" s="6">
        <f t="shared" si="9"/>
        <v>0.829533711</v>
      </c>
      <c r="GR23" s="6">
        <f t="shared" si="9"/>
        <v>0.8295950752</v>
      </c>
      <c r="GS23" s="6">
        <f t="shared" si="9"/>
        <v>0.829656165</v>
      </c>
      <c r="GT23" s="6">
        <f t="shared" si="9"/>
        <v>0.8297169824</v>
      </c>
      <c r="GU23" s="6">
        <f t="shared" si="9"/>
        <v>0.8297775291</v>
      </c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</row>
    <row r="24" ht="15.75" customHeight="1">
      <c r="B24" s="3" t="s">
        <v>214</v>
      </c>
      <c r="C24" s="6">
        <f t="shared" ref="C24:GU24" si="10">C23+2*C7</f>
        <v>0.8512664406</v>
      </c>
      <c r="D24" s="6">
        <f t="shared" si="10"/>
        <v>0.8512930453</v>
      </c>
      <c r="E24" s="6">
        <f t="shared" si="10"/>
        <v>0.851318143</v>
      </c>
      <c r="F24" s="6">
        <f t="shared" si="10"/>
        <v>0.8513417513</v>
      </c>
      <c r="G24" s="6">
        <f t="shared" si="10"/>
        <v>0.8513638877</v>
      </c>
      <c r="H24" s="6">
        <f t="shared" si="10"/>
        <v>0.8513845694</v>
      </c>
      <c r="I24" s="6">
        <f t="shared" si="10"/>
        <v>0.8514038134</v>
      </c>
      <c r="J24" s="6">
        <f t="shared" si="10"/>
        <v>0.8514216364</v>
      </c>
      <c r="K24" s="6">
        <f t="shared" si="10"/>
        <v>0.8514380549</v>
      </c>
      <c r="L24" s="6">
        <f t="shared" si="10"/>
        <v>0.8514530849</v>
      </c>
      <c r="M24" s="6">
        <f t="shared" si="10"/>
        <v>0.8514667427</v>
      </c>
      <c r="N24" s="6">
        <f t="shared" si="10"/>
        <v>0.8514790438</v>
      </c>
      <c r="O24" s="6">
        <f t="shared" si="10"/>
        <v>0.8514900039</v>
      </c>
      <c r="P24" s="6">
        <f t="shared" si="10"/>
        <v>0.8514996381</v>
      </c>
      <c r="Q24" s="6">
        <f t="shared" si="10"/>
        <v>0.8515079617</v>
      </c>
      <c r="R24" s="6">
        <f t="shared" si="10"/>
        <v>0.8515149895</v>
      </c>
      <c r="S24" s="6">
        <f t="shared" si="10"/>
        <v>0.8515207361</v>
      </c>
      <c r="T24" s="6">
        <f t="shared" si="10"/>
        <v>0.8515252159</v>
      </c>
      <c r="U24" s="6">
        <f t="shared" si="10"/>
        <v>0.8515284434</v>
      </c>
      <c r="V24" s="6">
        <f t="shared" si="10"/>
        <v>0.8515304324</v>
      </c>
      <c r="W24" s="6">
        <f t="shared" si="10"/>
        <v>0.8515311969</v>
      </c>
      <c r="X24" s="6">
        <f t="shared" si="10"/>
        <v>0.8515307505</v>
      </c>
      <c r="Y24" s="6">
        <f t="shared" si="10"/>
        <v>0.8515291067</v>
      </c>
      <c r="Z24" s="6">
        <f t="shared" si="10"/>
        <v>0.8515262789</v>
      </c>
      <c r="AA24" s="6">
        <f t="shared" si="10"/>
        <v>0.85152228</v>
      </c>
      <c r="AB24" s="6">
        <f t="shared" si="10"/>
        <v>0.8515171231</v>
      </c>
      <c r="AC24" s="6">
        <f t="shared" si="10"/>
        <v>0.8515108209</v>
      </c>
      <c r="AD24" s="6">
        <f t="shared" si="10"/>
        <v>0.8515033861</v>
      </c>
      <c r="AE24" s="6">
        <f t="shared" si="10"/>
        <v>0.851494831</v>
      </c>
      <c r="AF24" s="6">
        <f t="shared" si="10"/>
        <v>0.8514851679</v>
      </c>
      <c r="AG24" s="6">
        <f t="shared" si="10"/>
        <v>0.8514744089</v>
      </c>
      <c r="AH24" s="6">
        <f t="shared" si="10"/>
        <v>0.851462566</v>
      </c>
      <c r="AI24" s="6">
        <f t="shared" si="10"/>
        <v>0.8514496509</v>
      </c>
      <c r="AJ24" s="6">
        <f t="shared" si="10"/>
        <v>0.8514356753</v>
      </c>
      <c r="AK24" s="6">
        <f t="shared" si="10"/>
        <v>0.8514206506</v>
      </c>
      <c r="AL24" s="6">
        <f t="shared" si="10"/>
        <v>0.8514045883</v>
      </c>
      <c r="AM24" s="6">
        <f t="shared" si="10"/>
        <v>0.8513874995</v>
      </c>
      <c r="AN24" s="6">
        <f t="shared" si="10"/>
        <v>0.8513693952</v>
      </c>
      <c r="AO24" s="6">
        <f t="shared" si="10"/>
        <v>0.8513502864</v>
      </c>
      <c r="AP24" s="6">
        <f t="shared" si="10"/>
        <v>0.8513301838</v>
      </c>
      <c r="AQ24" s="6">
        <f t="shared" si="10"/>
        <v>0.8513090982</v>
      </c>
      <c r="AR24" s="6">
        <f t="shared" si="10"/>
        <v>0.8512870399</v>
      </c>
      <c r="AS24" s="6">
        <f t="shared" si="10"/>
        <v>0.8512640195</v>
      </c>
      <c r="AT24" s="6">
        <f t="shared" si="10"/>
        <v>0.851240047</v>
      </c>
      <c r="AU24" s="6">
        <f t="shared" si="10"/>
        <v>0.8512151328</v>
      </c>
      <c r="AV24" s="6">
        <f t="shared" si="10"/>
        <v>0.8511892868</v>
      </c>
      <c r="AW24" s="6">
        <f t="shared" si="10"/>
        <v>0.8511625189</v>
      </c>
      <c r="AX24" s="6">
        <f t="shared" si="10"/>
        <v>0.8511348388</v>
      </c>
      <c r="AY24" s="6">
        <f t="shared" si="10"/>
        <v>0.8511062563</v>
      </c>
      <c r="AZ24" s="6">
        <f t="shared" si="10"/>
        <v>0.8510767809</v>
      </c>
      <c r="BA24" s="6">
        <f t="shared" si="10"/>
        <v>0.851046422</v>
      </c>
      <c r="BB24" s="6">
        <f t="shared" si="10"/>
        <v>0.8510151889</v>
      </c>
      <c r="BC24" s="6">
        <f t="shared" si="10"/>
        <v>0.850983091</v>
      </c>
      <c r="BD24" s="6">
        <f t="shared" si="10"/>
        <v>0.8509501372</v>
      </c>
      <c r="BE24" s="6">
        <f t="shared" si="10"/>
        <v>0.8509163366</v>
      </c>
      <c r="BF24" s="6">
        <f t="shared" si="10"/>
        <v>0.8508816982</v>
      </c>
      <c r="BG24" s="6">
        <f t="shared" si="10"/>
        <v>0.8508462307</v>
      </c>
      <c r="BH24" s="6">
        <f t="shared" si="10"/>
        <v>0.8508099429</v>
      </c>
      <c r="BI24" s="6">
        <f t="shared" si="10"/>
        <v>0.8507728434</v>
      </c>
      <c r="BJ24" s="6">
        <f t="shared" si="10"/>
        <v>0.8507349407</v>
      </c>
      <c r="BK24" s="6">
        <f t="shared" si="10"/>
        <v>0.8506962433</v>
      </c>
      <c r="BL24" s="6">
        <f t="shared" si="10"/>
        <v>0.8506567595</v>
      </c>
      <c r="BM24" s="6">
        <f t="shared" si="10"/>
        <v>0.8506164977</v>
      </c>
      <c r="BN24" s="6">
        <f t="shared" si="10"/>
        <v>0.8505754659</v>
      </c>
      <c r="BO24" s="6">
        <f t="shared" si="10"/>
        <v>0.8505336723</v>
      </c>
      <c r="BP24" s="6">
        <f t="shared" si="10"/>
        <v>0.8504911249</v>
      </c>
      <c r="BQ24" s="6">
        <f t="shared" si="10"/>
        <v>0.8504478317</v>
      </c>
      <c r="BR24" s="6">
        <f t="shared" si="10"/>
        <v>0.8504038004</v>
      </c>
      <c r="BS24" s="6">
        <f t="shared" si="10"/>
        <v>0.850359039</v>
      </c>
      <c r="BT24" s="6">
        <f t="shared" si="10"/>
        <v>0.850313555</v>
      </c>
      <c r="BU24" s="6">
        <f t="shared" si="10"/>
        <v>0.8502673561</v>
      </c>
      <c r="BV24" s="6">
        <f t="shared" si="10"/>
        <v>0.85022045</v>
      </c>
      <c r="BW24" s="6">
        <f t="shared" si="10"/>
        <v>0.850172844</v>
      </c>
      <c r="BX24" s="6">
        <f t="shared" si="10"/>
        <v>0.8501245456</v>
      </c>
      <c r="BY24" s="6">
        <f t="shared" si="10"/>
        <v>0.8500755622</v>
      </c>
      <c r="BZ24" s="6">
        <f t="shared" si="10"/>
        <v>0.850025901</v>
      </c>
      <c r="CA24" s="6">
        <f t="shared" si="10"/>
        <v>0.8499755693</v>
      </c>
      <c r="CB24" s="6">
        <f t="shared" si="10"/>
        <v>0.8499245743</v>
      </c>
      <c r="CC24" s="6">
        <f t="shared" si="10"/>
        <v>0.849872923</v>
      </c>
      <c r="CD24" s="6">
        <f t="shared" si="10"/>
        <v>0.8498206225</v>
      </c>
      <c r="CE24" s="6">
        <f t="shared" si="10"/>
        <v>0.8497676799</v>
      </c>
      <c r="CF24" s="6">
        <f t="shared" si="10"/>
        <v>0.8497141019</v>
      </c>
      <c r="CG24" s="6">
        <f t="shared" si="10"/>
        <v>0.8496598956</v>
      </c>
      <c r="CH24" s="6">
        <f t="shared" si="10"/>
        <v>0.8496050677</v>
      </c>
      <c r="CI24" s="6">
        <f t="shared" si="10"/>
        <v>0.849549625</v>
      </c>
      <c r="CJ24" s="6">
        <f t="shared" si="10"/>
        <v>0.8494935743</v>
      </c>
      <c r="CK24" s="6">
        <f t="shared" si="10"/>
        <v>0.8494369222</v>
      </c>
      <c r="CL24" s="6">
        <f t="shared" si="10"/>
        <v>0.8493796753</v>
      </c>
      <c r="CM24" s="6">
        <f t="shared" si="10"/>
        <v>0.8493218403</v>
      </c>
      <c r="CN24" s="6">
        <f t="shared" si="10"/>
        <v>0.8492634237</v>
      </c>
      <c r="CO24" s="6">
        <f t="shared" si="10"/>
        <v>0.849204432</v>
      </c>
      <c r="CP24" s="6">
        <f t="shared" si="10"/>
        <v>0.8491448716</v>
      </c>
      <c r="CQ24" s="6">
        <f t="shared" si="10"/>
        <v>0.8490847491</v>
      </c>
      <c r="CR24" s="6">
        <f t="shared" si="10"/>
        <v>0.8490240707</v>
      </c>
      <c r="CS24" s="6">
        <f t="shared" si="10"/>
        <v>0.8489628428</v>
      </c>
      <c r="CT24" s="6">
        <f t="shared" si="10"/>
        <v>0.8489010718</v>
      </c>
      <c r="CU24" s="6">
        <f t="shared" si="10"/>
        <v>0.848838764</v>
      </c>
      <c r="CV24" s="6">
        <f t="shared" si="10"/>
        <v>0.8487759255</v>
      </c>
      <c r="CW24" s="6">
        <f t="shared" si="10"/>
        <v>0.8487125626</v>
      </c>
      <c r="CX24" s="6">
        <f t="shared" si="10"/>
        <v>0.8486486815</v>
      </c>
      <c r="CY24" s="6">
        <f t="shared" si="10"/>
        <v>0.8485842885</v>
      </c>
      <c r="CZ24" s="6">
        <f t="shared" si="10"/>
        <v>0.8485193896</v>
      </c>
      <c r="DA24" s="6">
        <f t="shared" si="10"/>
        <v>0.8484539909</v>
      </c>
      <c r="DB24" s="6">
        <f t="shared" si="10"/>
        <v>0.8483880987</v>
      </c>
      <c r="DC24" s="6">
        <f t="shared" si="10"/>
        <v>0.8483217189</v>
      </c>
      <c r="DD24" s="6">
        <f t="shared" si="10"/>
        <v>0.8482548576</v>
      </c>
      <c r="DE24" s="6">
        <f t="shared" si="10"/>
        <v>0.848187521</v>
      </c>
      <c r="DF24" s="6">
        <f t="shared" si="10"/>
        <v>0.848119715</v>
      </c>
      <c r="DG24" s="6">
        <f t="shared" si="10"/>
        <v>0.8480514456</v>
      </c>
      <c r="DH24" s="6">
        <f t="shared" si="10"/>
        <v>0.847982719</v>
      </c>
      <c r="DI24" s="6">
        <f t="shared" si="10"/>
        <v>0.8479135411</v>
      </c>
      <c r="DJ24" s="6">
        <f t="shared" si="10"/>
        <v>0.8478439179</v>
      </c>
      <c r="DK24" s="6">
        <f t="shared" si="10"/>
        <v>0.8477738554</v>
      </c>
      <c r="DL24" s="6">
        <f t="shared" si="10"/>
        <v>0.8477033596</v>
      </c>
      <c r="DM24" s="6">
        <f t="shared" si="10"/>
        <v>0.8476324366</v>
      </c>
      <c r="DN24" s="6">
        <f t="shared" si="10"/>
        <v>0.8475610923</v>
      </c>
      <c r="DO24" s="6">
        <f t="shared" si="10"/>
        <v>0.8474893328</v>
      </c>
      <c r="DP24" s="6">
        <f t="shared" si="10"/>
        <v>0.847417164</v>
      </c>
      <c r="DQ24" s="6">
        <f t="shared" si="10"/>
        <v>0.847344592</v>
      </c>
      <c r="DR24" s="6">
        <f t="shared" si="10"/>
        <v>0.8472716228</v>
      </c>
      <c r="DS24" s="6">
        <f t="shared" si="10"/>
        <v>0.8471982626</v>
      </c>
      <c r="DT24" s="6">
        <f t="shared" si="10"/>
        <v>0.8471245173</v>
      </c>
      <c r="DU24" s="6">
        <f t="shared" si="10"/>
        <v>0.847050393</v>
      </c>
      <c r="DV24" s="6">
        <f t="shared" si="10"/>
        <v>0.8469758958</v>
      </c>
      <c r="DW24" s="6">
        <f t="shared" si="10"/>
        <v>0.846901032</v>
      </c>
      <c r="DX24" s="6">
        <f t="shared" si="10"/>
        <v>0.8468258075</v>
      </c>
      <c r="DY24" s="6">
        <f t="shared" si="10"/>
        <v>0.8467502287</v>
      </c>
      <c r="DZ24" s="6">
        <f t="shared" si="10"/>
        <v>0.8466743018</v>
      </c>
      <c r="EA24" s="6">
        <f t="shared" si="10"/>
        <v>0.8465980329</v>
      </c>
      <c r="EB24" s="6">
        <f t="shared" si="10"/>
        <v>0.8465214285</v>
      </c>
      <c r="EC24" s="6">
        <f t="shared" si="10"/>
        <v>0.8464444948</v>
      </c>
      <c r="ED24" s="6">
        <f t="shared" si="10"/>
        <v>0.8463672382</v>
      </c>
      <c r="EE24" s="6">
        <f t="shared" si="10"/>
        <v>0.8462896651</v>
      </c>
      <c r="EF24" s="6">
        <f t="shared" si="10"/>
        <v>0.8462117821</v>
      </c>
      <c r="EG24" s="6">
        <f t="shared" si="10"/>
        <v>0.8461335956</v>
      </c>
      <c r="EH24" s="6">
        <f t="shared" si="10"/>
        <v>0.8460551123</v>
      </c>
      <c r="EI24" s="6">
        <f t="shared" si="10"/>
        <v>0.8459763389</v>
      </c>
      <c r="EJ24" s="6">
        <f t="shared" si="10"/>
        <v>0.845897282</v>
      </c>
      <c r="EK24" s="6">
        <f t="shared" si="10"/>
        <v>0.8458179484</v>
      </c>
      <c r="EL24" s="6">
        <f t="shared" si="10"/>
        <v>0.8457383451</v>
      </c>
      <c r="EM24" s="6">
        <f t="shared" si="10"/>
        <v>0.8456584789</v>
      </c>
      <c r="EN24" s="6">
        <f t="shared" si="10"/>
        <v>0.845578357</v>
      </c>
      <c r="EO24" s="6">
        <f t="shared" si="10"/>
        <v>0.8454979864</v>
      </c>
      <c r="EP24" s="6">
        <f t="shared" si="10"/>
        <v>0.8454173745</v>
      </c>
      <c r="EQ24" s="6">
        <f t="shared" si="10"/>
        <v>0.8453365284</v>
      </c>
      <c r="ER24" s="6">
        <f t="shared" si="10"/>
        <v>0.8452554556</v>
      </c>
      <c r="ES24" s="6">
        <f t="shared" si="10"/>
        <v>0.8451741638</v>
      </c>
      <c r="ET24" s="6">
        <f t="shared" si="10"/>
        <v>0.8450926605</v>
      </c>
      <c r="EU24" s="6">
        <f t="shared" si="10"/>
        <v>0.8450109535</v>
      </c>
      <c r="EV24" s="6">
        <f t="shared" si="10"/>
        <v>0.8449290508</v>
      </c>
      <c r="EW24" s="6">
        <f t="shared" si="10"/>
        <v>0.8448469603</v>
      </c>
      <c r="EX24" s="6">
        <f t="shared" si="10"/>
        <v>0.8447646904</v>
      </c>
      <c r="EY24" s="6">
        <f t="shared" si="10"/>
        <v>0.8446822493</v>
      </c>
      <c r="EZ24" s="6">
        <f t="shared" si="10"/>
        <v>0.8445996455</v>
      </c>
      <c r="FA24" s="6">
        <f t="shared" si="10"/>
        <v>0.8445168877</v>
      </c>
      <c r="FB24" s="6">
        <f t="shared" si="10"/>
        <v>0.8444339848</v>
      </c>
      <c r="FC24" s="6">
        <f t="shared" si="10"/>
        <v>0.8443509458</v>
      </c>
      <c r="FD24" s="6">
        <f t="shared" si="10"/>
        <v>0.8442677799</v>
      </c>
      <c r="FE24" s="6">
        <f t="shared" si="10"/>
        <v>0.8441844964</v>
      </c>
      <c r="FF24" s="6">
        <f t="shared" si="10"/>
        <v>0.8441011052</v>
      </c>
      <c r="FG24" s="6">
        <f t="shared" si="10"/>
        <v>0.844017616</v>
      </c>
      <c r="FH24" s="6">
        <f t="shared" si="10"/>
        <v>0.8439340389</v>
      </c>
      <c r="FI24" s="6">
        <f t="shared" si="10"/>
        <v>0.8438503842</v>
      </c>
      <c r="FJ24" s="6">
        <f t="shared" si="10"/>
        <v>0.8437666626</v>
      </c>
      <c r="FK24" s="6">
        <f t="shared" si="10"/>
        <v>0.8436828848</v>
      </c>
      <c r="FL24" s="6">
        <f t="shared" si="10"/>
        <v>0.8435990621</v>
      </c>
      <c r="FM24" s="6">
        <f t="shared" si="10"/>
        <v>0.8435152058</v>
      </c>
      <c r="FN24" s="6">
        <f t="shared" si="10"/>
        <v>0.8434313278</v>
      </c>
      <c r="FO24" s="6">
        <f t="shared" si="10"/>
        <v>0.84334744</v>
      </c>
      <c r="FP24" s="6">
        <f t="shared" si="10"/>
        <v>0.8432635549</v>
      </c>
      <c r="FQ24" s="6">
        <f t="shared" si="10"/>
        <v>0.8431796852</v>
      </c>
      <c r="FR24" s="6">
        <f t="shared" si="10"/>
        <v>0.8430958441</v>
      </c>
      <c r="FS24" s="6">
        <f t="shared" si="10"/>
        <v>0.8430120451</v>
      </c>
      <c r="FT24" s="6">
        <f t="shared" si="10"/>
        <v>0.8429283022</v>
      </c>
      <c r="FU24" s="6">
        <f t="shared" si="10"/>
        <v>0.8428446296</v>
      </c>
      <c r="FV24" s="6">
        <f t="shared" si="10"/>
        <v>0.8427610423</v>
      </c>
      <c r="FW24" s="6">
        <f t="shared" si="10"/>
        <v>0.8426775554</v>
      </c>
      <c r="FX24" s="6">
        <f t="shared" si="10"/>
        <v>0.8425941849</v>
      </c>
      <c r="FY24" s="6">
        <f t="shared" si="10"/>
        <v>0.8425109469</v>
      </c>
      <c r="FZ24" s="6">
        <f t="shared" si="10"/>
        <v>0.8424278583</v>
      </c>
      <c r="GA24" s="6">
        <f t="shared" si="10"/>
        <v>0.8423449365</v>
      </c>
      <c r="GB24" s="6">
        <f t="shared" si="10"/>
        <v>0.8422621995</v>
      </c>
      <c r="GC24" s="6">
        <f t="shared" si="10"/>
        <v>0.8421796659</v>
      </c>
      <c r="GD24" s="6">
        <f t="shared" si="10"/>
        <v>0.8420973551</v>
      </c>
      <c r="GE24" s="6">
        <f t="shared" si="10"/>
        <v>0.8420152869</v>
      </c>
      <c r="GF24" s="6">
        <f t="shared" si="10"/>
        <v>0.841933482</v>
      </c>
      <c r="GG24" s="6">
        <f t="shared" si="10"/>
        <v>0.841851962</v>
      </c>
      <c r="GH24" s="6">
        <f t="shared" si="10"/>
        <v>0.8417707489</v>
      </c>
      <c r="GI24" s="6">
        <f t="shared" si="10"/>
        <v>0.8416898659</v>
      </c>
      <c r="GJ24" s="6">
        <f t="shared" si="10"/>
        <v>0.8416093368</v>
      </c>
      <c r="GK24" s="6">
        <f t="shared" si="10"/>
        <v>0.8415291864</v>
      </c>
      <c r="GL24" s="6">
        <f t="shared" si="10"/>
        <v>0.8414494406</v>
      </c>
      <c r="GM24" s="6">
        <f t="shared" si="10"/>
        <v>0.841370126</v>
      </c>
      <c r="GN24" s="6">
        <f t="shared" si="10"/>
        <v>0.8412912704</v>
      </c>
      <c r="GO24" s="6">
        <f t="shared" si="10"/>
        <v>0.8412129027</v>
      </c>
      <c r="GP24" s="6">
        <f t="shared" si="10"/>
        <v>0.8411350529</v>
      </c>
      <c r="GQ24" s="6">
        <f t="shared" si="10"/>
        <v>0.8410577521</v>
      </c>
      <c r="GR24" s="6">
        <f t="shared" si="10"/>
        <v>0.8409810328</v>
      </c>
      <c r="GS24" s="6">
        <f t="shared" si="10"/>
        <v>0.8409049286</v>
      </c>
      <c r="GT24" s="6">
        <f t="shared" si="10"/>
        <v>0.8408294747</v>
      </c>
      <c r="GU24" s="6">
        <f t="shared" si="10"/>
        <v>0.8407547075</v>
      </c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</row>
    <row r="25" ht="15.75" customHeight="1">
      <c r="B25" s="3"/>
    </row>
    <row r="26" ht="15.75" customHeight="1">
      <c r="B26" s="3"/>
    </row>
    <row r="27" ht="15.75" customHeight="1">
      <c r="B27" s="3"/>
      <c r="C27" s="2"/>
      <c r="D27" s="2"/>
      <c r="E27" s="2"/>
      <c r="G27" s="2"/>
      <c r="I27" s="3"/>
    </row>
    <row r="28" ht="15.75" customHeight="1">
      <c r="B28" s="3"/>
      <c r="C28" s="2"/>
      <c r="D28" s="2"/>
      <c r="E28" s="2"/>
      <c r="G28" s="2"/>
      <c r="I28" s="3"/>
    </row>
    <row r="29" ht="15.75" customHeight="1">
      <c r="B29" s="3"/>
      <c r="C29" s="2"/>
      <c r="D29" s="2"/>
      <c r="E29" s="2"/>
      <c r="G29" s="2"/>
      <c r="I29" s="3"/>
    </row>
    <row r="30" ht="15.75" customHeight="1">
      <c r="B30" s="3"/>
      <c r="E30" s="2"/>
      <c r="I30" s="3"/>
    </row>
    <row r="31" ht="15.75" customHeight="1">
      <c r="B31" s="3"/>
      <c r="C31" s="2"/>
      <c r="D31" s="2"/>
      <c r="E31" s="2"/>
      <c r="G31" s="3"/>
      <c r="I31" s="3"/>
    </row>
    <row r="32" ht="15.75" customHeight="1">
      <c r="B32" s="3"/>
      <c r="C32" s="2"/>
      <c r="D32" s="2"/>
      <c r="E32" s="2"/>
    </row>
    <row r="33" ht="15.75" customHeight="1">
      <c r="B33" s="3"/>
      <c r="C33" s="2"/>
      <c r="D33" s="2"/>
      <c r="E33" s="2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mergeCells count="4">
    <mergeCell ref="A2:A4"/>
    <mergeCell ref="A5:A7"/>
    <mergeCell ref="A8:A10"/>
    <mergeCell ref="A11:A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2021-10-13T23:04:19Z</dcterms:created>
  <dc:creator>HP</dc:creator>
</cp:coreProperties>
</file>