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mirko\Dropbox (Personal)\POLIMI\CONFERENZE 2020\Journal - Multimedia Tools and Applications - Reflex\data\ANALISI\"/>
    </mc:Choice>
  </mc:AlternateContent>
  <xr:revisionPtr revIDLastSave="0" documentId="13_ncr:1_{896CC9DB-75A5-407C-8EC1-29BD36E68A4C}" xr6:coauthVersionLast="45" xr6:coauthVersionMax="45" xr10:uidLastSave="{00000000-0000-0000-0000-000000000000}"/>
  <bookViews>
    <workbookView xWindow="25080" yWindow="-510" windowWidth="29040" windowHeight="15990" xr2:uid="{00000000-000D-0000-FFFF-FFFF00000000}"/>
  </bookViews>
  <sheets>
    <sheet name="raw data" sheetId="2" r:id="rId1"/>
    <sheet name="attentions and fatigue" sheetId="3" r:id="rId2"/>
    <sheet name="plots" sheetId="4" r:id="rId3"/>
  </sheets>
  <definedNames>
    <definedName name="_xlchart.v1.0" hidden="1">'raw data'!$C$2</definedName>
    <definedName name="_xlchart.v1.1" hidden="1">'raw data'!$C$3:$C$16</definedName>
    <definedName name="_xlchart.v1.10" hidden="1">'raw data'!$R$2</definedName>
    <definedName name="_xlchart.v1.11" hidden="1">'raw data'!$R$3:$R$16</definedName>
    <definedName name="_xlchart.v1.12" hidden="1">'raw data'!$C$2</definedName>
    <definedName name="_xlchart.v1.13" hidden="1">'raw data'!$C$3:$C$16</definedName>
    <definedName name="_xlchart.v1.14" hidden="1">'raw data'!$F$2</definedName>
    <definedName name="_xlchart.v1.15" hidden="1">'raw data'!$F$3:$F$16</definedName>
    <definedName name="_xlchart.v1.16" hidden="1">'raw data'!$I$2</definedName>
    <definedName name="_xlchart.v1.17" hidden="1">'raw data'!$I$3:$I$16</definedName>
    <definedName name="_xlchart.v1.18" hidden="1">'raw data'!$L$2</definedName>
    <definedName name="_xlchart.v1.19" hidden="1">'raw data'!$L$3:$L$16</definedName>
    <definedName name="_xlchart.v1.2" hidden="1">'raw data'!$F$2</definedName>
    <definedName name="_xlchart.v1.20" hidden="1">'raw data'!$O$2</definedName>
    <definedName name="_xlchart.v1.21" hidden="1">'raw data'!$O$3:$O$16</definedName>
    <definedName name="_xlchart.v1.22" hidden="1">'raw data'!$R$2</definedName>
    <definedName name="_xlchart.v1.23" hidden="1">'raw data'!$R$3:$R$16</definedName>
    <definedName name="_xlchart.v1.24" hidden="1">'raw data'!$Q$2</definedName>
    <definedName name="_xlchart.v1.25" hidden="1">'raw data'!$Q$3:$Q$16</definedName>
    <definedName name="_xlchart.v1.26" hidden="1">'raw data'!$R$2</definedName>
    <definedName name="_xlchart.v1.27" hidden="1">'raw data'!$R$3:$R$16</definedName>
    <definedName name="_xlchart.v1.28" hidden="1">'raw data'!$S$2</definedName>
    <definedName name="_xlchart.v1.29" hidden="1">'raw data'!$S$3:$S$16</definedName>
    <definedName name="_xlchart.v1.3" hidden="1">'raw data'!$F$3:$F$16</definedName>
    <definedName name="_xlchart.v1.30" hidden="1">'raw data'!$B$2</definedName>
    <definedName name="_xlchart.v1.31" hidden="1">'raw data'!$B$3:$B$16</definedName>
    <definedName name="_xlchart.v1.32" hidden="1">'raw data'!$E$2</definedName>
    <definedName name="_xlchart.v1.33" hidden="1">'raw data'!$E$3:$E$16</definedName>
    <definedName name="_xlchart.v1.34" hidden="1">'raw data'!$H$2</definedName>
    <definedName name="_xlchart.v1.35" hidden="1">'raw data'!$H$3:$H$16</definedName>
    <definedName name="_xlchart.v1.36" hidden="1">'raw data'!$K$2</definedName>
    <definedName name="_xlchart.v1.37" hidden="1">'raw data'!$K$3:$K$16</definedName>
    <definedName name="_xlchart.v1.38" hidden="1">'raw data'!$N$2</definedName>
    <definedName name="_xlchart.v1.39" hidden="1">'raw data'!$N$2:$N$16</definedName>
    <definedName name="_xlchart.v1.4" hidden="1">'raw data'!$I$2</definedName>
    <definedName name="_xlchart.v1.40" hidden="1">'raw data'!$Q$2</definedName>
    <definedName name="_xlchart.v1.41" hidden="1">'raw data'!$Q$3:$Q$16</definedName>
    <definedName name="_xlchart.v1.42" hidden="1">'raw data'!$B$2</definedName>
    <definedName name="_xlchart.v1.43" hidden="1">'raw data'!$B$3:$B$16</definedName>
    <definedName name="_xlchart.v1.44" hidden="1">'raw data'!$C$2</definedName>
    <definedName name="_xlchart.v1.45" hidden="1">'raw data'!$C$3:$C$16</definedName>
    <definedName name="_xlchart.v1.46" hidden="1">'raw data'!$D$2</definedName>
    <definedName name="_xlchart.v1.47" hidden="1">'raw data'!$D$3:$D$16</definedName>
    <definedName name="_xlchart.v1.48" hidden="1">'raw data'!$D$2</definedName>
    <definedName name="_xlchart.v1.49" hidden="1">'raw data'!$D$3:$D$16</definedName>
    <definedName name="_xlchart.v1.5" hidden="1">'raw data'!$I$3:$I$16</definedName>
    <definedName name="_xlchart.v1.50" hidden="1">'raw data'!$G$2</definedName>
    <definedName name="_xlchart.v1.51" hidden="1">'raw data'!$G$3:$G$16</definedName>
    <definedName name="_xlchart.v1.52" hidden="1">'raw data'!$J$2</definedName>
    <definedName name="_xlchart.v1.53" hidden="1">'raw data'!$J$3:$J$16</definedName>
    <definedName name="_xlchart.v1.54" hidden="1">'raw data'!$M$2</definedName>
    <definedName name="_xlchart.v1.55" hidden="1">'raw data'!$M$3:$M$16</definedName>
    <definedName name="_xlchart.v1.56" hidden="1">'raw data'!$P$2</definedName>
    <definedName name="_xlchart.v1.57" hidden="1">'raw data'!$P$3:$P$16</definedName>
    <definedName name="_xlchart.v1.58" hidden="1">'raw data'!$S$2</definedName>
    <definedName name="_xlchart.v1.59" hidden="1">'raw data'!$S$3:$S$16</definedName>
    <definedName name="_xlchart.v1.6" hidden="1">'raw data'!$L$2</definedName>
    <definedName name="_xlchart.v1.60" hidden="1">'raw data'!$C$2</definedName>
    <definedName name="_xlchart.v1.61" hidden="1">'raw data'!$C$3:$C$16</definedName>
    <definedName name="_xlchart.v1.62" hidden="1">'raw data'!$F$2</definedName>
    <definedName name="_xlchart.v1.63" hidden="1">'raw data'!$F$3:$F$16</definedName>
    <definedName name="_xlchart.v1.64" hidden="1">'raw data'!$I$2</definedName>
    <definedName name="_xlchart.v1.65" hidden="1">'raw data'!$I$3:$I$16</definedName>
    <definedName name="_xlchart.v1.66" hidden="1">'raw data'!$L$2</definedName>
    <definedName name="_xlchart.v1.67" hidden="1">'raw data'!$L$3:$L$16</definedName>
    <definedName name="_xlchart.v1.68" hidden="1">'raw data'!$O$2</definedName>
    <definedName name="_xlchart.v1.69" hidden="1">'raw data'!$O$3:$O$16</definedName>
    <definedName name="_xlchart.v1.7" hidden="1">'raw data'!$L$3:$L$16</definedName>
    <definedName name="_xlchart.v1.70" hidden="1">'raw data'!$R$2</definedName>
    <definedName name="_xlchart.v1.71" hidden="1">'raw data'!$R$3:$R$16</definedName>
    <definedName name="_xlchart.v1.72" hidden="1">'attentions and fatigue'!$B$1</definedName>
    <definedName name="_xlchart.v1.73" hidden="1">'attentions and fatigue'!$B$2:$B$15</definedName>
    <definedName name="_xlchart.v1.74" hidden="1">'attentions and fatigue'!$C$1</definedName>
    <definedName name="_xlchart.v1.75" hidden="1">'attentions and fatigue'!$C$2:$C$15</definedName>
    <definedName name="_xlchart.v1.76" hidden="1">'attentions and fatigue'!$D$1</definedName>
    <definedName name="_xlchart.v1.77" hidden="1">'attentions and fatigue'!$D$2:$D$15</definedName>
    <definedName name="_xlchart.v1.78" hidden="1">'attentions and fatigue'!$E$1</definedName>
    <definedName name="_xlchart.v1.79" hidden="1">'attentions and fatigue'!$E$2:$E$15</definedName>
    <definedName name="_xlchart.v1.8" hidden="1">'raw data'!$O$2</definedName>
    <definedName name="_xlchart.v1.80" hidden="1">'attentions and fatigue'!$F$1</definedName>
    <definedName name="_xlchart.v1.81" hidden="1">'attentions and fatigue'!$F$2:$F$15</definedName>
    <definedName name="_xlchart.v1.82" hidden="1">'attentions and fatigue'!$G$1</definedName>
    <definedName name="_xlchart.v1.83" hidden="1">'attentions and fatigue'!$G$2:$G$15</definedName>
    <definedName name="_xlchart.v1.9" hidden="1">'raw data'!$O$3:$O$16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" i="3"/>
</calcChain>
</file>

<file path=xl/sharedStrings.xml><?xml version="1.0" encoding="utf-8"?>
<sst xmlns="http://schemas.openxmlformats.org/spreadsheetml/2006/main" count="73" uniqueCount="45">
  <si>
    <t>soggetto</t>
  </si>
  <si>
    <t>S2-P</t>
  </si>
  <si>
    <t>S2-R</t>
  </si>
  <si>
    <t>S2-T</t>
  </si>
  <si>
    <t>S3-P</t>
  </si>
  <si>
    <t>S3-R</t>
  </si>
  <si>
    <t>S3-T</t>
  </si>
  <si>
    <t>S4-P</t>
  </si>
  <si>
    <t>S4-R</t>
  </si>
  <si>
    <t>S4-T</t>
  </si>
  <si>
    <t>S5-P</t>
  </si>
  <si>
    <t>S5-R</t>
  </si>
  <si>
    <t>S5-T</t>
  </si>
  <si>
    <t>preferito</t>
  </si>
  <si>
    <t>non preferito</t>
  </si>
  <si>
    <t>Fatigue_P</t>
  </si>
  <si>
    <t>Fatigue_R</t>
  </si>
  <si>
    <t>Fatigue_T</t>
  </si>
  <si>
    <t>S1-PM</t>
  </si>
  <si>
    <t>S1-RM</t>
  </si>
  <si>
    <t>S1-TM</t>
  </si>
  <si>
    <t>S6-PM</t>
  </si>
  <si>
    <t>S6-RM</t>
  </si>
  <si>
    <t>S6-TM</t>
  </si>
  <si>
    <t>TSeA-PM</t>
  </si>
  <si>
    <t>TSeA-RM</t>
  </si>
  <si>
    <t>TSeA-TM</t>
  </si>
  <si>
    <t>TSuA-PM</t>
  </si>
  <si>
    <t>TSuA-RM</t>
  </si>
  <si>
    <t>TSuA-TM</t>
  </si>
  <si>
    <t>PM</t>
  </si>
  <si>
    <t>RM</t>
  </si>
  <si>
    <t>TM</t>
  </si>
  <si>
    <t>S4</t>
  </si>
  <si>
    <t>S5</t>
  </si>
  <si>
    <t>S6</t>
  </si>
  <si>
    <t>S1</t>
  </si>
  <si>
    <t>S2</t>
  </si>
  <si>
    <t>S3</t>
  </si>
  <si>
    <t>arancio paper</t>
  </si>
  <si>
    <t>giallo reflex</t>
  </si>
  <si>
    <t>verde tablet</t>
  </si>
  <si>
    <t>paper</t>
  </si>
  <si>
    <t>tablet</t>
  </si>
  <si>
    <t>reflex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</si>
</sst>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3" borderId="2" xfId="0" applyFill="1" applyBorder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0" borderId="0" xfId="0" applyFont="1"/>
    <xf numFmtId="0" fontId="0" fillId="4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_xlchart.v1.43</cx:f>
      </cx:numDim>
    </cx:data>
    <cx:data id="1">
      <cx:numDim type="val">
        <cx:f>_xlchart.v1.45</cx:f>
      </cx:numDim>
    </cx:data>
    <cx:data id="2">
      <cx:numDim type="val">
        <cx:f>_xlchart.v1.47</cx:f>
      </cx:numDim>
    </cx:data>
  </cx:chartData>
  <cx:chart>
    <cx:plotArea>
      <cx:plotAreaRegion>
        <cx:series layoutId="boxWhisker" uniqueId="{7BC2232D-54E5-40E2-8713-2C1F123A6F4B}">
          <cx:tx>
            <cx:txData>
              <cx:f>_xlchart.v1.42</cx:f>
              <cx:v>S1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83C8A8D-C2F1-4E63-9030-33098AB3E2E6}">
          <cx:tx>
            <cx:txData>
              <cx:f>_xlchart.v1.44</cx:f>
              <cx:v>S1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B7DA826-0842-4079-A236-B00CAEDE9D3C}">
          <cx:tx>
            <cx:txData>
              <cx:f>_xlchart.v1.46</cx:f>
              <cx:v>S1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_xlchart.v1.27</cx:f>
      </cx:numDim>
    </cx:data>
    <cx:data id="2">
      <cx:numDim type="val">
        <cx:f>_xlchart.v1.29</cx:f>
      </cx:numDim>
    </cx:data>
  </cx:chartData>
  <cx:chart>
    <cx:plotArea>
      <cx:plotAreaRegion>
        <cx:series layoutId="boxWhisker" uniqueId="{475B2006-D9FE-46BB-A086-11B8F5BD7C96}">
          <cx:tx>
            <cx:txData>
              <cx:f>_xlchart.v1.24</cx:f>
              <cx:v>S6</cx:v>
            </cx:txData>
          </cx:tx>
          <cx:dataId val="0"/>
          <cx:layoutPr>
            <cx:visibility nonoutliers="0"/>
            <cx:statistics quartileMethod="exclusive"/>
          </cx:layoutPr>
        </cx:series>
        <cx:series layoutId="boxWhisker" uniqueId="{C7AF2011-C263-4A68-8E77-AB03DE40FDC0}">
          <cx:tx>
            <cx:txData>
              <cx:f>_xlchart.v1.26</cx:f>
              <cx:v>S6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6A2F0A24-FF72-4717-B2E8-8D2C410DF28E}">
          <cx:tx>
            <cx:txData>
              <cx:f>_xlchart.v1.28</cx:f>
              <cx:v>S6</cx:v>
            </cx:txData>
          </cx:tx>
          <cx:dataId val="2"/>
          <cx:layoutPr>
            <cx:visibility non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  <cx:data id="1">
      <cx:numDim type="val">
        <cx:f>_xlchart.v1.33</cx:f>
      </cx:numDim>
    </cx:data>
    <cx:data id="2">
      <cx:numDim type="val">
        <cx:f>_xlchart.v1.35</cx:f>
      </cx:numDim>
    </cx:data>
    <cx:data id="3">
      <cx:numDim type="val">
        <cx:f>_xlchart.v1.37</cx:f>
      </cx:numDim>
    </cx:data>
    <cx:data id="4">
      <cx:numDim type="val">
        <cx:f>_xlchart.v1.39</cx:f>
      </cx:numDim>
    </cx:data>
    <cx:data id="5">
      <cx:numDim type="val">
        <cx:f>_xlchart.v1.41</cx:f>
      </cx:numDim>
    </cx:data>
  </cx:chartData>
  <cx:chart>
    <cx:plotArea>
      <cx:plotAreaRegion>
        <cx:series layoutId="boxWhisker" uniqueId="{5AA03D16-F5C3-4441-A5F8-576BFD07D962}" formatIdx="0">
          <cx:tx>
            <cx:txData>
              <cx:f>_xlchart.v1.30</cx:f>
              <cx:v>S1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967633A-7CC6-49BC-9389-AC97168417E2}" formatIdx="1">
          <cx:tx>
            <cx:txData>
              <cx:f>_xlchart.v1.32</cx:f>
              <cx:v>S2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AAC973A-36A0-44F4-BB7D-27B3A6C5620A}" formatIdx="2">
          <cx:tx>
            <cx:txData>
              <cx:f>_xlchart.v1.34</cx:f>
              <cx:v>S3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0000007-0FF0-464F-92EE-317DD12BFC74}">
          <cx:tx>
            <cx:txData>
              <cx:f>_xlchart.v1.36</cx:f>
              <cx:v>S4</cx:v>
            </cx:txData>
          </cx:tx>
          <cx:dataId val="3"/>
          <cx:layoutPr>
            <cx:visibility nonoutliers="0"/>
            <cx:statistics quartileMethod="exclusive"/>
          </cx:layoutPr>
        </cx:series>
        <cx:series layoutId="boxWhisker" uniqueId="{00000008-0FF0-464F-92EE-317DD12BFC74}">
          <cx:tx>
            <cx:txData>
              <cx:f>_xlchart.v1.38</cx:f>
              <cx:v>S5</cx:v>
            </cx:txData>
          </cx:tx>
          <cx:dataId val="4"/>
          <cx:layoutPr>
            <cx:visibility nonoutliers="0"/>
            <cx:statistics quartileMethod="exclusive"/>
          </cx:layoutPr>
        </cx:series>
        <cx:series layoutId="boxWhisker" uniqueId="{00000009-0FF0-464F-92EE-317DD12BFC74}">
          <cx:tx>
            <cx:txData>
              <cx:f>_xlchart.v1.40</cx:f>
              <cx:v>S6</cx:v>
            </cx:txData>
          </cx:tx>
          <cx:dataId val="5"/>
          <cx:layoutPr>
            <cx:visibility non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_xlchart.v1.63</cx:f>
      </cx:numDim>
    </cx:data>
    <cx:data id="2">
      <cx:numDim type="val">
        <cx:f>_xlchart.v1.65</cx:f>
      </cx:numDim>
    </cx:data>
    <cx:data id="3">
      <cx:numDim type="val">
        <cx:f>_xlchart.v1.67</cx:f>
      </cx:numDim>
    </cx:data>
    <cx:data id="4">
      <cx:numDim type="val">
        <cx:f>_xlchart.v1.69</cx:f>
      </cx:numDim>
    </cx:data>
    <cx:data id="5">
      <cx:numDim type="val">
        <cx:f>_xlchart.v1.71</cx:f>
      </cx:numDim>
    </cx:data>
  </cx:chartData>
  <cx:chart>
    <cx:plotArea>
      <cx:plotAreaRegion>
        <cx:series layoutId="boxWhisker" uniqueId="{AF1D9AC9-700F-4843-8ED6-A5C00BF50C3C}">
          <cx:tx>
            <cx:txData>
              <cx:f>_xlchart.v1.60</cx:f>
              <cx:v>S1</cx:v>
            </cx:txData>
          </cx:tx>
          <cx:dataId val="0"/>
          <cx:layoutPr>
            <cx:visibility nonoutliers="0"/>
            <cx:statistics quartileMethod="exclusive"/>
          </cx:layoutPr>
        </cx:series>
        <cx:series layoutId="boxWhisker" uniqueId="{81994622-74B4-433D-8D78-0C4B8CEEC501}">
          <cx:tx>
            <cx:txData>
              <cx:f>_xlchart.v1.62</cx:f>
              <cx:v>S2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BFFF26CE-5600-42CA-8F23-A5CBD61DB5E3}">
          <cx:tx>
            <cx:txData>
              <cx:f>_xlchart.v1.64</cx:f>
              <cx:v>S3</cx:v>
            </cx:txData>
          </cx:tx>
          <cx:dataId val="2"/>
          <cx:layoutPr>
            <cx:visibility nonoutliers="0"/>
            <cx:statistics quartileMethod="exclusive"/>
          </cx:layoutPr>
        </cx:series>
        <cx:series layoutId="boxWhisker" uniqueId="{101C26C3-65E2-4CB3-9806-C97787C981EF}">
          <cx:tx>
            <cx:txData>
              <cx:f>_xlchart.v1.66</cx:f>
              <cx:v>S4</cx:v>
            </cx:txData>
          </cx:tx>
          <cx:dataId val="3"/>
          <cx:layoutPr>
            <cx:visibility nonoutliers="0"/>
            <cx:statistics quartileMethod="exclusive"/>
          </cx:layoutPr>
        </cx:series>
        <cx:series layoutId="boxWhisker" uniqueId="{01B5B9A7-079B-4010-AE87-207CC692D9C1}">
          <cx:tx>
            <cx:txData>
              <cx:f>_xlchart.v1.68</cx:f>
              <cx:v>S5</cx:v>
            </cx:txData>
          </cx:tx>
          <cx:dataId val="4"/>
          <cx:layoutPr>
            <cx:visibility nonoutliers="0"/>
            <cx:statistics quartileMethod="exclusive"/>
          </cx:layoutPr>
        </cx:series>
        <cx:series layoutId="boxWhisker" uniqueId="{C3BBECC9-2BDF-48B3-95F9-F884BF360424}">
          <cx:tx>
            <cx:txData>
              <cx:f>_xlchart.v1.70</cx:f>
              <cx:v>S6</cx:v>
            </cx:txData>
          </cx:tx>
          <cx:dataId val="5"/>
          <cx:layoutPr>
            <cx:visibility non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_xlchart.v1.49</cx:f>
      </cx:numDim>
    </cx:data>
    <cx:data id="1">
      <cx:numDim type="val">
        <cx:f>_xlchart.v1.51</cx:f>
      </cx:numDim>
    </cx:data>
    <cx:data id="2">
      <cx:numDim type="val">
        <cx:f>_xlchart.v1.53</cx:f>
      </cx:numDim>
    </cx:data>
    <cx:data id="3">
      <cx:numDim type="val">
        <cx:f>_xlchart.v1.55</cx:f>
      </cx:numDim>
    </cx:data>
    <cx:data id="4">
      <cx:numDim type="val">
        <cx:f>_xlchart.v1.57</cx:f>
      </cx:numDim>
    </cx:data>
    <cx:data id="5">
      <cx:numDim type="val">
        <cx:f>_xlchart.v1.59</cx:f>
      </cx:numDim>
    </cx:data>
  </cx:chartData>
  <cx:chart>
    <cx:plotArea>
      <cx:plotAreaRegion>
        <cx:series layoutId="boxWhisker" uniqueId="{F8B7459C-5A89-4ADB-99CE-DD1DB77A0649}">
          <cx:tx>
            <cx:txData>
              <cx:f>_xlchart.v1.48</cx:f>
              <cx:v>S1</cx:v>
            </cx:txData>
          </cx:tx>
          <cx:dataId val="0"/>
          <cx:layoutPr>
            <cx:visibility nonoutliers="0"/>
            <cx:statistics quartileMethod="exclusive"/>
          </cx:layoutPr>
        </cx:series>
        <cx:series layoutId="boxWhisker" uniqueId="{8EDAAB44-95FA-43E2-8A47-900FD65448ED}">
          <cx:tx>
            <cx:txData>
              <cx:f>_xlchart.v1.50</cx:f>
              <cx:v>S2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11FF44A8-DD6C-437B-AD72-C697A2E5BFB8}">
          <cx:tx>
            <cx:txData>
              <cx:f>_xlchart.v1.52</cx:f>
              <cx:v>S3</cx:v>
            </cx:txData>
          </cx:tx>
          <cx:dataId val="2"/>
          <cx:layoutPr>
            <cx:visibility nonoutliers="0"/>
            <cx:statistics quartileMethod="exclusive"/>
          </cx:layoutPr>
        </cx:series>
        <cx:series layoutId="boxWhisker" uniqueId="{DE2F690F-9C55-4987-B76A-951BE681014D}">
          <cx:tx>
            <cx:txData>
              <cx:f>_xlchart.v1.54</cx:f>
              <cx:v>S4</cx:v>
            </cx:txData>
          </cx:tx>
          <cx:dataId val="3"/>
          <cx:layoutPr>
            <cx:visibility nonoutliers="0"/>
            <cx:statistics quartileMethod="exclusive"/>
          </cx:layoutPr>
        </cx:series>
        <cx:series layoutId="boxWhisker" uniqueId="{5C2732D6-14BF-4514-A72E-ED425FF21B8A}">
          <cx:tx>
            <cx:txData>
              <cx:f>_xlchart.v1.56</cx:f>
              <cx:v>S5</cx:v>
            </cx:txData>
          </cx:tx>
          <cx:dataId val="4"/>
          <cx:layoutPr>
            <cx:visibility nonoutliers="0"/>
            <cx:statistics quartileMethod="exclusive"/>
          </cx:layoutPr>
        </cx:series>
        <cx:series layoutId="boxWhisker" uniqueId="{7B0A4C86-307E-44FE-9384-D7A1CD76C4A7}">
          <cx:tx>
            <cx:txData>
              <cx:f>_xlchart.v1.58</cx:f>
              <cx:v>S6</cx:v>
            </cx:txData>
          </cx:tx>
          <cx:dataId val="5"/>
          <cx:layoutPr>
            <cx:visibility non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_xlchart.v1.73</cx:f>
      </cx:numDim>
    </cx:data>
    <cx:data id="1">
      <cx:numDim type="val">
        <cx:f>_xlchart.v1.75</cx:f>
      </cx:numDim>
    </cx:data>
    <cx:data id="2">
      <cx:numDim type="val">
        <cx:f>_xlchart.v1.77</cx:f>
      </cx:numDim>
    </cx:data>
  </cx:chartData>
  <cx:chart>
    <cx:plotArea>
      <cx:plotAreaRegion>
        <cx:series layoutId="boxWhisker" uniqueId="{9F559E91-D197-446A-92CF-64CA9DB036D5}">
          <cx:tx>
            <cx:txData>
              <cx:f>_xlchart.v1.72</cx:f>
              <cx:v>TSeA-PM</cx:v>
            </cx:txData>
          </cx:tx>
          <cx:dataId val="0"/>
          <cx:layoutPr>
            <cx:visibility nonoutliers="0"/>
            <cx:statistics quartileMethod="exclusive"/>
          </cx:layoutPr>
        </cx:series>
        <cx:series layoutId="boxWhisker" uniqueId="{8B3D07B0-1E75-4B14-882F-F4DA06843510}">
          <cx:tx>
            <cx:txData>
              <cx:f>_xlchart.v1.74</cx:f>
              <cx:v>TSeA-RM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FAB1A720-81F9-450A-B9A0-5C211048BA40}">
          <cx:tx>
            <cx:txData>
              <cx:f>_xlchart.v1.76</cx:f>
              <cx:v>TSeA-TM</cx:v>
            </cx:txData>
          </cx:tx>
          <cx:dataId val="2"/>
          <cx:layoutPr>
            <cx:visibility non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_xlchart.v1.79</cx:f>
      </cx:numDim>
    </cx:data>
    <cx:data id="1">
      <cx:numDim type="val">
        <cx:f>_xlchart.v1.81</cx:f>
      </cx:numDim>
    </cx:data>
    <cx:data id="2">
      <cx:numDim type="val">
        <cx:f>_xlchart.v1.83</cx:f>
      </cx:numDim>
    </cx:data>
  </cx:chartData>
  <cx:chart>
    <cx:plotArea>
      <cx:plotAreaRegion>
        <cx:series layoutId="boxWhisker" uniqueId="{DD5396FC-DA7E-4875-A49F-E1D8CF61982A}">
          <cx:tx>
            <cx:txData>
              <cx:f>_xlchart.v1.78</cx:f>
              <cx:v>TSuA-PM</cx:v>
            </cx:txData>
          </cx:tx>
          <cx:dataId val="0"/>
          <cx:layoutPr>
            <cx:visibility nonoutliers="0"/>
            <cx:statistics quartileMethod="exclusive"/>
          </cx:layoutPr>
        </cx:series>
        <cx:series layoutId="boxWhisker" uniqueId="{BB1DCB6A-FECC-429A-9D87-095B772B6B86}">
          <cx:tx>
            <cx:txData>
              <cx:f>_xlchart.v1.80</cx:f>
              <cx:v>TSuA-RM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80B782D9-82A9-428A-86C0-AE58CAEB59F3}">
          <cx:tx>
            <cx:txData>
              <cx:f>_xlchart.v1.82</cx:f>
              <cx:v>TSuA-TM</cx:v>
            </cx:txData>
          </cx:tx>
          <cx:dataId val="2"/>
          <cx:layoutPr>
            <cx:visibility non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7.xml"/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250825</xdr:colOff>
      <xdr:row>17</xdr:row>
      <xdr:rowOff>88900</xdr:rowOff>
    </xdr:from>
    <xdr:to>
      <xdr:col>7</xdr:col>
      <xdr:colOff>555625</xdr:colOff>
      <xdr:row>32</xdr:row>
      <xdr:rowOff>22225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E0C7DA8-B658-4CF4-A828-7845BB155D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0825" y="3136900"/>
              <a:ext cx="4572000" cy="2790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7</xdr:col>
      <xdr:colOff>593587</xdr:colOff>
      <xdr:row>17</xdr:row>
      <xdr:rowOff>96630</xdr:rowOff>
    </xdr:from>
    <xdr:to>
      <xdr:col>15</xdr:col>
      <xdr:colOff>290995</xdr:colOff>
      <xdr:row>32</xdr:row>
      <xdr:rowOff>28621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875204A-A28B-4EB2-914F-C990629EDB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60787" y="3144630"/>
              <a:ext cx="4574208" cy="27894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24</xdr:col>
      <xdr:colOff>44889</xdr:colOff>
      <xdr:row>1</xdr:row>
      <xdr:rowOff>27240</xdr:rowOff>
    </xdr:from>
    <xdr:to>
      <xdr:col>30</xdr:col>
      <xdr:colOff>25012</xdr:colOff>
      <xdr:row>15</xdr:row>
      <xdr:rowOff>133809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6DB40BD-40DA-4A90-9056-FD30A02E5F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56441" y="217740"/>
              <a:ext cx="3645605" cy="27735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30</xdr:col>
      <xdr:colOff>24183</xdr:colOff>
      <xdr:row>1</xdr:row>
      <xdr:rowOff>27609</xdr:rowOff>
    </xdr:from>
    <xdr:to>
      <xdr:col>36</xdr:col>
      <xdr:colOff>6304</xdr:colOff>
      <xdr:row>15</xdr:row>
      <xdr:rowOff>134179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34229ED-66A6-40D4-B923-D4DDFF8C1E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01217" y="218109"/>
              <a:ext cx="3647604" cy="27735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36</xdr:col>
      <xdr:colOff>15802</xdr:colOff>
      <xdr:row>1</xdr:row>
      <xdr:rowOff>23007</xdr:rowOff>
    </xdr:from>
    <xdr:to>
      <xdr:col>41</xdr:col>
      <xdr:colOff>606836</xdr:colOff>
      <xdr:row>15</xdr:row>
      <xdr:rowOff>124975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79C746B4-D79A-453F-99DC-63992C9989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258319" y="213507"/>
              <a:ext cx="3645603" cy="27689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473075</xdr:colOff>
      <xdr:row>16</xdr:row>
      <xdr:rowOff>104775</xdr:rowOff>
    </xdr:from>
    <xdr:to>
      <xdr:col>8</xdr:col>
      <xdr:colOff>152814</xdr:colOff>
      <xdr:row>31</xdr:row>
      <xdr:rowOff>58116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DA04FA0-033C-43E4-9C18-C60922D861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3075" y="3152775"/>
              <a:ext cx="4556539" cy="28108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</xdr:col>
      <xdr:colOff>273050</xdr:colOff>
      <xdr:row>16</xdr:row>
      <xdr:rowOff>95250</xdr:rowOff>
    </xdr:from>
    <xdr:to>
      <xdr:col>15</xdr:col>
      <xdr:colOff>562389</xdr:colOff>
      <xdr:row>31</xdr:row>
      <xdr:rowOff>48591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7A200D2-FF6C-4AA7-B4CF-ACF02E1814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49850" y="3143250"/>
              <a:ext cx="4556539" cy="28108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4692B-4318-4776-BBF8-1C2C1CDE8D92}">
  <dimension ref="A1:AM54"/>
  <sheetViews>
    <sheetView tabSelected="1" topLeftCell="U5" zoomScale="145" zoomScaleNormal="145" workbookViewId="0">
      <selection activeCell="AE22" sqref="AE22"/>
    </sheetView>
  </sheetViews>
  <sheetFormatPr defaultRowHeight="15" x14ac:dyDescent="0.25"/>
  <cols>
    <col min="21" max="21" width="12.85546875" bestFit="1" customWidth="1"/>
  </cols>
  <sheetData>
    <row r="1" spans="1:21" x14ac:dyDescent="0.25">
      <c r="B1" s="4" t="s">
        <v>30</v>
      </c>
      <c r="C1" s="4" t="s">
        <v>31</v>
      </c>
      <c r="D1" s="4" t="s">
        <v>32</v>
      </c>
      <c r="E1" s="4" t="s">
        <v>30</v>
      </c>
      <c r="F1" s="4" t="s">
        <v>31</v>
      </c>
      <c r="G1" s="4" t="s">
        <v>32</v>
      </c>
      <c r="H1" s="4" t="s">
        <v>30</v>
      </c>
      <c r="I1" s="4" t="s">
        <v>31</v>
      </c>
      <c r="J1" s="4" t="s">
        <v>32</v>
      </c>
      <c r="K1" s="4" t="s">
        <v>30</v>
      </c>
      <c r="L1" s="4" t="s">
        <v>31</v>
      </c>
      <c r="M1" s="4" t="s">
        <v>32</v>
      </c>
      <c r="N1" s="4" t="s">
        <v>30</v>
      </c>
      <c r="O1" s="4" t="s">
        <v>31</v>
      </c>
      <c r="P1" s="4" t="s">
        <v>32</v>
      </c>
      <c r="Q1" s="4" t="s">
        <v>30</v>
      </c>
      <c r="R1" s="4" t="s">
        <v>31</v>
      </c>
      <c r="S1" s="4" t="s">
        <v>32</v>
      </c>
    </row>
    <row r="2" spans="1:21" x14ac:dyDescent="0.25">
      <c r="A2" t="s">
        <v>0</v>
      </c>
      <c r="B2" s="4" t="s">
        <v>36</v>
      </c>
      <c r="C2" s="4" t="s">
        <v>36</v>
      </c>
      <c r="D2" s="4" t="s">
        <v>36</v>
      </c>
      <c r="E2" s="4" t="s">
        <v>37</v>
      </c>
      <c r="F2" s="4" t="s">
        <v>37</v>
      </c>
      <c r="G2" s="4" t="s">
        <v>37</v>
      </c>
      <c r="H2" s="4" t="s">
        <v>38</v>
      </c>
      <c r="I2" s="4" t="s">
        <v>38</v>
      </c>
      <c r="J2" s="4" t="s">
        <v>38</v>
      </c>
      <c r="K2" s="4" t="s">
        <v>33</v>
      </c>
      <c r="L2" s="4" t="s">
        <v>33</v>
      </c>
      <c r="M2" s="4" t="s">
        <v>33</v>
      </c>
      <c r="N2" s="4" t="s">
        <v>34</v>
      </c>
      <c r="O2" s="4" t="s">
        <v>34</v>
      </c>
      <c r="P2" s="4" t="s">
        <v>34</v>
      </c>
      <c r="Q2" s="4" t="s">
        <v>35</v>
      </c>
      <c r="R2" s="4" t="s">
        <v>35</v>
      </c>
      <c r="S2" s="4" t="s">
        <v>35</v>
      </c>
      <c r="T2" s="4" t="s">
        <v>13</v>
      </c>
      <c r="U2" s="4" t="s">
        <v>14</v>
      </c>
    </row>
    <row r="3" spans="1:21" x14ac:dyDescent="0.25">
      <c r="A3" s="8">
        <v>1</v>
      </c>
      <c r="B3" s="5">
        <v>0.83057142857142896</v>
      </c>
      <c r="C3" s="6">
        <v>0.76445238095238099</v>
      </c>
      <c r="D3" s="5">
        <v>0.44290476190476202</v>
      </c>
      <c r="E3" s="3">
        <v>0.84173809523809495</v>
      </c>
      <c r="F3" s="2">
        <v>0.775738095238095</v>
      </c>
      <c r="G3" s="3">
        <v>0.60697619047619</v>
      </c>
      <c r="H3" s="2">
        <v>0.68147619047619101</v>
      </c>
      <c r="I3" s="3">
        <v>0.80071428571428604</v>
      </c>
      <c r="J3" s="2">
        <v>0.66554761904761905</v>
      </c>
      <c r="K3" s="3">
        <v>0.73071428571428598</v>
      </c>
      <c r="L3" s="2">
        <v>0.77057142857142902</v>
      </c>
      <c r="M3" s="3">
        <v>0.71735714285714303</v>
      </c>
      <c r="N3" s="2">
        <v>0.82716666666666705</v>
      </c>
      <c r="O3" s="3">
        <v>0.79321428571428598</v>
      </c>
      <c r="P3" s="2">
        <v>0.74235714285714305</v>
      </c>
      <c r="Q3" s="3">
        <v>0.88459523809523799</v>
      </c>
      <c r="R3" s="2">
        <v>0.89692857142857196</v>
      </c>
      <c r="S3" s="3">
        <v>0.65292857142857197</v>
      </c>
      <c r="T3" s="7"/>
      <c r="U3" s="7"/>
    </row>
    <row r="4" spans="1:21" x14ac:dyDescent="0.25">
      <c r="A4" s="4">
        <v>2</v>
      </c>
      <c r="B4" s="2">
        <v>0.89138095238095305</v>
      </c>
      <c r="C4" s="3">
        <v>0.90835714285714297</v>
      </c>
      <c r="D4" s="2">
        <v>0.64309523809523805</v>
      </c>
      <c r="E4" s="3">
        <v>0.85428571428571398</v>
      </c>
      <c r="F4" s="2">
        <v>0.87278571428571405</v>
      </c>
      <c r="G4" s="3">
        <v>0.78145238095238101</v>
      </c>
      <c r="H4" s="2">
        <v>0.90057142857142902</v>
      </c>
      <c r="I4" s="3">
        <v>0.92888095238095203</v>
      </c>
      <c r="J4" s="2">
        <v>0.71426190476190499</v>
      </c>
      <c r="K4" s="3">
        <v>0.89978571428571397</v>
      </c>
      <c r="L4" s="2">
        <v>0.899880952380952</v>
      </c>
      <c r="M4" s="3">
        <v>0.67230952380952402</v>
      </c>
      <c r="N4" s="2">
        <v>0.86899999999999999</v>
      </c>
      <c r="O4" s="3">
        <v>0.84619047619047605</v>
      </c>
      <c r="P4" s="2">
        <v>0.70123809523809499</v>
      </c>
      <c r="Q4" s="3">
        <v>0.92002380952381002</v>
      </c>
      <c r="R4" s="2">
        <v>0.91683333333333294</v>
      </c>
      <c r="S4" s="3">
        <v>0.70357142857142896</v>
      </c>
      <c r="T4" s="7"/>
      <c r="U4" s="7"/>
    </row>
    <row r="5" spans="1:21" x14ac:dyDescent="0.25">
      <c r="A5" s="4">
        <v>3</v>
      </c>
      <c r="B5" s="2">
        <v>0.63785714285714301</v>
      </c>
      <c r="C5" s="3">
        <v>0.84935714285714303</v>
      </c>
      <c r="D5" s="2">
        <v>0.55814285714285705</v>
      </c>
      <c r="E5" s="3">
        <v>0.67428571428571404</v>
      </c>
      <c r="F5" s="2">
        <v>0.85266666666666702</v>
      </c>
      <c r="G5" s="3">
        <v>0.68857142857142895</v>
      </c>
      <c r="H5" s="2">
        <v>0.81304761904761902</v>
      </c>
      <c r="I5" s="3">
        <v>0.80176190476190501</v>
      </c>
      <c r="J5" s="2">
        <v>0.81835714285714301</v>
      </c>
      <c r="K5" s="3">
        <v>0.832095238095238</v>
      </c>
      <c r="L5" s="2">
        <v>0.86016666666666697</v>
      </c>
      <c r="M5" s="3">
        <v>0.81657142857142895</v>
      </c>
      <c r="N5" s="2">
        <v>0.88730952380952399</v>
      </c>
      <c r="O5" s="3">
        <v>0.84726190476190499</v>
      </c>
      <c r="P5" s="2">
        <v>0.71835714285714303</v>
      </c>
      <c r="Q5" s="3">
        <v>0.77071428571428602</v>
      </c>
      <c r="R5" s="2">
        <v>0.92849999999999999</v>
      </c>
      <c r="S5" s="3">
        <v>0.57621428571428601</v>
      </c>
      <c r="T5" s="7"/>
      <c r="U5" s="7"/>
    </row>
    <row r="6" spans="1:21" x14ac:dyDescent="0.25">
      <c r="A6" s="4">
        <v>4</v>
      </c>
      <c r="B6" s="2">
        <v>0.34195238095238101</v>
      </c>
      <c r="C6" s="3">
        <v>0.464166666666667</v>
      </c>
      <c r="D6" s="2">
        <v>0.16657142857142901</v>
      </c>
      <c r="E6" s="3">
        <v>0.55171428571428605</v>
      </c>
      <c r="F6" s="2">
        <v>0.435571428571429</v>
      </c>
      <c r="G6" s="3">
        <v>0.118666666666667</v>
      </c>
      <c r="H6" s="2">
        <v>0.39890476190476198</v>
      </c>
      <c r="I6" s="3">
        <v>0.36533333333333301</v>
      </c>
      <c r="J6" s="2">
        <v>7.1428571428571397E-2</v>
      </c>
      <c r="K6" s="3">
        <v>0.336952380952381</v>
      </c>
      <c r="L6" s="2">
        <v>0.40295238095238101</v>
      </c>
      <c r="M6" s="3">
        <v>0.148666666666667</v>
      </c>
      <c r="N6" s="2">
        <v>0.27261904761904798</v>
      </c>
      <c r="O6" s="3">
        <v>0.71588095238095195</v>
      </c>
      <c r="P6" s="2">
        <v>0.13309523809523799</v>
      </c>
      <c r="Q6" s="3">
        <v>0.435857142857143</v>
      </c>
      <c r="R6" s="2">
        <v>0.45400000000000001</v>
      </c>
      <c r="S6" s="3">
        <v>0.28957142857142898</v>
      </c>
      <c r="T6" s="7"/>
      <c r="U6" s="7"/>
    </row>
    <row r="7" spans="1:21" x14ac:dyDescent="0.25">
      <c r="A7" s="4">
        <v>5</v>
      </c>
      <c r="B7" s="2">
        <v>0.71895238095238101</v>
      </c>
      <c r="C7" s="3">
        <v>0.83764285714285702</v>
      </c>
      <c r="D7" s="2">
        <v>0.52319047619047598</v>
      </c>
      <c r="E7" s="3">
        <v>0.72880952380952402</v>
      </c>
      <c r="F7" s="2">
        <v>0.85450000000000004</v>
      </c>
      <c r="G7" s="3">
        <v>0.73802380952380897</v>
      </c>
      <c r="H7" s="2">
        <v>0.84578571428571403</v>
      </c>
      <c r="I7" s="3">
        <v>0.88209523809523804</v>
      </c>
      <c r="J7" s="2">
        <v>0.587095238095238</v>
      </c>
      <c r="K7" s="3">
        <v>0.854261904761905</v>
      </c>
      <c r="L7" s="2">
        <v>0.72402380952380996</v>
      </c>
      <c r="M7" s="3">
        <v>0.728119047619048</v>
      </c>
      <c r="N7" s="2">
        <v>0.74350000000000005</v>
      </c>
      <c r="O7" s="3">
        <v>0.89011904761904803</v>
      </c>
      <c r="P7" s="2">
        <v>0.69195238095238099</v>
      </c>
      <c r="Q7" s="3">
        <v>0.85930952380952397</v>
      </c>
      <c r="R7" s="2">
        <v>0.86478571428571405</v>
      </c>
      <c r="S7" s="3">
        <v>0.71411904761904799</v>
      </c>
      <c r="T7" s="7"/>
      <c r="U7" s="7"/>
    </row>
    <row r="8" spans="1:21" x14ac:dyDescent="0.25">
      <c r="A8" s="4">
        <v>6</v>
      </c>
      <c r="B8" s="2">
        <v>0.58316666666666706</v>
      </c>
      <c r="C8" s="3">
        <v>0.67388095238095203</v>
      </c>
      <c r="D8" s="2">
        <v>0.21909523809523801</v>
      </c>
      <c r="E8" s="3">
        <v>0.69299999999999995</v>
      </c>
      <c r="F8" s="2">
        <v>0.75923809523809505</v>
      </c>
      <c r="G8" s="3">
        <v>0.48523809523809502</v>
      </c>
      <c r="H8" s="2">
        <v>0.851404761904762</v>
      </c>
      <c r="I8" s="3">
        <v>0.80554761904761896</v>
      </c>
      <c r="J8" s="2">
        <v>0.66061904761904799</v>
      </c>
      <c r="K8" s="3">
        <v>0.63076190476190497</v>
      </c>
      <c r="L8" s="2">
        <v>0.84726190476190499</v>
      </c>
      <c r="M8" s="3">
        <v>0.789190476190476</v>
      </c>
      <c r="N8" s="2">
        <v>0.76849999999999996</v>
      </c>
      <c r="O8" s="3">
        <v>0.78549999999999998</v>
      </c>
      <c r="P8" s="2">
        <v>0.69695238095238099</v>
      </c>
      <c r="Q8" s="3">
        <v>0.77314285714285702</v>
      </c>
      <c r="R8" s="2">
        <v>0.89790476190476198</v>
      </c>
      <c r="S8" s="3">
        <v>0.54511904761904795</v>
      </c>
      <c r="T8" s="7"/>
      <c r="U8" s="7"/>
    </row>
    <row r="9" spans="1:21" x14ac:dyDescent="0.25">
      <c r="A9" s="4">
        <v>7</v>
      </c>
      <c r="B9" s="2">
        <v>0.88147619047619097</v>
      </c>
      <c r="C9" s="3">
        <v>0.86369047619047601</v>
      </c>
      <c r="D9" s="2">
        <v>0.72830952380952396</v>
      </c>
      <c r="E9" s="3">
        <v>0.93161904761904801</v>
      </c>
      <c r="F9" s="2">
        <v>0.89354761904761904</v>
      </c>
      <c r="G9" s="3">
        <v>0.73097619047619</v>
      </c>
      <c r="H9" s="2">
        <v>0.93390476190476202</v>
      </c>
      <c r="I9" s="3">
        <v>0.91983333333333295</v>
      </c>
      <c r="J9" s="2">
        <v>0.74466666666666703</v>
      </c>
      <c r="K9" s="3">
        <v>0.92919047619047601</v>
      </c>
      <c r="L9" s="2">
        <v>0.935357142857143</v>
      </c>
      <c r="M9" s="3">
        <v>0.80938095238095198</v>
      </c>
      <c r="N9" s="2">
        <v>0.92123809523809497</v>
      </c>
      <c r="O9" s="3">
        <v>0.94147619047619102</v>
      </c>
      <c r="P9" s="2">
        <v>0.72304761904761905</v>
      </c>
      <c r="Q9" s="3">
        <v>0.92266666666666697</v>
      </c>
      <c r="R9" s="2">
        <v>0.935071428571429</v>
      </c>
      <c r="S9" s="3">
        <v>0.68073809523809503</v>
      </c>
      <c r="T9" s="7"/>
      <c r="U9" s="7"/>
    </row>
    <row r="10" spans="1:21" x14ac:dyDescent="0.25">
      <c r="A10" s="4">
        <v>8</v>
      </c>
      <c r="B10" s="2">
        <v>0.76333333333333298</v>
      </c>
      <c r="C10" s="3">
        <v>0.74226190476190501</v>
      </c>
      <c r="D10" s="2">
        <v>0.622285714285714</v>
      </c>
      <c r="E10" s="3">
        <v>0.878428571428571</v>
      </c>
      <c r="F10" s="2">
        <v>0.84721428571428603</v>
      </c>
      <c r="G10" s="3">
        <v>0.82021428571428601</v>
      </c>
      <c r="H10" s="2">
        <v>0.83430952380952395</v>
      </c>
      <c r="I10" s="3">
        <v>0.858404761904762</v>
      </c>
      <c r="J10" s="2">
        <v>0.69995238095238099</v>
      </c>
      <c r="K10" s="3">
        <v>0.88297619047619103</v>
      </c>
      <c r="L10" s="2">
        <v>0.89276190476190498</v>
      </c>
      <c r="M10" s="3">
        <v>0.83573809523809495</v>
      </c>
      <c r="N10" s="2">
        <v>0.80947619047619102</v>
      </c>
      <c r="O10" s="3">
        <v>0.89719047619047598</v>
      </c>
      <c r="P10" s="2">
        <v>0.80633333333333301</v>
      </c>
      <c r="Q10" s="3">
        <v>0.82273809523809505</v>
      </c>
      <c r="R10" s="2">
        <v>0.89221428571428596</v>
      </c>
      <c r="S10" s="3">
        <v>0.66995238095238097</v>
      </c>
      <c r="T10" s="1">
        <v>1</v>
      </c>
      <c r="U10" s="7"/>
    </row>
    <row r="11" spans="1:21" x14ac:dyDescent="0.25">
      <c r="A11" s="4">
        <v>11</v>
      </c>
      <c r="B11" s="2">
        <v>0.58771428571428597</v>
      </c>
      <c r="C11" s="3">
        <v>0.76028571428571401</v>
      </c>
      <c r="D11" s="2">
        <v>0.671619047619048</v>
      </c>
      <c r="E11" s="3">
        <v>0.68145238095238103</v>
      </c>
      <c r="F11" s="2">
        <v>0.73480952380952402</v>
      </c>
      <c r="G11" s="3">
        <v>0.67866666666666697</v>
      </c>
      <c r="H11" s="2">
        <v>0.76692857142857096</v>
      </c>
      <c r="I11" s="3">
        <v>0.77857142857142903</v>
      </c>
      <c r="J11" s="2">
        <v>0.67326190476190495</v>
      </c>
      <c r="K11" s="3">
        <v>0.86704761904761896</v>
      </c>
      <c r="L11" s="2">
        <v>0.90123809523809495</v>
      </c>
      <c r="M11" s="3">
        <v>0.75447619047618997</v>
      </c>
      <c r="N11" s="2">
        <v>0.87188095238095198</v>
      </c>
      <c r="O11" s="3">
        <v>0.88133333333333297</v>
      </c>
      <c r="P11" s="2">
        <v>0.72573809523809496</v>
      </c>
      <c r="Q11" s="3">
        <v>0.87154761904761902</v>
      </c>
      <c r="R11" s="2">
        <v>0.83530952380952395</v>
      </c>
      <c r="S11" s="3">
        <v>0.68838095238095198</v>
      </c>
      <c r="T11" s="1">
        <v>1</v>
      </c>
      <c r="U11" s="7"/>
    </row>
    <row r="12" spans="1:21" x14ac:dyDescent="0.25">
      <c r="A12" s="4">
        <v>13</v>
      </c>
      <c r="B12" s="2">
        <v>0.74569047619047601</v>
      </c>
      <c r="C12" s="3">
        <v>0.75907142857142895</v>
      </c>
      <c r="D12" s="2">
        <v>0.56973809523809504</v>
      </c>
      <c r="E12" s="3">
        <v>0.79938095238095197</v>
      </c>
      <c r="F12" s="2">
        <v>0.75609523809523804</v>
      </c>
      <c r="G12" s="3">
        <v>0.58759523809523795</v>
      </c>
      <c r="H12" s="2">
        <v>0.71259523809523795</v>
      </c>
      <c r="I12" s="3">
        <v>0.80988095238095203</v>
      </c>
      <c r="J12" s="2">
        <v>0.65495238095238095</v>
      </c>
      <c r="K12" s="3">
        <v>0.810214285714286</v>
      </c>
      <c r="L12" s="2">
        <v>0.81795238095238099</v>
      </c>
      <c r="M12" s="3">
        <v>0.68064285714285699</v>
      </c>
      <c r="N12" s="2">
        <v>0.83350000000000002</v>
      </c>
      <c r="O12" s="3">
        <v>0.83299999999999996</v>
      </c>
      <c r="P12" s="2">
        <v>0.63121428571428595</v>
      </c>
      <c r="Q12" s="3">
        <v>0.87373809523809498</v>
      </c>
      <c r="R12" s="2">
        <v>0.77361904761904798</v>
      </c>
      <c r="S12" s="3">
        <v>0.71419047619047604</v>
      </c>
      <c r="T12" s="7"/>
      <c r="U12" s="7"/>
    </row>
    <row r="13" spans="1:21" x14ac:dyDescent="0.25">
      <c r="A13" s="4">
        <v>14</v>
      </c>
      <c r="B13" s="2">
        <v>0.92509523809523797</v>
      </c>
      <c r="C13" s="3">
        <v>0.87309523809523804</v>
      </c>
      <c r="D13" s="2">
        <v>0.62216666666666698</v>
      </c>
      <c r="E13" s="3">
        <v>0.88011904761904802</v>
      </c>
      <c r="F13" s="2">
        <v>0.93619047619047602</v>
      </c>
      <c r="G13" s="3">
        <v>0.69309523809523799</v>
      </c>
      <c r="H13" s="2">
        <v>0.90057142857142902</v>
      </c>
      <c r="I13" s="3">
        <v>0.92180952380952397</v>
      </c>
      <c r="J13" s="2">
        <v>0.68042857142857105</v>
      </c>
      <c r="K13" s="3">
        <v>0.89276190476190498</v>
      </c>
      <c r="L13" s="2">
        <v>0.87323809523809504</v>
      </c>
      <c r="M13" s="3">
        <v>0.68419047619047602</v>
      </c>
      <c r="N13" s="2">
        <v>0.82914285714285696</v>
      </c>
      <c r="O13" s="3">
        <v>0.93809523809523798</v>
      </c>
      <c r="P13" s="2">
        <v>0.61628571428571399</v>
      </c>
      <c r="Q13" s="3">
        <v>0.86714285714285699</v>
      </c>
      <c r="R13" s="2">
        <v>0.92602380952381003</v>
      </c>
      <c r="S13" s="3">
        <v>0.74350000000000005</v>
      </c>
      <c r="T13" s="1">
        <v>1</v>
      </c>
      <c r="U13" s="7"/>
    </row>
    <row r="14" spans="1:21" x14ac:dyDescent="0.25">
      <c r="A14" s="4">
        <v>15</v>
      </c>
      <c r="B14" s="2">
        <v>0.71430952380952395</v>
      </c>
      <c r="C14" s="3">
        <v>0.73621428571428604</v>
      </c>
      <c r="D14" s="2">
        <v>0.62630952380952398</v>
      </c>
      <c r="E14" s="3">
        <v>0.84799999999999998</v>
      </c>
      <c r="F14" s="2">
        <v>0.80038095238095197</v>
      </c>
      <c r="G14" s="3">
        <v>0.80404761904761901</v>
      </c>
      <c r="H14" s="2">
        <v>0.83657142857142897</v>
      </c>
      <c r="I14" s="3">
        <v>0.62573809523809498</v>
      </c>
      <c r="J14" s="2">
        <v>0.65719047619047599</v>
      </c>
      <c r="K14" s="3">
        <v>0.85923809523809502</v>
      </c>
      <c r="L14" s="2">
        <v>0.72428571428571398</v>
      </c>
      <c r="M14" s="3">
        <v>0.78402380952381001</v>
      </c>
      <c r="N14" s="2">
        <v>0.81023809523809498</v>
      </c>
      <c r="O14" s="3">
        <v>0.84923809523809501</v>
      </c>
      <c r="P14" s="2">
        <v>0.74995238095238104</v>
      </c>
      <c r="Q14" s="3">
        <v>0.89357142857142902</v>
      </c>
      <c r="R14" s="2">
        <v>0.71697619047618999</v>
      </c>
      <c r="S14" s="3">
        <v>0.74350000000000005</v>
      </c>
      <c r="T14" s="7"/>
      <c r="U14" s="7"/>
    </row>
    <row r="15" spans="1:21" x14ac:dyDescent="0.25">
      <c r="A15" s="4">
        <v>16</v>
      </c>
      <c r="B15" s="2">
        <v>0.9355</v>
      </c>
      <c r="C15" s="3">
        <v>0.92457142857142904</v>
      </c>
      <c r="D15" s="2">
        <v>0.61166666666666702</v>
      </c>
      <c r="E15" s="3">
        <v>0.94888095238095205</v>
      </c>
      <c r="F15" s="2">
        <v>0.92352380952380997</v>
      </c>
      <c r="G15" s="3">
        <v>0.69073809523809504</v>
      </c>
      <c r="H15" s="2">
        <v>0.93373809523809503</v>
      </c>
      <c r="I15" s="3">
        <v>0.93573809523809504</v>
      </c>
      <c r="J15" s="2">
        <v>0.71021428571428602</v>
      </c>
      <c r="K15" s="3">
        <v>0.975547619047619</v>
      </c>
      <c r="L15" s="2">
        <v>0.94347619047619102</v>
      </c>
      <c r="M15" s="3">
        <v>0.78854761904761905</v>
      </c>
      <c r="N15" s="2">
        <v>0.90352380952380895</v>
      </c>
      <c r="O15" s="3">
        <v>0.94061904761904802</v>
      </c>
      <c r="P15" s="2">
        <v>0.78338095238095196</v>
      </c>
      <c r="Q15" s="3">
        <v>0.93164285714285699</v>
      </c>
      <c r="R15" s="2">
        <v>0.93869047619047596</v>
      </c>
      <c r="S15" s="3">
        <v>0.77771428571428602</v>
      </c>
      <c r="T15" s="1">
        <v>1</v>
      </c>
      <c r="U15" s="7"/>
    </row>
    <row r="16" spans="1:21" x14ac:dyDescent="0.25">
      <c r="A16" s="4">
        <v>17</v>
      </c>
      <c r="B16" s="2">
        <v>0.76169047619047603</v>
      </c>
      <c r="C16" s="3">
        <v>0.78969047619047605</v>
      </c>
      <c r="D16" s="2">
        <v>0.70047619047619103</v>
      </c>
      <c r="E16" s="3">
        <v>0.89819047619047598</v>
      </c>
      <c r="F16" s="2">
        <v>0.90066666666666695</v>
      </c>
      <c r="G16" s="3">
        <v>0.72866666666666702</v>
      </c>
      <c r="H16" s="2">
        <v>0.89273809500000001</v>
      </c>
      <c r="I16" s="3">
        <v>0.90895238099999998</v>
      </c>
      <c r="J16" s="2">
        <v>0.73478571400000003</v>
      </c>
      <c r="K16" s="3">
        <v>0.92728571428571405</v>
      </c>
      <c r="L16" s="2">
        <v>0.90904761904761899</v>
      </c>
      <c r="M16" s="3">
        <v>0.73623809523809502</v>
      </c>
      <c r="N16" s="2">
        <v>0.90490476190476199</v>
      </c>
      <c r="O16" s="3">
        <v>0.92154761904761895</v>
      </c>
      <c r="P16" s="2">
        <v>0.79547619047619</v>
      </c>
      <c r="Q16" s="3">
        <v>0.921333333333333</v>
      </c>
      <c r="R16" s="2">
        <v>0.92126190476190495</v>
      </c>
      <c r="S16" s="3">
        <v>0.70707142857142902</v>
      </c>
      <c r="T16" s="1">
        <v>3</v>
      </c>
      <c r="U16" s="7"/>
    </row>
    <row r="18" spans="28:39" x14ac:dyDescent="0.25">
      <c r="AB18" t="s">
        <v>42</v>
      </c>
      <c r="AH18" t="s">
        <v>44</v>
      </c>
      <c r="AM18" t="s">
        <v>43</v>
      </c>
    </row>
    <row r="33" spans="1:15" x14ac:dyDescent="0.25">
      <c r="D33" t="s">
        <v>39</v>
      </c>
      <c r="F33" t="s">
        <v>40</v>
      </c>
      <c r="H33" t="s">
        <v>41</v>
      </c>
    </row>
    <row r="36" spans="1:15" x14ac:dyDescent="0.25">
      <c r="A36" t="s">
        <v>0</v>
      </c>
      <c r="B36" s="8">
        <v>1</v>
      </c>
      <c r="C36" s="4">
        <v>2</v>
      </c>
      <c r="D36" s="4">
        <v>3</v>
      </c>
      <c r="E36" s="4">
        <v>4</v>
      </c>
      <c r="F36" s="4">
        <v>5</v>
      </c>
      <c r="G36" s="4">
        <v>6</v>
      </c>
      <c r="H36" s="4">
        <v>7</v>
      </c>
      <c r="I36" s="4">
        <v>8</v>
      </c>
      <c r="J36" s="4">
        <v>11</v>
      </c>
      <c r="K36" s="4">
        <v>13</v>
      </c>
      <c r="L36" s="4">
        <v>14</v>
      </c>
      <c r="M36" s="4">
        <v>15</v>
      </c>
      <c r="N36" s="4">
        <v>16</v>
      </c>
      <c r="O36" s="4">
        <v>17</v>
      </c>
    </row>
    <row r="37" spans="1:15" x14ac:dyDescent="0.25">
      <c r="A37" s="4" t="s">
        <v>18</v>
      </c>
      <c r="B37" s="5">
        <v>0.83057142857142896</v>
      </c>
      <c r="C37" s="2">
        <v>0.89138095238095305</v>
      </c>
      <c r="D37" s="2">
        <v>0.63785714285714301</v>
      </c>
      <c r="E37" s="2">
        <v>0.34195238095238101</v>
      </c>
      <c r="F37" s="2">
        <v>0.71895238095238101</v>
      </c>
      <c r="G37" s="2">
        <v>0.58316666666666706</v>
      </c>
      <c r="H37" s="2">
        <v>0.88147619047619097</v>
      </c>
      <c r="I37" s="2">
        <v>0.76333333333333298</v>
      </c>
      <c r="J37" s="2">
        <v>0.58771428571428597</v>
      </c>
      <c r="K37" s="2">
        <v>0.74569047619047601</v>
      </c>
      <c r="L37" s="2">
        <v>0.92509523809523797</v>
      </c>
      <c r="M37" s="2">
        <v>0.71430952380952395</v>
      </c>
      <c r="N37" s="2">
        <v>0.9355</v>
      </c>
      <c r="O37" s="2">
        <v>0.76169047619047603</v>
      </c>
    </row>
    <row r="38" spans="1:15" x14ac:dyDescent="0.25">
      <c r="A38" s="4" t="s">
        <v>19</v>
      </c>
      <c r="B38" s="6">
        <v>0.76445238095238099</v>
      </c>
      <c r="C38" s="3">
        <v>0.90835714285714297</v>
      </c>
      <c r="D38" s="3">
        <v>0.84935714285714303</v>
      </c>
      <c r="E38" s="3">
        <v>0.464166666666667</v>
      </c>
      <c r="F38" s="3">
        <v>0.83764285714285702</v>
      </c>
      <c r="G38" s="3">
        <v>0.67388095238095203</v>
      </c>
      <c r="H38" s="3">
        <v>0.86369047619047601</v>
      </c>
      <c r="I38" s="3">
        <v>0.74226190476190501</v>
      </c>
      <c r="J38" s="3">
        <v>0.76028571428571401</v>
      </c>
      <c r="K38" s="3">
        <v>0.75907142857142895</v>
      </c>
      <c r="L38" s="3">
        <v>0.87309523809523804</v>
      </c>
      <c r="M38" s="3">
        <v>0.73621428571428604</v>
      </c>
      <c r="N38" s="3">
        <v>0.92457142857142904</v>
      </c>
      <c r="O38" s="3">
        <v>0.78969047619047605</v>
      </c>
    </row>
    <row r="39" spans="1:15" x14ac:dyDescent="0.25">
      <c r="A39" s="4" t="s">
        <v>20</v>
      </c>
      <c r="B39" s="5">
        <v>0.44290476190476202</v>
      </c>
      <c r="C39" s="2">
        <v>0.64309523809523805</v>
      </c>
      <c r="D39" s="2">
        <v>0.55814285714285705</v>
      </c>
      <c r="E39" s="2">
        <v>0.16657142857142901</v>
      </c>
      <c r="F39" s="2">
        <v>0.52319047619047598</v>
      </c>
      <c r="G39" s="2">
        <v>0.21909523809523801</v>
      </c>
      <c r="H39" s="2">
        <v>0.72830952380952396</v>
      </c>
      <c r="I39" s="2">
        <v>0.622285714285714</v>
      </c>
      <c r="J39" s="2">
        <v>0.671619047619048</v>
      </c>
      <c r="K39" s="2">
        <v>0.56973809523809504</v>
      </c>
      <c r="L39" s="2">
        <v>0.62216666666666698</v>
      </c>
      <c r="M39" s="2">
        <v>0.62630952380952398</v>
      </c>
      <c r="N39" s="2">
        <v>0.61166666666666702</v>
      </c>
      <c r="O39" s="2">
        <v>0.70047619047619103</v>
      </c>
    </row>
    <row r="40" spans="1:15" x14ac:dyDescent="0.25">
      <c r="A40" s="4" t="s">
        <v>1</v>
      </c>
      <c r="B40" s="3">
        <v>0.84173809523809495</v>
      </c>
      <c r="C40" s="3">
        <v>0.85428571428571398</v>
      </c>
      <c r="D40" s="3">
        <v>0.67428571428571404</v>
      </c>
      <c r="E40" s="3">
        <v>0.55171428571428605</v>
      </c>
      <c r="F40" s="3">
        <v>0.72880952380952402</v>
      </c>
      <c r="G40" s="3">
        <v>0.69299999999999995</v>
      </c>
      <c r="H40" s="3">
        <v>0.93161904761904801</v>
      </c>
      <c r="I40" s="3">
        <v>0.878428571428571</v>
      </c>
      <c r="J40" s="3">
        <v>0.68145238095238103</v>
      </c>
      <c r="K40" s="3">
        <v>0.79938095238095197</v>
      </c>
      <c r="L40" s="3">
        <v>0.88011904761904802</v>
      </c>
      <c r="M40" s="3">
        <v>0.84799999999999998</v>
      </c>
      <c r="N40" s="3">
        <v>0.94888095238095205</v>
      </c>
      <c r="O40" s="3">
        <v>0.89819047619047598</v>
      </c>
    </row>
    <row r="41" spans="1:15" x14ac:dyDescent="0.25">
      <c r="A41" s="4" t="s">
        <v>2</v>
      </c>
      <c r="B41" s="2">
        <v>0.775738095238095</v>
      </c>
      <c r="C41" s="2">
        <v>0.87278571428571405</v>
      </c>
      <c r="D41" s="2">
        <v>0.85266666666666702</v>
      </c>
      <c r="E41" s="2">
        <v>0.435571428571429</v>
      </c>
      <c r="F41" s="2">
        <v>0.85450000000000004</v>
      </c>
      <c r="G41" s="2">
        <v>0.75923809523809505</v>
      </c>
      <c r="H41" s="2">
        <v>0.89354761904761904</v>
      </c>
      <c r="I41" s="2">
        <v>0.84721428571428603</v>
      </c>
      <c r="J41" s="2">
        <v>0.73480952380952402</v>
      </c>
      <c r="K41" s="2">
        <v>0.75609523809523804</v>
      </c>
      <c r="L41" s="2">
        <v>0.93619047619047602</v>
      </c>
      <c r="M41" s="2">
        <v>0.80038095238095197</v>
      </c>
      <c r="N41" s="2">
        <v>0.92352380952380997</v>
      </c>
      <c r="O41" s="2">
        <v>0.90066666666666695</v>
      </c>
    </row>
    <row r="42" spans="1:15" x14ac:dyDescent="0.25">
      <c r="A42" s="4" t="s">
        <v>3</v>
      </c>
      <c r="B42" s="3">
        <v>0.60697619047619</v>
      </c>
      <c r="C42" s="3">
        <v>0.78145238095238101</v>
      </c>
      <c r="D42" s="3">
        <v>0.68857142857142895</v>
      </c>
      <c r="E42" s="3">
        <v>0.118666666666667</v>
      </c>
      <c r="F42" s="3">
        <v>0.73802380952380897</v>
      </c>
      <c r="G42" s="3">
        <v>0.48523809523809502</v>
      </c>
      <c r="H42" s="3">
        <v>0.73097619047619</v>
      </c>
      <c r="I42" s="3">
        <v>0.82021428571428601</v>
      </c>
      <c r="J42" s="3">
        <v>0.67866666666666697</v>
      </c>
      <c r="K42" s="3">
        <v>0.58759523809523795</v>
      </c>
      <c r="L42" s="3">
        <v>0.69309523809523799</v>
      </c>
      <c r="M42" s="3">
        <v>0.80404761904761901</v>
      </c>
      <c r="N42" s="3">
        <v>0.69073809523809504</v>
      </c>
      <c r="O42" s="3">
        <v>0.72866666666666702</v>
      </c>
    </row>
    <row r="43" spans="1:15" x14ac:dyDescent="0.25">
      <c r="A43" s="4" t="s">
        <v>4</v>
      </c>
      <c r="B43" s="2">
        <v>0.68147619047619101</v>
      </c>
      <c r="C43" s="2">
        <v>0.90057142857142902</v>
      </c>
      <c r="D43" s="2">
        <v>0.81304761904761902</v>
      </c>
      <c r="E43" s="2">
        <v>0.39890476190476198</v>
      </c>
      <c r="F43" s="2">
        <v>0.84578571428571403</v>
      </c>
      <c r="G43" s="2">
        <v>0.851404761904762</v>
      </c>
      <c r="H43" s="2">
        <v>0.93390476190476202</v>
      </c>
      <c r="I43" s="2">
        <v>0.83430952380952395</v>
      </c>
      <c r="J43" s="2">
        <v>0.76692857142857096</v>
      </c>
      <c r="K43" s="2">
        <v>0.71259523809523795</v>
      </c>
      <c r="L43" s="2">
        <v>0.90057142857142902</v>
      </c>
      <c r="M43" s="2">
        <v>0.83657142857142897</v>
      </c>
      <c r="N43" s="2">
        <v>0.93373809523809503</v>
      </c>
      <c r="O43" s="2">
        <v>0.89273809500000001</v>
      </c>
    </row>
    <row r="44" spans="1:15" x14ac:dyDescent="0.25">
      <c r="A44" s="4" t="s">
        <v>5</v>
      </c>
      <c r="B44" s="3">
        <v>0.80071428571428604</v>
      </c>
      <c r="C44" s="3">
        <v>0.92888095238095203</v>
      </c>
      <c r="D44" s="3">
        <v>0.80176190476190501</v>
      </c>
      <c r="E44" s="3">
        <v>0.36533333333333301</v>
      </c>
      <c r="F44" s="3">
        <v>0.88209523809523804</v>
      </c>
      <c r="G44" s="3">
        <v>0.80554761904761896</v>
      </c>
      <c r="H44" s="3">
        <v>0.91983333333333295</v>
      </c>
      <c r="I44" s="3">
        <v>0.858404761904762</v>
      </c>
      <c r="J44" s="3">
        <v>0.77857142857142903</v>
      </c>
      <c r="K44" s="3">
        <v>0.80988095238095203</v>
      </c>
      <c r="L44" s="3">
        <v>0.92180952380952397</v>
      </c>
      <c r="M44" s="3">
        <v>0.62573809523809498</v>
      </c>
      <c r="N44" s="3">
        <v>0.93573809523809504</v>
      </c>
      <c r="O44" s="3">
        <v>0.90895238099999998</v>
      </c>
    </row>
    <row r="45" spans="1:15" x14ac:dyDescent="0.25">
      <c r="A45" s="4" t="s">
        <v>6</v>
      </c>
      <c r="B45" s="2">
        <v>0.66554761904761905</v>
      </c>
      <c r="C45" s="2">
        <v>0.71426190476190499</v>
      </c>
      <c r="D45" s="2">
        <v>0.81835714285714301</v>
      </c>
      <c r="E45" s="2">
        <v>7.1428571428571397E-2</v>
      </c>
      <c r="F45" s="2">
        <v>0.587095238095238</v>
      </c>
      <c r="G45" s="2">
        <v>0.66061904761904799</v>
      </c>
      <c r="H45" s="2">
        <v>0.74466666666666703</v>
      </c>
      <c r="I45" s="2">
        <v>0.69995238095238099</v>
      </c>
      <c r="J45" s="2">
        <v>0.67326190476190495</v>
      </c>
      <c r="K45" s="2">
        <v>0.65495238095238095</v>
      </c>
      <c r="L45" s="2">
        <v>0.68042857142857105</v>
      </c>
      <c r="M45" s="2">
        <v>0.65719047619047599</v>
      </c>
      <c r="N45" s="2">
        <v>0.71021428571428602</v>
      </c>
      <c r="O45" s="2">
        <v>0.73478571400000003</v>
      </c>
    </row>
    <row r="46" spans="1:15" x14ac:dyDescent="0.25">
      <c r="A46" s="4" t="s">
        <v>7</v>
      </c>
      <c r="B46" s="3">
        <v>0.73071428571428598</v>
      </c>
      <c r="C46" s="3">
        <v>0.89978571428571397</v>
      </c>
      <c r="D46" s="3">
        <v>0.832095238095238</v>
      </c>
      <c r="E46" s="3">
        <v>0.336952380952381</v>
      </c>
      <c r="F46" s="3">
        <v>0.854261904761905</v>
      </c>
      <c r="G46" s="3">
        <v>0.63076190476190497</v>
      </c>
      <c r="H46" s="3">
        <v>0.92919047619047601</v>
      </c>
      <c r="I46" s="3">
        <v>0.88297619047619103</v>
      </c>
      <c r="J46" s="3">
        <v>0.86704761904761896</v>
      </c>
      <c r="K46" s="3">
        <v>0.810214285714286</v>
      </c>
      <c r="L46" s="3">
        <v>0.89276190476190498</v>
      </c>
      <c r="M46" s="3">
        <v>0.85923809523809502</v>
      </c>
      <c r="N46" s="3">
        <v>0.975547619047619</v>
      </c>
      <c r="O46" s="3">
        <v>0.92728571428571405</v>
      </c>
    </row>
    <row r="47" spans="1:15" x14ac:dyDescent="0.25">
      <c r="A47" s="4" t="s">
        <v>8</v>
      </c>
      <c r="B47" s="2">
        <v>0.77057142857142902</v>
      </c>
      <c r="C47" s="2">
        <v>0.899880952380952</v>
      </c>
      <c r="D47" s="2">
        <v>0.86016666666666697</v>
      </c>
      <c r="E47" s="2">
        <v>0.40295238095238101</v>
      </c>
      <c r="F47" s="2">
        <v>0.72402380952380996</v>
      </c>
      <c r="G47" s="2">
        <v>0.84726190476190499</v>
      </c>
      <c r="H47" s="2">
        <v>0.935357142857143</v>
      </c>
      <c r="I47" s="2">
        <v>0.89276190476190498</v>
      </c>
      <c r="J47" s="2">
        <v>0.90123809523809495</v>
      </c>
      <c r="K47" s="2">
        <v>0.81795238095238099</v>
      </c>
      <c r="L47" s="2">
        <v>0.87323809523809504</v>
      </c>
      <c r="M47" s="2">
        <v>0.72428571428571398</v>
      </c>
      <c r="N47" s="2">
        <v>0.94347619047619102</v>
      </c>
      <c r="O47" s="2">
        <v>0.90904761904761899</v>
      </c>
    </row>
    <row r="48" spans="1:15" x14ac:dyDescent="0.25">
      <c r="A48" s="4" t="s">
        <v>9</v>
      </c>
      <c r="B48" s="3">
        <v>0.71735714285714303</v>
      </c>
      <c r="C48" s="3">
        <v>0.67230952380952402</v>
      </c>
      <c r="D48" s="3">
        <v>0.81657142857142895</v>
      </c>
      <c r="E48" s="3">
        <v>0.148666666666667</v>
      </c>
      <c r="F48" s="3">
        <v>0.728119047619048</v>
      </c>
      <c r="G48" s="3">
        <v>0.789190476190476</v>
      </c>
      <c r="H48" s="3">
        <v>0.80938095238095198</v>
      </c>
      <c r="I48" s="3">
        <v>0.83573809523809495</v>
      </c>
      <c r="J48" s="3">
        <v>0.75447619047618997</v>
      </c>
      <c r="K48" s="3">
        <v>0.68064285714285699</v>
      </c>
      <c r="L48" s="3">
        <v>0.68419047619047602</v>
      </c>
      <c r="M48" s="3">
        <v>0.78402380952381001</v>
      </c>
      <c r="N48" s="3">
        <v>0.78854761904761905</v>
      </c>
      <c r="O48" s="3">
        <v>0.73623809523809502</v>
      </c>
    </row>
    <row r="49" spans="1:15" x14ac:dyDescent="0.25">
      <c r="A49" s="4" t="s">
        <v>10</v>
      </c>
      <c r="B49" s="2">
        <v>0.82716666666666705</v>
      </c>
      <c r="C49" s="2">
        <v>0.86899999999999999</v>
      </c>
      <c r="D49" s="2">
        <v>0.88730952380952399</v>
      </c>
      <c r="E49" s="2">
        <v>0.27261904761904798</v>
      </c>
      <c r="F49" s="2">
        <v>0.74350000000000005</v>
      </c>
      <c r="G49" s="2">
        <v>0.76849999999999996</v>
      </c>
      <c r="H49" s="2">
        <v>0.92123809523809497</v>
      </c>
      <c r="I49" s="2">
        <v>0.80947619047619102</v>
      </c>
      <c r="J49" s="2">
        <v>0.87188095238095198</v>
      </c>
      <c r="K49" s="2">
        <v>0.83350000000000002</v>
      </c>
      <c r="L49" s="2">
        <v>0.82914285714285696</v>
      </c>
      <c r="M49" s="2">
        <v>0.81023809523809498</v>
      </c>
      <c r="N49" s="2">
        <v>0.90352380952380895</v>
      </c>
      <c r="O49" s="2">
        <v>0.90490476190476199</v>
      </c>
    </row>
    <row r="50" spans="1:15" x14ac:dyDescent="0.25">
      <c r="A50" s="4" t="s">
        <v>11</v>
      </c>
      <c r="B50" s="3">
        <v>0.79321428571428598</v>
      </c>
      <c r="C50" s="3">
        <v>0.84619047619047605</v>
      </c>
      <c r="D50" s="3">
        <v>0.84726190476190499</v>
      </c>
      <c r="E50" s="3">
        <v>0.71588095238095195</v>
      </c>
      <c r="F50" s="3">
        <v>0.89011904761904803</v>
      </c>
      <c r="G50" s="3">
        <v>0.78549999999999998</v>
      </c>
      <c r="H50" s="3">
        <v>0.94147619047619102</v>
      </c>
      <c r="I50" s="3">
        <v>0.89719047619047598</v>
      </c>
      <c r="J50" s="3">
        <v>0.88133333333333297</v>
      </c>
      <c r="K50" s="3">
        <v>0.83299999999999996</v>
      </c>
      <c r="L50" s="3">
        <v>0.93809523809523798</v>
      </c>
      <c r="M50" s="3">
        <v>0.84923809523809501</v>
      </c>
      <c r="N50" s="3">
        <v>0.94061904761904802</v>
      </c>
      <c r="O50" s="3">
        <v>0.92154761904761895</v>
      </c>
    </row>
    <row r="51" spans="1:15" x14ac:dyDescent="0.25">
      <c r="A51" s="4" t="s">
        <v>12</v>
      </c>
      <c r="B51" s="2">
        <v>0.74235714285714305</v>
      </c>
      <c r="C51" s="2">
        <v>0.70123809523809499</v>
      </c>
      <c r="D51" s="2">
        <v>0.71835714285714303</v>
      </c>
      <c r="E51" s="2">
        <v>0.13309523809523799</v>
      </c>
      <c r="F51" s="2">
        <v>0.69195238095238099</v>
      </c>
      <c r="G51" s="2">
        <v>0.69695238095238099</v>
      </c>
      <c r="H51" s="2">
        <v>0.72304761904761905</v>
      </c>
      <c r="I51" s="2">
        <v>0.80633333333333301</v>
      </c>
      <c r="J51" s="2">
        <v>0.72573809523809496</v>
      </c>
      <c r="K51" s="2">
        <v>0.63121428571428595</v>
      </c>
      <c r="L51" s="2">
        <v>0.61628571428571399</v>
      </c>
      <c r="M51" s="2">
        <v>0.74995238095238104</v>
      </c>
      <c r="N51" s="2">
        <v>0.78338095238095196</v>
      </c>
      <c r="O51" s="2">
        <v>0.79547619047619</v>
      </c>
    </row>
    <row r="52" spans="1:15" x14ac:dyDescent="0.25">
      <c r="A52" s="4" t="s">
        <v>21</v>
      </c>
      <c r="B52" s="3">
        <v>0.88459523809523799</v>
      </c>
      <c r="C52" s="3">
        <v>0.92002380952381002</v>
      </c>
      <c r="D52" s="3">
        <v>0.77071428571428602</v>
      </c>
      <c r="E52" s="3">
        <v>0.435857142857143</v>
      </c>
      <c r="F52" s="3">
        <v>0.85930952380952397</v>
      </c>
      <c r="G52" s="3">
        <v>0.77314285714285702</v>
      </c>
      <c r="H52" s="3">
        <v>0.92266666666666697</v>
      </c>
      <c r="I52" s="3">
        <v>0.82273809523809505</v>
      </c>
      <c r="J52" s="3">
        <v>0.87154761904761902</v>
      </c>
      <c r="K52" s="3">
        <v>0.87373809523809498</v>
      </c>
      <c r="L52" s="3">
        <v>0.86714285714285699</v>
      </c>
      <c r="M52" s="3">
        <v>0.89357142857142902</v>
      </c>
      <c r="N52" s="3">
        <v>0.93164285714285699</v>
      </c>
      <c r="O52" s="3">
        <v>0.921333333333333</v>
      </c>
    </row>
    <row r="53" spans="1:15" x14ac:dyDescent="0.25">
      <c r="A53" s="4" t="s">
        <v>22</v>
      </c>
      <c r="B53" s="2">
        <v>0.89692857142857196</v>
      </c>
      <c r="C53" s="2">
        <v>0.91683333333333294</v>
      </c>
      <c r="D53" s="2">
        <v>0.92849999999999999</v>
      </c>
      <c r="E53" s="2">
        <v>0.45400000000000001</v>
      </c>
      <c r="F53" s="2">
        <v>0.86478571428571405</v>
      </c>
      <c r="G53" s="2">
        <v>0.89790476190476198</v>
      </c>
      <c r="H53" s="2">
        <v>0.935071428571429</v>
      </c>
      <c r="I53" s="2">
        <v>0.89221428571428596</v>
      </c>
      <c r="J53" s="2">
        <v>0.83530952380952395</v>
      </c>
      <c r="K53" s="2">
        <v>0.77361904761904798</v>
      </c>
      <c r="L53" s="2">
        <v>0.92602380952381003</v>
      </c>
      <c r="M53" s="2">
        <v>0.71697619047618999</v>
      </c>
      <c r="N53" s="2">
        <v>0.93869047619047596</v>
      </c>
      <c r="O53" s="2">
        <v>0.92126190476190495</v>
      </c>
    </row>
    <row r="54" spans="1:15" x14ac:dyDescent="0.25">
      <c r="A54" s="4" t="s">
        <v>23</v>
      </c>
      <c r="B54" s="3">
        <v>0.65292857142857197</v>
      </c>
      <c r="C54" s="3">
        <v>0.70357142857142896</v>
      </c>
      <c r="D54" s="3">
        <v>0.57621428571428601</v>
      </c>
      <c r="E54" s="3">
        <v>0.28957142857142898</v>
      </c>
      <c r="F54" s="3">
        <v>0.71411904761904799</v>
      </c>
      <c r="G54" s="3">
        <v>0.54511904761904795</v>
      </c>
      <c r="H54" s="3">
        <v>0.68073809523809503</v>
      </c>
      <c r="I54" s="3">
        <v>0.66995238095238097</v>
      </c>
      <c r="J54" s="3">
        <v>0.68838095238095198</v>
      </c>
      <c r="K54" s="3">
        <v>0.71419047619047604</v>
      </c>
      <c r="L54" s="3">
        <v>0.74350000000000005</v>
      </c>
      <c r="M54" s="3">
        <v>0.74350000000000005</v>
      </c>
      <c r="N54" s="3">
        <v>0.77771428571428602</v>
      </c>
      <c r="O54" s="3">
        <v>0.70707142857142902</v>
      </c>
    </row>
  </sheetData>
  <sortState xmlns:xlrd2="http://schemas.microsoft.com/office/spreadsheetml/2017/richdata2" ref="A3:U16">
    <sortCondition ref="A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7EE11-4FDC-459C-8CA7-24B9CC9AB595}">
  <dimension ref="A1:J15"/>
  <sheetViews>
    <sheetView topLeftCell="C14" workbookViewId="0">
      <selection activeCell="M12" sqref="M12"/>
    </sheetView>
  </sheetViews>
  <sheetFormatPr defaultRowHeight="15" x14ac:dyDescent="0.25"/>
  <sheetData>
    <row r="1" spans="1:10" x14ac:dyDescent="0.25">
      <c r="A1" s="9" t="str">
        <f>'raw data'!A2</f>
        <v>soggetto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28</v>
      </c>
      <c r="G1" s="9" t="s">
        <v>29</v>
      </c>
      <c r="H1" s="9" t="s">
        <v>15</v>
      </c>
      <c r="I1" s="9" t="s">
        <v>16</v>
      </c>
      <c r="J1" s="9" t="s">
        <v>17</v>
      </c>
    </row>
    <row r="2" spans="1:10" x14ac:dyDescent="0.25">
      <c r="A2">
        <f>'raw data'!A3</f>
        <v>1</v>
      </c>
      <c r="B2">
        <f>SUM('raw data'!B3,'raw data'!E3,'raw data'!I3)/3</f>
        <v>0.8243412698412701</v>
      </c>
      <c r="C2">
        <f>SUM('raw data'!C3,'raw data'!F3,'raw data'!I3)/3</f>
        <v>0.78030158730158738</v>
      </c>
      <c r="D2">
        <f>SUM('raw data'!D3,'raw data'!G3,'raw data'!J3)/3</f>
        <v>0.57180952380952366</v>
      </c>
      <c r="E2">
        <f>SUM('raw data'!K3,'raw data'!N3,'raw data'!Q3)/3</f>
        <v>0.81415873015873041</v>
      </c>
      <c r="F2">
        <f>SUM('raw data'!L3,'raw data'!O3,'raw data'!R3)/3</f>
        <v>0.82023809523809577</v>
      </c>
      <c r="G2">
        <f>SUM('raw data'!M3,'raw data'!P3,'raw data'!S3)/3</f>
        <v>0.70421428571428601</v>
      </c>
      <c r="H2">
        <f>'raw data'!Q3-'raw data'!B3</f>
        <v>5.402380952380903E-2</v>
      </c>
      <c r="I2">
        <f>'raw data'!R3-'raw data'!C3</f>
        <v>0.13247619047619097</v>
      </c>
      <c r="J2">
        <f>'raw data'!S3-'raw data'!D3</f>
        <v>0.21002380952380995</v>
      </c>
    </row>
    <row r="3" spans="1:10" x14ac:dyDescent="0.25">
      <c r="A3">
        <f>'raw data'!A4</f>
        <v>2</v>
      </c>
      <c r="B3">
        <f>SUM('raw data'!B4,'raw data'!E4,'raw data'!I4)/3</f>
        <v>0.89151587301587298</v>
      </c>
      <c r="C3">
        <f>SUM('raw data'!C4,'raw data'!F4,'raw data'!I4)/3</f>
        <v>0.90334126984126983</v>
      </c>
      <c r="D3">
        <f>SUM('raw data'!D4,'raw data'!G4,'raw data'!J4)/3</f>
        <v>0.71293650793650798</v>
      </c>
      <c r="E3">
        <f>SUM('raw data'!K4,'raw data'!N4,'raw data'!Q4)/3</f>
        <v>0.89626984126984122</v>
      </c>
      <c r="F3">
        <f>SUM('raw data'!L4,'raw data'!O4,'raw data'!R4)/3</f>
        <v>0.88763492063492022</v>
      </c>
      <c r="G3">
        <f>SUM('raw data'!M4,'raw data'!P4,'raw data'!S4)/3</f>
        <v>0.69237301587301603</v>
      </c>
      <c r="H3">
        <f>'raw data'!Q4-'raw data'!B4</f>
        <v>2.864285714285697E-2</v>
      </c>
      <c r="I3">
        <f>'raw data'!R4-'raw data'!C4</f>
        <v>8.4761904761899709E-3</v>
      </c>
      <c r="J3">
        <f>'raw data'!S4-'raw data'!D4</f>
        <v>6.0476190476190905E-2</v>
      </c>
    </row>
    <row r="4" spans="1:10" x14ac:dyDescent="0.25">
      <c r="A4">
        <f>'raw data'!A5</f>
        <v>3</v>
      </c>
      <c r="B4">
        <f>SUM('raw data'!B5,'raw data'!E5,'raw data'!I5)/3</f>
        <v>0.70463492063492073</v>
      </c>
      <c r="C4">
        <f>SUM('raw data'!C5,'raw data'!F5,'raw data'!I5)/3</f>
        <v>0.83459523809523839</v>
      </c>
      <c r="D4">
        <f>SUM('raw data'!D5,'raw data'!G5,'raw data'!J5)/3</f>
        <v>0.68835714285714289</v>
      </c>
      <c r="E4">
        <f>SUM('raw data'!K5,'raw data'!N5,'raw data'!Q5)/3</f>
        <v>0.83003968253968263</v>
      </c>
      <c r="F4">
        <f>SUM('raw data'!L5,'raw data'!O5,'raw data'!R5)/3</f>
        <v>0.87864285714285728</v>
      </c>
      <c r="G4">
        <f>SUM('raw data'!M5,'raw data'!P5,'raw data'!S5)/3</f>
        <v>0.70371428571428607</v>
      </c>
      <c r="H4">
        <f>'raw data'!Q5-'raw data'!B5</f>
        <v>0.13285714285714301</v>
      </c>
      <c r="I4">
        <f>'raw data'!R5-'raw data'!C5</f>
        <v>7.9142857142856959E-2</v>
      </c>
      <c r="J4">
        <f>'raw data'!S5-'raw data'!D5</f>
        <v>1.807142857142896E-2</v>
      </c>
    </row>
    <row r="5" spans="1:10" x14ac:dyDescent="0.25">
      <c r="A5">
        <f>'raw data'!A6</f>
        <v>4</v>
      </c>
      <c r="B5">
        <f>SUM('raw data'!B6,'raw data'!E6,'raw data'!I6)/3</f>
        <v>0.41966666666666669</v>
      </c>
      <c r="C5">
        <f>SUM('raw data'!C6,'raw data'!F6,'raw data'!I6)/3</f>
        <v>0.42169047619047634</v>
      </c>
      <c r="D5">
        <f>SUM('raw data'!D6,'raw data'!G6,'raw data'!J6)/3</f>
        <v>0.11888888888888914</v>
      </c>
      <c r="E5">
        <f>SUM('raw data'!K6,'raw data'!N6,'raw data'!Q6)/3</f>
        <v>0.34847619047619066</v>
      </c>
      <c r="F5">
        <f>SUM('raw data'!L6,'raw data'!O6,'raw data'!R6)/3</f>
        <v>0.52427777777777762</v>
      </c>
      <c r="G5">
        <f>SUM('raw data'!M6,'raw data'!P6,'raw data'!S6)/3</f>
        <v>0.19044444444444464</v>
      </c>
      <c r="H5">
        <f>'raw data'!Q6-'raw data'!B6</f>
        <v>9.3904761904761991E-2</v>
      </c>
      <c r="I5" s="10">
        <f>'raw data'!R6-'raw data'!C6</f>
        <v>-1.016666666666699E-2</v>
      </c>
      <c r="J5">
        <f>'raw data'!S6-'raw data'!D6</f>
        <v>0.12299999999999997</v>
      </c>
    </row>
    <row r="6" spans="1:10" x14ac:dyDescent="0.25">
      <c r="A6">
        <f>'raw data'!A7</f>
        <v>5</v>
      </c>
      <c r="B6">
        <f>SUM('raw data'!B7,'raw data'!E7,'raw data'!I7)/3</f>
        <v>0.77661904761904765</v>
      </c>
      <c r="C6">
        <f>SUM('raw data'!C7,'raw data'!F7,'raw data'!I7)/3</f>
        <v>0.858079365079365</v>
      </c>
      <c r="D6">
        <f>SUM('raw data'!D7,'raw data'!G7,'raw data'!J7)/3</f>
        <v>0.61610317460317432</v>
      </c>
      <c r="E6">
        <f>SUM('raw data'!K7,'raw data'!N7,'raw data'!Q7)/3</f>
        <v>0.81902380952380971</v>
      </c>
      <c r="F6">
        <f>SUM('raw data'!L7,'raw data'!O7,'raw data'!R7)/3</f>
        <v>0.82630952380952394</v>
      </c>
      <c r="G6">
        <f>SUM('raw data'!M7,'raw data'!P7,'raw data'!S7)/3</f>
        <v>0.71139682539682569</v>
      </c>
      <c r="H6">
        <f>'raw data'!Q7-'raw data'!B7</f>
        <v>0.14035714285714296</v>
      </c>
      <c r="I6">
        <f>'raw data'!R7-'raw data'!C7</f>
        <v>2.7142857142857024E-2</v>
      </c>
      <c r="J6">
        <f>'raw data'!S7-'raw data'!D7</f>
        <v>0.190928571428572</v>
      </c>
    </row>
    <row r="7" spans="1:10" x14ac:dyDescent="0.25">
      <c r="A7">
        <f>'raw data'!A8</f>
        <v>6</v>
      </c>
      <c r="B7">
        <f>SUM('raw data'!B8,'raw data'!E8,'raw data'!I8)/3</f>
        <v>0.69390476190476191</v>
      </c>
      <c r="C7">
        <f>SUM('raw data'!C8,'raw data'!F8,'raw data'!I8)/3</f>
        <v>0.74622222222222201</v>
      </c>
      <c r="D7">
        <f>SUM('raw data'!D8,'raw data'!G8,'raw data'!J8)/3</f>
        <v>0.45498412698412699</v>
      </c>
      <c r="E7">
        <f>SUM('raw data'!K8,'raw data'!N8,'raw data'!Q8)/3</f>
        <v>0.72413492063492069</v>
      </c>
      <c r="F7">
        <f>SUM('raw data'!L8,'raw data'!O8,'raw data'!R8)/3</f>
        <v>0.84355555555555561</v>
      </c>
      <c r="G7">
        <f>SUM('raw data'!M8,'raw data'!P8,'raw data'!S8)/3</f>
        <v>0.67708730158730168</v>
      </c>
      <c r="H7">
        <f>'raw data'!Q8-'raw data'!B8</f>
        <v>0.18997619047618997</v>
      </c>
      <c r="I7">
        <f>'raw data'!R8-'raw data'!C8</f>
        <v>0.22402380952380996</v>
      </c>
      <c r="J7">
        <f>'raw data'!S8-'raw data'!D8</f>
        <v>0.32602380952380994</v>
      </c>
    </row>
    <row r="8" spans="1:10" x14ac:dyDescent="0.25">
      <c r="A8">
        <f>'raw data'!A9</f>
        <v>7</v>
      </c>
      <c r="B8">
        <f>SUM('raw data'!B9,'raw data'!E9,'raw data'!I9)/3</f>
        <v>0.91097619047619061</v>
      </c>
      <c r="C8">
        <f>SUM('raw data'!C9,'raw data'!F9,'raw data'!I9)/3</f>
        <v>0.89235714285714263</v>
      </c>
      <c r="D8">
        <f>SUM('raw data'!D9,'raw data'!G9,'raw data'!J9)/3</f>
        <v>0.73465079365079367</v>
      </c>
      <c r="E8">
        <f>SUM('raw data'!K9,'raw data'!N9,'raw data'!Q9)/3</f>
        <v>0.92436507936507939</v>
      </c>
      <c r="F8">
        <f>SUM('raw data'!L9,'raw data'!O9,'raw data'!R9)/3</f>
        <v>0.93730158730158764</v>
      </c>
      <c r="G8">
        <f>SUM('raw data'!M9,'raw data'!P9,'raw data'!S9)/3</f>
        <v>0.73772222222222206</v>
      </c>
      <c r="H8">
        <f>'raw data'!Q9-'raw data'!B9</f>
        <v>4.1190476190476E-2</v>
      </c>
      <c r="I8">
        <f>'raw data'!R9-'raw data'!C9</f>
        <v>7.1380952380952989E-2</v>
      </c>
      <c r="J8" s="10">
        <f>'raw data'!S9-'raw data'!D9</f>
        <v>-4.7571428571428931E-2</v>
      </c>
    </row>
    <row r="9" spans="1:10" x14ac:dyDescent="0.25">
      <c r="A9">
        <f>'raw data'!A10</f>
        <v>8</v>
      </c>
      <c r="B9">
        <f>SUM('raw data'!B10,'raw data'!E10,'raw data'!I10)/3</f>
        <v>0.83338888888888862</v>
      </c>
      <c r="C9">
        <f>SUM('raw data'!C10,'raw data'!F10,'raw data'!I10)/3</f>
        <v>0.81596031746031772</v>
      </c>
      <c r="D9">
        <f>SUM('raw data'!D10,'raw data'!G10,'raw data'!J10)/3</f>
        <v>0.71415079365079359</v>
      </c>
      <c r="E9">
        <f>SUM('raw data'!K10,'raw data'!N10,'raw data'!Q10)/3</f>
        <v>0.83839682539682558</v>
      </c>
      <c r="F9">
        <f>SUM('raw data'!L10,'raw data'!O10,'raw data'!R10)/3</f>
        <v>0.8940555555555556</v>
      </c>
      <c r="G9">
        <f>SUM('raw data'!M10,'raw data'!P10,'raw data'!S10)/3</f>
        <v>0.7706746031746029</v>
      </c>
      <c r="H9">
        <f>'raw data'!Q10-'raw data'!B10</f>
        <v>5.9404761904762071E-2</v>
      </c>
      <c r="I9">
        <f>'raw data'!R10-'raw data'!C10</f>
        <v>0.14995238095238095</v>
      </c>
      <c r="J9">
        <f>'raw data'!S10-'raw data'!D10</f>
        <v>4.7666666666666968E-2</v>
      </c>
    </row>
    <row r="10" spans="1:10" x14ac:dyDescent="0.25">
      <c r="A10">
        <f>'raw data'!A11</f>
        <v>11</v>
      </c>
      <c r="B10">
        <f>SUM('raw data'!B11,'raw data'!E11,'raw data'!I11)/3</f>
        <v>0.68257936507936534</v>
      </c>
      <c r="C10">
        <f>SUM('raw data'!C11,'raw data'!F11,'raw data'!I11)/3</f>
        <v>0.75788888888888906</v>
      </c>
      <c r="D10">
        <f>SUM('raw data'!D11,'raw data'!G11,'raw data'!J11)/3</f>
        <v>0.67451587301587335</v>
      </c>
      <c r="E10">
        <f>SUM('raw data'!K11,'raw data'!N11,'raw data'!Q11)/3</f>
        <v>0.87015873015872991</v>
      </c>
      <c r="F10">
        <f>SUM('raw data'!L11,'raw data'!O11,'raw data'!R11)/3</f>
        <v>0.87262698412698392</v>
      </c>
      <c r="G10">
        <f>SUM('raw data'!M11,'raw data'!P11,'raw data'!S11)/3</f>
        <v>0.72286507936507893</v>
      </c>
      <c r="H10">
        <f>'raw data'!Q11-'raw data'!B11</f>
        <v>0.28383333333333305</v>
      </c>
      <c r="I10">
        <f>'raw data'!R11-'raw data'!C11</f>
        <v>7.5023809523809937E-2</v>
      </c>
      <c r="J10">
        <f>'raw data'!S11-'raw data'!D11</f>
        <v>1.6761904761903978E-2</v>
      </c>
    </row>
    <row r="11" spans="1:10" x14ac:dyDescent="0.25">
      <c r="A11">
        <f>'raw data'!A12</f>
        <v>13</v>
      </c>
      <c r="B11">
        <f>SUM('raw data'!B12,'raw data'!E12,'raw data'!I12)/3</f>
        <v>0.78498412698412656</v>
      </c>
      <c r="C11">
        <f>SUM('raw data'!C12,'raw data'!F12,'raw data'!I12)/3</f>
        <v>0.77501587301587305</v>
      </c>
      <c r="D11">
        <f>SUM('raw data'!D12,'raw data'!G12,'raw data'!J12)/3</f>
        <v>0.60409523809523791</v>
      </c>
      <c r="E11">
        <f>SUM('raw data'!K12,'raw data'!N12,'raw data'!Q12)/3</f>
        <v>0.8391507936507937</v>
      </c>
      <c r="F11">
        <f>SUM('raw data'!L12,'raw data'!O12,'raw data'!R12)/3</f>
        <v>0.80819047619047624</v>
      </c>
      <c r="G11">
        <f>SUM('raw data'!M12,'raw data'!P12,'raw data'!S12)/3</f>
        <v>0.67534920634920625</v>
      </c>
      <c r="H11">
        <f>'raw data'!Q12-'raw data'!B12</f>
        <v>0.12804761904761897</v>
      </c>
      <c r="I11">
        <f>'raw data'!R12-'raw data'!C12</f>
        <v>1.4547619047619031E-2</v>
      </c>
      <c r="J11">
        <f>'raw data'!S12-'raw data'!D12</f>
        <v>0.144452380952381</v>
      </c>
    </row>
    <row r="12" spans="1:10" x14ac:dyDescent="0.25">
      <c r="A12">
        <f>'raw data'!A13</f>
        <v>14</v>
      </c>
      <c r="B12">
        <f>SUM('raw data'!B13,'raw data'!E13,'raw data'!I13)/3</f>
        <v>0.90900793650793654</v>
      </c>
      <c r="C12">
        <f>SUM('raw data'!C13,'raw data'!F13,'raw data'!I13)/3</f>
        <v>0.91036507936507938</v>
      </c>
      <c r="D12">
        <f>SUM('raw data'!D13,'raw data'!G13,'raw data'!J13)/3</f>
        <v>0.66523015873015867</v>
      </c>
      <c r="E12">
        <f>SUM('raw data'!K13,'raw data'!N13,'raw data'!Q13)/3</f>
        <v>0.8630158730158729</v>
      </c>
      <c r="F12">
        <f>SUM('raw data'!L13,'raw data'!O13,'raw data'!R13)/3</f>
        <v>0.91245238095238113</v>
      </c>
      <c r="G12">
        <f>SUM('raw data'!M13,'raw data'!P13,'raw data'!S13)/3</f>
        <v>0.68132539682539672</v>
      </c>
      <c r="H12" s="10">
        <f>'raw data'!Q13-'raw data'!B13</f>
        <v>-5.7952380952380977E-2</v>
      </c>
      <c r="I12">
        <f>'raw data'!R13-'raw data'!C13</f>
        <v>5.2928571428571991E-2</v>
      </c>
      <c r="J12">
        <f>'raw data'!S13-'raw data'!D13</f>
        <v>0.12133333333333307</v>
      </c>
    </row>
    <row r="13" spans="1:10" x14ac:dyDescent="0.25">
      <c r="A13">
        <f>'raw data'!A14</f>
        <v>15</v>
      </c>
      <c r="B13">
        <f>SUM('raw data'!B14,'raw data'!E14,'raw data'!I14)/3</f>
        <v>0.7293492063492063</v>
      </c>
      <c r="C13">
        <f>SUM('raw data'!C14,'raw data'!F14,'raw data'!I14)/3</f>
        <v>0.72077777777777763</v>
      </c>
      <c r="D13">
        <f>SUM('raw data'!D14,'raw data'!G14,'raw data'!J14)/3</f>
        <v>0.69584920634920622</v>
      </c>
      <c r="E13">
        <f>SUM('raw data'!K14,'raw data'!N14,'raw data'!Q14)/3</f>
        <v>0.8543492063492063</v>
      </c>
      <c r="F13">
        <f>SUM('raw data'!L14,'raw data'!O14,'raw data'!R14)/3</f>
        <v>0.76349999999999962</v>
      </c>
      <c r="G13">
        <f>SUM('raw data'!M14,'raw data'!P14,'raw data'!S14)/3</f>
        <v>0.75915873015873048</v>
      </c>
      <c r="H13">
        <f>'raw data'!Q14-'raw data'!B14</f>
        <v>0.17926190476190507</v>
      </c>
      <c r="I13" s="10">
        <f>'raw data'!R14-'raw data'!C14</f>
        <v>-1.9238095238096053E-2</v>
      </c>
      <c r="J13">
        <f>'raw data'!S14-'raw data'!D14</f>
        <v>0.11719047619047607</v>
      </c>
    </row>
    <row r="14" spans="1:10" x14ac:dyDescent="0.25">
      <c r="A14">
        <f>'raw data'!A15</f>
        <v>16</v>
      </c>
      <c r="B14">
        <f>SUM('raw data'!B15,'raw data'!E15,'raw data'!I15)/3</f>
        <v>0.94003968253968229</v>
      </c>
      <c r="C14">
        <f>SUM('raw data'!C15,'raw data'!F15,'raw data'!I15)/3</f>
        <v>0.92794444444444457</v>
      </c>
      <c r="D14">
        <f>SUM('raw data'!D15,'raw data'!G15,'raw data'!J15)/3</f>
        <v>0.67087301587301607</v>
      </c>
      <c r="E14">
        <f>SUM('raw data'!K15,'raw data'!N15,'raw data'!Q15)/3</f>
        <v>0.93690476190476168</v>
      </c>
      <c r="F14">
        <f>SUM('raw data'!L15,'raw data'!O15,'raw data'!R15)/3</f>
        <v>0.94092857142857156</v>
      </c>
      <c r="G14">
        <f>SUM('raw data'!M15,'raw data'!P15,'raw data'!S15)/3</f>
        <v>0.78321428571428564</v>
      </c>
      <c r="H14" s="10">
        <f>'raw data'!Q15-'raw data'!B15</f>
        <v>-3.8571428571430033E-3</v>
      </c>
      <c r="I14">
        <f>'raw data'!R15-'raw data'!C15</f>
        <v>1.4119047619046921E-2</v>
      </c>
      <c r="J14">
        <f>'raw data'!S15-'raw data'!D15</f>
        <v>0.166047619047619</v>
      </c>
    </row>
    <row r="15" spans="1:10" x14ac:dyDescent="0.25">
      <c r="A15">
        <f>'raw data'!A16</f>
        <v>17</v>
      </c>
      <c r="B15">
        <f>SUM('raw data'!B16,'raw data'!E16,'raw data'!I16)/3</f>
        <v>0.85627777779365066</v>
      </c>
      <c r="C15">
        <f>SUM('raw data'!C16,'raw data'!F16,'raw data'!I16)/3</f>
        <v>0.86643650795238114</v>
      </c>
      <c r="D15">
        <f>SUM('raw data'!D16,'raw data'!G16,'raw data'!J16)/3</f>
        <v>0.72130952371428603</v>
      </c>
      <c r="E15">
        <f>SUM('raw data'!K16,'raw data'!N16,'raw data'!Q16)/3</f>
        <v>0.91784126984126979</v>
      </c>
      <c r="F15">
        <f>SUM('raw data'!L16,'raw data'!O16,'raw data'!R16)/3</f>
        <v>0.91728571428571426</v>
      </c>
      <c r="G15">
        <f>SUM('raw data'!M16,'raw data'!P16,'raw data'!S16)/3</f>
        <v>0.74626190476190468</v>
      </c>
      <c r="H15">
        <f>'raw data'!Q16-'raw data'!B16</f>
        <v>0.15964285714285698</v>
      </c>
      <c r="I15">
        <f>'raw data'!R16-'raw data'!C16</f>
        <v>0.13157142857142889</v>
      </c>
      <c r="J15">
        <f>'raw data'!S16-'raw data'!D16</f>
        <v>6.5952380952379874E-3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78F78-CA49-46A8-844A-3EFD10854108}">
  <dimension ref="A1"/>
  <sheetViews>
    <sheetView workbookViewId="0">
      <selection activeCell="D4" sqref="D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raw data</vt:lpstr>
      <vt:lpstr>attentions and fatigue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Eleonora</dc:creator>
  <cp:lastModifiedBy>Mirko Gelsomini</cp:lastModifiedBy>
  <dcterms:created xsi:type="dcterms:W3CDTF">2015-06-05T18:19:34Z</dcterms:created>
  <dcterms:modified xsi:type="dcterms:W3CDTF">2020-10-07T07:53:47Z</dcterms:modified>
</cp:coreProperties>
</file>