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richPivotRecords1.xml" ContentType="application/vnd.openxmlformats-officedocument.spreadsheetml.richPivot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202300"/>
  <mc:AlternateContent xmlns:mc="http://schemas.openxmlformats.org/markup-compatibility/2006">
    <mc:Choice Requires="x15">
      <x15ac:absPath xmlns:x15ac="http://schemas.microsoft.com/office/spreadsheetml/2010/11/ac" url="C:\Users\evela\Downloads\"/>
    </mc:Choice>
  </mc:AlternateContent>
  <xr:revisionPtr revIDLastSave="0" documentId="8_{4E8EF949-972B-4C75-92F8-D8DAE51E7978}" xr6:coauthVersionLast="47" xr6:coauthVersionMax="47" xr10:uidLastSave="{00000000-0000-0000-0000-000000000000}"/>
  <bookViews>
    <workbookView xWindow="-120" yWindow="-120" windowWidth="29040" windowHeight="15720" xr2:uid="{451C720B-ED76-4455-959A-7035947F3786}"/>
  </bookViews>
  <sheets>
    <sheet name="Analysis &amp; Findings" sheetId="2" r:id="rId1"/>
    <sheet name="Descriptive Statistics" sheetId="4" r:id="rId2"/>
    <sheet name="Raw Data" sheetId="1" r:id="rId3"/>
  </sheets>
  <definedNames>
    <definedName name="_xlchart.v1.0" hidden="1">'Raw Data'!$D$1</definedName>
    <definedName name="_xlchart.v1.1" hidden="1">'Raw Data'!$D$2:$D$263</definedName>
    <definedName name="_xlchart.v1.2" hidden="1">'Raw Data'!$J$2:$J$263</definedName>
    <definedName name="city">'Raw Data'!$H$2:$H$258</definedName>
    <definedName name="country">'Raw Data'!$I$2:$I$258</definedName>
    <definedName name="manager">'Raw Data'!$J$2:$J$258</definedName>
    <definedName name="product">'Raw Data'!$C$2:$C$258</definedName>
    <definedName name="revenue">'Raw Data'!$K$2:$K$258</definedName>
  </definedNames>
  <calcPr calcId="191029"/>
  <pivotCaches>
    <pivotCache cacheId="1"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7" i="2" l="1"/>
  <c r="N16" i="2"/>
  <c r="N18" i="2"/>
  <c r="N20" i="2"/>
  <c r="N19" i="2"/>
  <c r="N11" i="2"/>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 i="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2" i="1" a="1"/>
  <c r="I42" i="1" s="1"/>
  <c r="I43" i="1" a="1"/>
  <c r="I43" i="1" s="1"/>
  <c r="I44" i="1" a="1"/>
  <c r="I44" i="1" s="1"/>
  <c r="I45" i="1" a="1"/>
  <c r="I45" i="1" s="1"/>
  <c r="I46" i="1" a="1"/>
  <c r="I46" i="1" s="1"/>
  <c r="I47" i="1" a="1"/>
  <c r="I47" i="1" s="1"/>
  <c r="I48" i="1" a="1"/>
  <c r="I48" i="1" s="1"/>
  <c r="I49" i="1" a="1"/>
  <c r="I49" i="1" s="1"/>
  <c r="I50" i="1" a="1"/>
  <c r="I50" i="1" s="1"/>
  <c r="I51" i="1" a="1"/>
  <c r="I51" i="1" s="1"/>
  <c r="I52" i="1" a="1"/>
  <c r="I52" i="1" s="1"/>
  <c r="I53" i="1" a="1"/>
  <c r="I53" i="1" s="1"/>
  <c r="I54" i="1" a="1"/>
  <c r="I54" i="1" s="1"/>
  <c r="I55" i="1" a="1"/>
  <c r="I55" i="1" s="1"/>
  <c r="I56" i="1" a="1"/>
  <c r="I56" i="1" s="1"/>
  <c r="I57" i="1" a="1"/>
  <c r="I57" i="1" s="1"/>
  <c r="I58" i="1" a="1"/>
  <c r="I58" i="1" s="1"/>
  <c r="I59" i="1" a="1"/>
  <c r="I59" i="1" s="1"/>
  <c r="I60" i="1" a="1"/>
  <c r="I60" i="1" s="1"/>
  <c r="I61" i="1" a="1"/>
  <c r="I61" i="1" s="1"/>
  <c r="I62" i="1" a="1"/>
  <c r="I62" i="1" s="1"/>
  <c r="I63" i="1" a="1"/>
  <c r="I63" i="1" s="1"/>
  <c r="I64" i="1" a="1"/>
  <c r="I64" i="1" s="1"/>
  <c r="I65" i="1" a="1"/>
  <c r="I65" i="1" s="1"/>
  <c r="I66" i="1" a="1"/>
  <c r="I66" i="1" s="1"/>
  <c r="I67" i="1" a="1"/>
  <c r="I67" i="1" s="1"/>
  <c r="I68" i="1" a="1"/>
  <c r="I68" i="1" s="1"/>
  <c r="I69" i="1" a="1"/>
  <c r="I69" i="1" s="1"/>
  <c r="I70" i="1" a="1"/>
  <c r="I70" i="1" s="1"/>
  <c r="I71" i="1" a="1"/>
  <c r="I71" i="1" s="1"/>
  <c r="I72" i="1" a="1"/>
  <c r="I72" i="1" s="1"/>
  <c r="I73" i="1" a="1"/>
  <c r="I73" i="1" s="1"/>
  <c r="I74" i="1" a="1"/>
  <c r="I74" i="1" s="1"/>
  <c r="I75" i="1" a="1"/>
  <c r="I75" i="1" s="1"/>
  <c r="I76" i="1" a="1"/>
  <c r="I76" i="1" s="1"/>
  <c r="I77" i="1" a="1"/>
  <c r="I77" i="1" s="1"/>
  <c r="I78" i="1" a="1"/>
  <c r="I78" i="1" s="1"/>
  <c r="I79" i="1" a="1"/>
  <c r="I79" i="1" s="1"/>
  <c r="I80" i="1" a="1"/>
  <c r="I80" i="1" s="1"/>
  <c r="I81" i="1" a="1"/>
  <c r="I81" i="1" s="1"/>
  <c r="I82" i="1" a="1"/>
  <c r="I82" i="1" s="1"/>
  <c r="I83" i="1" a="1"/>
  <c r="I83" i="1" s="1"/>
  <c r="I84" i="1" a="1"/>
  <c r="I84" i="1" s="1"/>
  <c r="I85" i="1" a="1"/>
  <c r="I85" i="1" s="1"/>
  <c r="I86" i="1" a="1"/>
  <c r="I86" i="1" s="1"/>
  <c r="I87" i="1" a="1"/>
  <c r="I87" i="1" s="1"/>
  <c r="I88" i="1" a="1"/>
  <c r="I88" i="1" s="1"/>
  <c r="I89" i="1" a="1"/>
  <c r="I89" i="1" s="1"/>
  <c r="I90" i="1" a="1"/>
  <c r="I90" i="1" s="1"/>
  <c r="I91" i="1" a="1"/>
  <c r="I91" i="1" s="1"/>
  <c r="I92" i="1" a="1"/>
  <c r="I92" i="1" s="1"/>
  <c r="I93" i="1" a="1"/>
  <c r="I93" i="1" s="1"/>
  <c r="I94" i="1" a="1"/>
  <c r="I94" i="1" s="1"/>
  <c r="I95" i="1" a="1"/>
  <c r="I95" i="1" s="1"/>
  <c r="I96" i="1" a="1"/>
  <c r="I96" i="1" s="1"/>
  <c r="I97" i="1" a="1"/>
  <c r="I97" i="1" s="1"/>
  <c r="I98" i="1" a="1"/>
  <c r="I98" i="1" s="1"/>
  <c r="I99" i="1" a="1"/>
  <c r="I99" i="1" s="1"/>
  <c r="I100" i="1" a="1"/>
  <c r="I100" i="1" s="1"/>
  <c r="I101" i="1" a="1"/>
  <c r="I101" i="1" s="1"/>
  <c r="I102" i="1" a="1"/>
  <c r="I102" i="1" s="1"/>
  <c r="I103" i="1" a="1"/>
  <c r="I103" i="1" s="1"/>
  <c r="I104" i="1" a="1"/>
  <c r="I104" i="1" s="1"/>
  <c r="I105" i="1" a="1"/>
  <c r="I105" i="1" s="1"/>
  <c r="I106" i="1" a="1"/>
  <c r="I106" i="1" s="1"/>
  <c r="I107" i="1" a="1"/>
  <c r="I107" i="1" s="1"/>
  <c r="I108" i="1" a="1"/>
  <c r="I108" i="1" s="1"/>
  <c r="I109" i="1" a="1"/>
  <c r="I109" i="1" s="1"/>
  <c r="I110" i="1" a="1"/>
  <c r="I110" i="1" s="1"/>
  <c r="I111" i="1" a="1"/>
  <c r="I111" i="1" s="1"/>
  <c r="I112" i="1" a="1"/>
  <c r="I112" i="1" s="1"/>
  <c r="I113" i="1" a="1"/>
  <c r="I113" i="1" s="1"/>
  <c r="I114" i="1" a="1"/>
  <c r="I114" i="1" s="1"/>
  <c r="I115" i="1" a="1"/>
  <c r="I115" i="1" s="1"/>
  <c r="I116" i="1" a="1"/>
  <c r="I116" i="1" s="1"/>
  <c r="I117" i="1" a="1"/>
  <c r="I117" i="1" s="1"/>
  <c r="I118" i="1" a="1"/>
  <c r="I118" i="1" s="1"/>
  <c r="I119" i="1" a="1"/>
  <c r="I119" i="1" s="1"/>
  <c r="I120" i="1" a="1"/>
  <c r="I120" i="1" s="1"/>
  <c r="I121" i="1" a="1"/>
  <c r="I121" i="1" s="1"/>
  <c r="I122" i="1" a="1"/>
  <c r="I122" i="1" s="1"/>
  <c r="I123" i="1" a="1"/>
  <c r="I123" i="1" s="1"/>
  <c r="I124" i="1" a="1"/>
  <c r="I124" i="1" s="1"/>
  <c r="I125" i="1" a="1"/>
  <c r="I125" i="1" s="1"/>
  <c r="I126" i="1" a="1"/>
  <c r="I126" i="1" s="1"/>
  <c r="I127" i="1" a="1"/>
  <c r="I127" i="1" s="1"/>
  <c r="I128" i="1" a="1"/>
  <c r="I128" i="1" s="1"/>
  <c r="I129" i="1" a="1"/>
  <c r="I129" i="1" s="1"/>
  <c r="I130" i="1" a="1"/>
  <c r="I130" i="1" s="1"/>
  <c r="I131" i="1" a="1"/>
  <c r="I131" i="1" s="1"/>
  <c r="I132" i="1" a="1"/>
  <c r="I132" i="1" s="1"/>
  <c r="I133" i="1" a="1"/>
  <c r="I133" i="1" s="1"/>
  <c r="I134" i="1" a="1"/>
  <c r="I134" i="1" s="1"/>
  <c r="I135" i="1" a="1"/>
  <c r="I135" i="1" s="1"/>
  <c r="I136" i="1" a="1"/>
  <c r="I136" i="1" s="1"/>
  <c r="I137" i="1" a="1"/>
  <c r="I137" i="1" s="1"/>
  <c r="I138" i="1" a="1"/>
  <c r="I138" i="1" s="1"/>
  <c r="I139" i="1" a="1"/>
  <c r="I139" i="1" s="1"/>
  <c r="I140" i="1" a="1"/>
  <c r="I140" i="1" s="1"/>
  <c r="I141" i="1" a="1"/>
  <c r="I141" i="1" s="1"/>
  <c r="I142" i="1" a="1"/>
  <c r="I142" i="1" s="1"/>
  <c r="I143" i="1" a="1"/>
  <c r="I143" i="1" s="1"/>
  <c r="I144" i="1" a="1"/>
  <c r="I144" i="1" s="1"/>
  <c r="I145" i="1" a="1"/>
  <c r="I145" i="1" s="1"/>
  <c r="I146" i="1" a="1"/>
  <c r="I146" i="1" s="1"/>
  <c r="I147" i="1" a="1"/>
  <c r="I147" i="1" s="1"/>
  <c r="I148" i="1" a="1"/>
  <c r="I148" i="1" s="1"/>
  <c r="I149" i="1" a="1"/>
  <c r="I149" i="1" s="1"/>
  <c r="I150" i="1" a="1"/>
  <c r="I150" i="1" s="1"/>
  <c r="I151" i="1" a="1"/>
  <c r="I151" i="1" s="1"/>
  <c r="I152" i="1" a="1"/>
  <c r="I152" i="1" s="1"/>
  <c r="I153" i="1" a="1"/>
  <c r="I153" i="1" s="1"/>
  <c r="I154" i="1" a="1"/>
  <c r="I154" i="1" s="1"/>
  <c r="I155" i="1" a="1"/>
  <c r="I155" i="1" s="1"/>
  <c r="I156" i="1" a="1"/>
  <c r="I156" i="1" s="1"/>
  <c r="I157" i="1" a="1"/>
  <c r="I157" i="1" s="1"/>
  <c r="I158" i="1" a="1"/>
  <c r="I158" i="1" s="1"/>
  <c r="I159" i="1" a="1"/>
  <c r="I159" i="1" s="1"/>
  <c r="I160" i="1" a="1"/>
  <c r="I160" i="1" s="1"/>
  <c r="I161" i="1" a="1"/>
  <c r="I161" i="1" s="1"/>
  <c r="I162" i="1" a="1"/>
  <c r="I162" i="1" s="1"/>
  <c r="I163" i="1" a="1"/>
  <c r="I163" i="1" s="1"/>
  <c r="I164" i="1" a="1"/>
  <c r="I164" i="1" s="1"/>
  <c r="I165" i="1" a="1"/>
  <c r="I165" i="1" s="1"/>
  <c r="I166" i="1" a="1"/>
  <c r="I166" i="1" s="1"/>
  <c r="I167" i="1" a="1"/>
  <c r="I167" i="1" s="1"/>
  <c r="I168" i="1" a="1"/>
  <c r="I168" i="1" s="1"/>
  <c r="I169" i="1" a="1"/>
  <c r="I169" i="1" s="1"/>
  <c r="I170" i="1" a="1"/>
  <c r="I170" i="1" s="1"/>
  <c r="I171" i="1" a="1"/>
  <c r="I171" i="1" s="1"/>
  <c r="I172" i="1" a="1"/>
  <c r="I172" i="1" s="1"/>
  <c r="I173" i="1" a="1"/>
  <c r="I173" i="1" s="1"/>
  <c r="I174" i="1" a="1"/>
  <c r="I174" i="1" s="1"/>
  <c r="I175" i="1" a="1"/>
  <c r="I175" i="1" s="1"/>
  <c r="I176" i="1" a="1"/>
  <c r="I176" i="1" s="1"/>
  <c r="I177" i="1" a="1"/>
  <c r="I177" i="1" s="1"/>
  <c r="I178" i="1" a="1"/>
  <c r="I178" i="1" s="1"/>
  <c r="I179" i="1" a="1"/>
  <c r="I179" i="1" s="1"/>
  <c r="I180" i="1" a="1"/>
  <c r="I180" i="1" s="1"/>
  <c r="I181" i="1" a="1"/>
  <c r="I181" i="1" s="1"/>
  <c r="I182" i="1" a="1"/>
  <c r="I182" i="1" s="1"/>
  <c r="I183" i="1" a="1"/>
  <c r="I183" i="1" s="1"/>
  <c r="I184" i="1" a="1"/>
  <c r="I184" i="1" s="1"/>
  <c r="I185" i="1" a="1"/>
  <c r="I185" i="1" s="1"/>
  <c r="I186" i="1" a="1"/>
  <c r="I186" i="1" s="1"/>
  <c r="I187" i="1" a="1"/>
  <c r="I187" i="1" s="1"/>
  <c r="I188" i="1" a="1"/>
  <c r="I188" i="1" s="1"/>
  <c r="I189" i="1" a="1"/>
  <c r="I189" i="1" s="1"/>
  <c r="I190" i="1" a="1"/>
  <c r="I190" i="1" s="1"/>
  <c r="I191" i="1" a="1"/>
  <c r="I191" i="1" s="1"/>
  <c r="I192" i="1" a="1"/>
  <c r="I192" i="1" s="1"/>
  <c r="I193" i="1" a="1"/>
  <c r="I193" i="1" s="1"/>
  <c r="I194" i="1" a="1"/>
  <c r="I194" i="1" s="1"/>
  <c r="I195" i="1" a="1"/>
  <c r="I195" i="1" s="1"/>
  <c r="I196" i="1" a="1"/>
  <c r="I196" i="1" s="1"/>
  <c r="I197" i="1" a="1"/>
  <c r="I197" i="1" s="1"/>
  <c r="I198" i="1" a="1"/>
  <c r="I198" i="1" s="1"/>
  <c r="I199" i="1" a="1"/>
  <c r="I199" i="1" s="1"/>
  <c r="I200" i="1" a="1"/>
  <c r="I200" i="1" s="1"/>
  <c r="I201" i="1" a="1"/>
  <c r="I201" i="1" s="1"/>
  <c r="I202" i="1" a="1"/>
  <c r="I202" i="1" s="1"/>
  <c r="I203" i="1" a="1"/>
  <c r="I203" i="1" s="1"/>
  <c r="I204" i="1" a="1"/>
  <c r="I204" i="1" s="1"/>
  <c r="I205" i="1" a="1"/>
  <c r="I205" i="1" s="1"/>
  <c r="I206" i="1" a="1"/>
  <c r="I206" i="1" s="1"/>
  <c r="I207" i="1" a="1"/>
  <c r="I207" i="1" s="1"/>
  <c r="I208" i="1" a="1"/>
  <c r="I208" i="1" s="1"/>
  <c r="I209" i="1" a="1"/>
  <c r="I209" i="1" s="1"/>
  <c r="I210" i="1" a="1"/>
  <c r="I210" i="1" s="1"/>
  <c r="I211" i="1" a="1"/>
  <c r="I211" i="1" s="1"/>
  <c r="I212" i="1" a="1"/>
  <c r="I212" i="1" s="1"/>
  <c r="I213" i="1" a="1"/>
  <c r="I213" i="1" s="1"/>
  <c r="I214" i="1" a="1"/>
  <c r="I214" i="1" s="1"/>
  <c r="I215" i="1" a="1"/>
  <c r="I215" i="1" s="1"/>
  <c r="I216" i="1" a="1"/>
  <c r="I216" i="1" s="1"/>
  <c r="I217" i="1" a="1"/>
  <c r="I217" i="1" s="1"/>
  <c r="I218" i="1" a="1"/>
  <c r="I218" i="1" s="1"/>
  <c r="I219" i="1" a="1"/>
  <c r="I219" i="1" s="1"/>
  <c r="I220" i="1" a="1"/>
  <c r="I220" i="1" s="1"/>
  <c r="I221" i="1" a="1"/>
  <c r="I221" i="1" s="1"/>
  <c r="I222" i="1" a="1"/>
  <c r="I222" i="1" s="1"/>
  <c r="I223" i="1" a="1"/>
  <c r="I223" i="1" s="1"/>
  <c r="I224" i="1" a="1"/>
  <c r="I224" i="1" s="1"/>
  <c r="I225" i="1" a="1"/>
  <c r="I225" i="1" s="1"/>
  <c r="I226" i="1" a="1"/>
  <c r="I226" i="1" s="1"/>
  <c r="I227" i="1" a="1"/>
  <c r="I227" i="1" s="1"/>
  <c r="I228" i="1" a="1"/>
  <c r="I228" i="1" s="1"/>
  <c r="I229" i="1" a="1"/>
  <c r="I229" i="1" s="1"/>
  <c r="I230" i="1" a="1"/>
  <c r="I230" i="1" s="1"/>
  <c r="I231" i="1" a="1"/>
  <c r="I231" i="1" s="1"/>
  <c r="I232" i="1" a="1"/>
  <c r="I232" i="1" s="1"/>
  <c r="I233" i="1" a="1"/>
  <c r="I233" i="1" s="1"/>
  <c r="I234" i="1" a="1"/>
  <c r="I234" i="1" s="1"/>
  <c r="I235" i="1" a="1"/>
  <c r="I235" i="1" s="1"/>
  <c r="I236" i="1" a="1"/>
  <c r="I236" i="1" s="1"/>
  <c r="I237" i="1" a="1"/>
  <c r="I237" i="1" s="1"/>
  <c r="I238" i="1" a="1"/>
  <c r="I238" i="1" s="1"/>
  <c r="I239" i="1" a="1"/>
  <c r="I239" i="1" s="1"/>
  <c r="I240" i="1" a="1"/>
  <c r="I240" i="1" s="1"/>
  <c r="I241" i="1" a="1"/>
  <c r="I241" i="1" s="1"/>
  <c r="I242" i="1" a="1"/>
  <c r="I242" i="1" s="1"/>
  <c r="I243" i="1" a="1"/>
  <c r="I243" i="1" s="1"/>
  <c r="I244" i="1" a="1"/>
  <c r="I244" i="1" s="1"/>
  <c r="I245" i="1" a="1"/>
  <c r="I245" i="1" s="1"/>
  <c r="I246" i="1" a="1"/>
  <c r="I246" i="1" s="1"/>
  <c r="I247" i="1" a="1"/>
  <c r="I247" i="1" s="1"/>
  <c r="I248" i="1" a="1"/>
  <c r="I248" i="1" s="1"/>
  <c r="I249" i="1" a="1"/>
  <c r="I249" i="1" s="1"/>
  <c r="I250" i="1" a="1"/>
  <c r="I250" i="1" s="1"/>
  <c r="I251" i="1" a="1"/>
  <c r="I251" i="1" s="1"/>
  <c r="I252" i="1" a="1"/>
  <c r="I252" i="1" s="1"/>
  <c r="I253" i="1" a="1"/>
  <c r="I253" i="1" s="1"/>
  <c r="I254" i="1" a="1"/>
  <c r="I254" i="1" s="1"/>
  <c r="I255" i="1" a="1"/>
  <c r="I255" i="1" s="1"/>
  <c r="I256" i="1" a="1"/>
  <c r="I256" i="1" s="1"/>
  <c r="I257" i="1" a="1"/>
  <c r="I257" i="1" s="1"/>
  <c r="I258" i="1" a="1"/>
  <c r="I258" i="1" s="1"/>
  <c r="I2" i="1" a="1"/>
  <c r="I2" i="1" s="1"/>
  <c r="N10" i="2" s="1"/>
  <c r="N21"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
    <bk>
      <extLst>
        <ext uri="{3e2802c4-a4d2-4d8b-9148-e3be6c30e623}">
          <xlrd:rvb i="0"/>
        </ext>
      </extLst>
    </bk>
    <bk>
      <extLst>
        <ext uri="{3e2802c4-a4d2-4d8b-9148-e3be6c30e623}">
          <xlrd:rvb i="6"/>
        </ext>
      </extLst>
    </bk>
    <bk>
      <extLst>
        <ext uri="{3e2802c4-a4d2-4d8b-9148-e3be6c30e623}">
          <xlrd:rvb i="73"/>
        </ext>
      </extLst>
    </bk>
    <bk>
      <extLst>
        <ext uri="{3e2802c4-a4d2-4d8b-9148-e3be6c30e623}">
          <xlrd:rvb i="74"/>
        </ext>
      </extLst>
    </bk>
    <bk>
      <extLst>
        <ext uri="{3e2802c4-a4d2-4d8b-9148-e3be6c30e623}">
          <xlrd:rvb i="99"/>
        </ext>
      </extLst>
    </bk>
    <bk>
      <extLst>
        <ext uri="{3e2802c4-a4d2-4d8b-9148-e3be6c30e623}">
          <xlrd:rvb i="102"/>
        </ext>
      </extLst>
    </bk>
    <bk>
      <extLst>
        <ext uri="{3e2802c4-a4d2-4d8b-9148-e3be6c30e623}">
          <xlrd:rvb i="173"/>
        </ext>
      </extLst>
    </bk>
    <bk>
      <extLst>
        <ext uri="{3e2802c4-a4d2-4d8b-9148-e3be6c30e623}">
          <xlrd:rvb i="175"/>
        </ext>
      </extLst>
    </bk>
    <bk>
      <extLst>
        <ext uri="{3e2802c4-a4d2-4d8b-9148-e3be6c30e623}">
          <xlrd:rvb i="242"/>
        </ext>
      </extLst>
    </bk>
    <bk>
      <extLst>
        <ext uri="{3e2802c4-a4d2-4d8b-9148-e3be6c30e623}">
          <xlrd:rvb i="246"/>
        </ext>
      </extLst>
    </bk>
  </futureMetadata>
  <cellMetadata count="1">
    <bk>
      <rc t="1" v="0"/>
    </bk>
  </cellMetadata>
  <valueMetadata count="10">
    <bk>
      <rc t="2" v="0"/>
    </bk>
    <bk>
      <rc t="2" v="1"/>
    </bk>
    <bk>
      <rc t="2" v="2"/>
    </bk>
    <bk>
      <rc t="2" v="3"/>
    </bk>
    <bk>
      <rc t="2" v="4"/>
    </bk>
    <bk>
      <rc t="2" v="5"/>
    </bk>
    <bk>
      <rc t="2" v="6"/>
    </bk>
    <bk>
      <rc t="2" v="7"/>
    </bk>
    <bk>
      <rc t="2" v="8"/>
    </bk>
    <bk>
      <rc t="2" v="9"/>
    </bk>
  </valueMetadata>
</metadata>
</file>

<file path=xl/sharedStrings.xml><?xml version="1.0" encoding="utf-8"?>
<sst xmlns="http://schemas.openxmlformats.org/spreadsheetml/2006/main" count="1112" uniqueCount="49">
  <si>
    <t>Order ID</t>
  </si>
  <si>
    <t>Date</t>
  </si>
  <si>
    <t>Product</t>
  </si>
  <si>
    <t>Price</t>
  </si>
  <si>
    <t>Quantity</t>
  </si>
  <si>
    <t>Purchase Type</t>
  </si>
  <si>
    <t>Payment Method</t>
  </si>
  <si>
    <t>Manager</t>
  </si>
  <si>
    <t>City</t>
  </si>
  <si>
    <t>Fries</t>
  </si>
  <si>
    <t xml:space="preserve">Online </t>
  </si>
  <si>
    <t xml:space="preserve"> Gift Card</t>
  </si>
  <si>
    <t>Beverages</t>
  </si>
  <si>
    <t>Sides &amp; Other</t>
  </si>
  <si>
    <t xml:space="preserve">In-store </t>
  </si>
  <si>
    <t>Burgers</t>
  </si>
  <si>
    <t xml:space="preserve"> Credit Card</t>
  </si>
  <si>
    <t>Walter Muller</t>
  </si>
  <si>
    <t>Chicken Sandwiches</t>
  </si>
  <si>
    <t>Remy Monet</t>
  </si>
  <si>
    <t>Pablo Perez</t>
  </si>
  <si>
    <t>Joao Silva</t>
  </si>
  <si>
    <t xml:space="preserve">Drive-thru </t>
  </si>
  <si>
    <t xml:space="preserve"> Cash</t>
  </si>
  <si>
    <t>Tom Jackson</t>
  </si>
  <si>
    <t>Country</t>
  </si>
  <si>
    <t>Revenue</t>
  </si>
  <si>
    <t>Mean</t>
  </si>
  <si>
    <t>Standard Error</t>
  </si>
  <si>
    <t>Median</t>
  </si>
  <si>
    <t>Mode</t>
  </si>
  <si>
    <t>Standard Deviation</t>
  </si>
  <si>
    <t>Sample Variance</t>
  </si>
  <si>
    <t>Kurtosis</t>
  </si>
  <si>
    <t>Skewness</t>
  </si>
  <si>
    <t>Range</t>
  </si>
  <si>
    <t>Minimum</t>
  </si>
  <si>
    <t>Maximum</t>
  </si>
  <si>
    <t>Sum</t>
  </si>
  <si>
    <t>Count</t>
  </si>
  <si>
    <t>Best Selling Product</t>
  </si>
  <si>
    <t>Total Revenue</t>
  </si>
  <si>
    <t>Break Even Payment Method</t>
  </si>
  <si>
    <t xml:space="preserve"> Quantity</t>
  </si>
  <si>
    <t xml:space="preserve"> Revenue</t>
  </si>
  <si>
    <t>Products</t>
  </si>
  <si>
    <t>Total</t>
  </si>
  <si>
    <t>&lt;- Select here</t>
  </si>
  <si>
    <t xml:space="preserve">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</si>
</sst>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0\ &quot;€&quot;"/>
  </numFmts>
  <fonts count="6" x14ac:knownFonts="1">
    <font>
      <sz val="11"/>
      <color theme="1"/>
      <name val="Aptos Narrow"/>
      <family val="2"/>
      <scheme val="minor"/>
    </font>
    <font>
      <b/>
      <sz val="12"/>
      <color theme="0"/>
      <name val="Aptos Narrow"/>
      <family val="2"/>
      <scheme val="minor"/>
    </font>
    <font>
      <i/>
      <sz val="11"/>
      <color theme="1"/>
      <name val="Aptos Narrow"/>
      <family val="2"/>
      <scheme val="minor"/>
    </font>
    <font>
      <b/>
      <sz val="11"/>
      <color theme="1"/>
      <name val="Aptos Narrow"/>
      <family val="2"/>
      <scheme val="minor"/>
    </font>
    <font>
      <sz val="11"/>
      <color theme="0"/>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073673"/>
        <bgColor indexed="64"/>
      </patternFill>
    </fill>
    <fill>
      <patternFill patternType="solid">
        <fgColor rgb="FFFFFF0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0.34998626667073579"/>
        <bgColor indexed="64"/>
      </patternFill>
    </fill>
    <fill>
      <patternFill patternType="solid">
        <fgColor theme="0" tint="-4.9989318521683403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2"/>
      </left>
      <right style="thin">
        <color theme="2"/>
      </right>
      <top style="thin">
        <color theme="2"/>
      </top>
      <bottom style="thin">
        <color theme="2"/>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diagonal/>
    </border>
  </borders>
  <cellStyleXfs count="1">
    <xf numFmtId="0" fontId="0" fillId="0" borderId="0"/>
  </cellStyleXfs>
  <cellXfs count="40">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164" fontId="0" fillId="0" borderId="0" xfId="0" applyNumberFormat="1" applyAlignment="1">
      <alignment horizontal="center"/>
    </xf>
    <xf numFmtId="1" fontId="0" fillId="0" borderId="0" xfId="0" applyNumberFormat="1" applyAlignment="1">
      <alignment horizontal="center"/>
    </xf>
    <xf numFmtId="165" fontId="0" fillId="0" borderId="0" xfId="0" applyNumberFormat="1"/>
    <xf numFmtId="165" fontId="0" fillId="3" borderId="0" xfId="0" applyNumberFormat="1" applyFill="1"/>
    <xf numFmtId="0" fontId="4" fillId="4" borderId="1" xfId="0" applyFont="1" applyFill="1" applyBorder="1"/>
    <xf numFmtId="0" fontId="0" fillId="5" borderId="1" xfId="0" applyFill="1" applyBorder="1"/>
    <xf numFmtId="165" fontId="0" fillId="5" borderId="1" xfId="0" applyNumberFormat="1" applyFill="1" applyBorder="1"/>
    <xf numFmtId="0" fontId="0" fillId="5" borderId="2" xfId="0" applyFill="1" applyBorder="1"/>
    <xf numFmtId="165" fontId="0" fillId="5" borderId="3" xfId="0" applyNumberFormat="1" applyFill="1" applyBorder="1"/>
    <xf numFmtId="0" fontId="4" fillId="4" borderId="4" xfId="0" applyFont="1" applyFill="1" applyBorder="1"/>
    <xf numFmtId="0" fontId="4" fillId="4" borderId="5" xfId="0" applyFont="1" applyFill="1" applyBorder="1"/>
    <xf numFmtId="0" fontId="0" fillId="5" borderId="6" xfId="0" applyFill="1" applyBorder="1"/>
    <xf numFmtId="165" fontId="0" fillId="5" borderId="7" xfId="0" applyNumberFormat="1" applyFill="1" applyBorder="1"/>
    <xf numFmtId="0" fontId="0" fillId="6" borderId="0" xfId="0" applyFill="1"/>
    <xf numFmtId="0" fontId="0" fillId="7" borderId="0" xfId="0" applyFill="1"/>
    <xf numFmtId="1" fontId="0" fillId="5" borderId="1" xfId="0" applyNumberFormat="1" applyFill="1" applyBorder="1"/>
    <xf numFmtId="1" fontId="3" fillId="3" borderId="1" xfId="0" applyNumberFormat="1" applyFont="1" applyFill="1" applyBorder="1"/>
    <xf numFmtId="0" fontId="0" fillId="0" borderId="8" xfId="0" applyBorder="1"/>
    <xf numFmtId="0" fontId="2" fillId="0" borderId="9" xfId="0" applyFont="1" applyBorder="1" applyAlignment="1">
      <alignment horizontal="centerContinuous"/>
    </xf>
    <xf numFmtId="0" fontId="0" fillId="0" borderId="9" xfId="0" applyBorder="1"/>
    <xf numFmtId="0" fontId="3" fillId="6" borderId="0" xfId="0" applyFont="1" applyFill="1"/>
    <xf numFmtId="0" fontId="0" fillId="3" borderId="9" xfId="0" applyFill="1" applyBorder="1"/>
    <xf numFmtId="165" fontId="0" fillId="8" borderId="1" xfId="0" applyNumberFormat="1" applyFill="1" applyBorder="1"/>
    <xf numFmtId="0" fontId="0" fillId="6" borderId="1" xfId="0" applyFill="1" applyBorder="1"/>
    <xf numFmtId="0" fontId="4" fillId="4" borderId="10" xfId="0" applyFont="1" applyFill="1" applyBorder="1"/>
    <xf numFmtId="10" fontId="0" fillId="6" borderId="1" xfId="0" applyNumberFormat="1" applyFill="1" applyBorder="1"/>
    <xf numFmtId="10" fontId="3" fillId="3" borderId="1" xfId="0" applyNumberFormat="1" applyFont="1" applyFill="1" applyBorder="1"/>
    <xf numFmtId="165" fontId="3" fillId="3" borderId="1" xfId="0" applyNumberFormat="1" applyFont="1" applyFill="1" applyBorder="1"/>
    <xf numFmtId="0" fontId="5" fillId="4" borderId="10" xfId="0" applyFont="1" applyFill="1" applyBorder="1"/>
    <xf numFmtId="1" fontId="0" fillId="3" borderId="1" xfId="0" applyNumberFormat="1" applyFill="1" applyBorder="1"/>
    <xf numFmtId="0" fontId="4" fillId="4" borderId="6" xfId="0" applyFont="1" applyFill="1" applyBorder="1"/>
    <xf numFmtId="165" fontId="0" fillId="3" borderId="1" xfId="0" applyNumberFormat="1" applyFill="1" applyBorder="1"/>
    <xf numFmtId="0" fontId="2" fillId="0" borderId="1" xfId="0" applyFont="1" applyBorder="1" applyAlignment="1">
      <alignment horizontal="centerContinuous"/>
    </xf>
    <xf numFmtId="0" fontId="0" fillId="0" borderId="1" xfId="0" applyBorder="1"/>
    <xf numFmtId="0" fontId="0" fillId="3" borderId="1" xfId="0" applyFill="1" applyBorder="1"/>
  </cellXfs>
  <cellStyles count="1">
    <cellStyle name="Normal" xfId="0" builtinId="0"/>
  </cellStyles>
  <dxfs count="86">
    <dxf>
      <numFmt numFmtId="165" formatCode="#,##0\ &quot;€&quot;"/>
      <fill>
        <patternFill patternType="solid">
          <fgColor indexed="64"/>
          <bgColor theme="0" tint="-0.14999847407452621"/>
        </patternFill>
      </fill>
      <border diagonalUp="0" diagonalDown="0" outline="0">
        <left style="thin">
          <color indexed="64"/>
        </left>
        <right/>
        <top style="thin">
          <color indexed="64"/>
        </top>
        <bottom style="thin">
          <color indexed="64"/>
        </bottom>
      </border>
    </dxf>
    <dxf>
      <fill>
        <patternFill patternType="solid">
          <fgColor indexed="64"/>
          <bgColor theme="0" tint="-0.14999847407452621"/>
        </patternFill>
      </fill>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double">
          <color indexed="64"/>
        </bottom>
      </border>
    </dxf>
    <dxf>
      <fill>
        <patternFill patternType="solid">
          <fgColor indexed="64"/>
          <bgColor theme="0" tint="-0.14999847407452621"/>
        </patternFill>
      </fill>
    </dxf>
    <dxf>
      <border outline="0">
        <bottom style="thin">
          <color indexed="64"/>
        </bottom>
      </border>
    </dxf>
    <dxf>
      <font>
        <b val="0"/>
        <i val="0"/>
        <strike val="0"/>
        <condense val="0"/>
        <extend val="0"/>
        <outline val="0"/>
        <shadow val="0"/>
        <u val="none"/>
        <vertAlign val="baseline"/>
        <sz val="11"/>
        <color theme="0"/>
        <name val="Aptos Narrow"/>
        <family val="2"/>
        <scheme val="minor"/>
      </font>
      <fill>
        <patternFill patternType="solid">
          <fgColor indexed="64"/>
          <bgColor rgb="FF0070C0"/>
        </patternFill>
      </fill>
      <border diagonalUp="0" diagonalDown="0" outline="0">
        <left style="thin">
          <color indexed="64"/>
        </left>
        <right style="thin">
          <color indexed="64"/>
        </right>
        <top/>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ill>
        <patternFill>
          <bgColor rgb="FFFFFF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0" tint="-0.14999847407452621"/>
        </patternFill>
      </fill>
    </dxf>
    <dxf>
      <fill>
        <patternFill>
          <bgColor theme="0" tint="-0.14999847407452621"/>
        </patternFill>
      </fill>
    </dxf>
    <dxf>
      <font>
        <color theme="0"/>
      </font>
    </dxf>
    <dxf>
      <font>
        <color theme="0"/>
      </font>
    </dxf>
    <dxf>
      <fill>
        <patternFill>
          <bgColor rgb="FF0070C0"/>
        </patternFill>
      </fill>
    </dxf>
    <dxf>
      <fill>
        <patternFill>
          <bgColor rgb="FF0070C0"/>
        </patternFill>
      </fill>
    </dxf>
    <dxf>
      <fill>
        <patternFill>
          <bgColor theme="0"/>
        </patternFill>
      </fill>
    </dxf>
    <dxf>
      <fill>
        <patternFill>
          <bgColor theme="0"/>
        </patternFill>
      </fill>
    </dxf>
    <dxf>
      <fill>
        <patternFill>
          <bgColor theme="0"/>
        </patternFill>
      </fill>
    </dxf>
    <dxf>
      <fill>
        <patternFill patternType="solid">
          <bgColor rgb="FFFFFF00"/>
        </patternFill>
      </fill>
    </dxf>
    <dxf>
      <fill>
        <patternFill>
          <bgColor rgb="FFFFFF00"/>
        </patternFill>
      </fill>
    </dxf>
    <dxf>
      <border>
        <left style="thin">
          <color indexed="64"/>
        </left>
        <bottom style="thin">
          <color indexed="64"/>
        </bottom>
      </border>
    </dxf>
    <dxf>
      <border>
        <left style="thin">
          <color indexed="64"/>
        </left>
        <bottom style="thin">
          <color indexed="64"/>
        </bottom>
      </border>
    </dxf>
    <dxf>
      <border>
        <left style="thin">
          <color indexed="64"/>
        </left>
        <bottom style="thin">
          <color indexed="64"/>
        </bottom>
      </border>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b/>
      </font>
    </dxf>
    <dxf>
      <fill>
        <patternFill>
          <bgColor rgb="FFFFFF00"/>
        </patternFill>
      </fill>
    </dxf>
    <dxf>
      <font>
        <color theme="0"/>
      </font>
    </dxf>
    <dxf>
      <font>
        <color theme="0"/>
      </font>
    </dxf>
    <dxf>
      <fill>
        <patternFill>
          <bgColor rgb="FF0070C0"/>
        </patternFill>
      </fill>
    </dxf>
    <dxf>
      <fill>
        <patternFill>
          <bgColor rgb="FF0070C0"/>
        </patternFill>
      </fill>
    </dxf>
    <dxf>
      <fill>
        <patternFill>
          <bgColor theme="0" tint="-0.149998474074526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0"/>
        </patternFill>
      </fill>
    </dxf>
    <dxf>
      <fill>
        <patternFill>
          <bgColor theme="0"/>
        </patternFill>
      </fill>
    </dxf>
    <dxf>
      <fill>
        <patternFill>
          <bgColor theme="0"/>
        </patternFill>
      </fill>
    </dxf>
    <dxf>
      <fill>
        <patternFill patternType="solid">
          <bgColor rgb="FFFFFF00"/>
        </patternFill>
      </fill>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ill>
        <patternFill>
          <bgColor rgb="FFFFFF00"/>
        </patternFill>
      </fill>
    </dxf>
    <dxf>
      <fill>
        <patternFill>
          <bgColor theme="0" tint="-0.14999847407452621"/>
        </patternFill>
      </fill>
    </dxf>
    <dxf>
      <font>
        <color theme="0"/>
      </font>
    </dxf>
    <dxf>
      <font>
        <color theme="0"/>
      </font>
    </dxf>
    <dxf>
      <fill>
        <patternFill>
          <bgColor rgb="FF0070C0"/>
        </patternFill>
      </fill>
    </dxf>
    <dxf>
      <fill>
        <patternFill>
          <bgColor rgb="FF0070C0"/>
        </patternFill>
      </fill>
    </dxf>
    <dxf>
      <fill>
        <patternFill>
          <bgColor theme="0"/>
        </patternFill>
      </fill>
    </dxf>
    <dxf>
      <fill>
        <patternFill>
          <bgColor theme="0"/>
        </patternFill>
      </fill>
    </dxf>
    <dxf>
      <fill>
        <patternFill>
          <bgColor theme="0"/>
        </patternFill>
      </fill>
    </dxf>
    <dxf>
      <fill>
        <patternFill patternType="solid">
          <bgColor rgb="FFFFFF00"/>
        </patternFill>
      </fill>
    </dxf>
    <dxf>
      <fill>
        <patternFill>
          <bgColor rgb="FFFFFF00"/>
        </patternFill>
      </fill>
    </dxf>
    <dxf>
      <fill>
        <patternFill>
          <bgColor theme="0" tint="-4.9989318521683403E-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0"/>
      </font>
    </dxf>
    <dxf>
      <fill>
        <patternFill>
          <bgColor rgb="FF0070C0"/>
        </patternFill>
      </fill>
    </dxf>
    <dxf>
      <font>
        <color theme="0"/>
      </font>
    </dxf>
    <dxf>
      <fill>
        <patternFill>
          <bgColor rgb="FF0070C0"/>
        </patternFill>
      </fill>
    </dxf>
    <dxf>
      <fill>
        <patternFill>
          <bgColor theme="0" tint="-0.14999847407452621"/>
        </patternFill>
      </fill>
    </dxf>
    <dxf>
      <fill>
        <patternFill>
          <bgColor theme="0"/>
        </patternFill>
      </fill>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ichStyles" Target="richData/richStyles.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sharedStrings" Target="sharedStrings.xml"/><Relationship Id="rId12" Type="http://schemas.microsoft.com/office/2017/06/relationships/rdArray" Target="richData/rdarray.xml"/><Relationship Id="rId17" Type="http://schemas.microsoft.com/office/2017/10/relationships/person" Target="persons/person.xml"/><Relationship Id="rId2" Type="http://schemas.openxmlformats.org/officeDocument/2006/relationships/worksheet" Target="worksheets/sheet2.xml"/><Relationship Id="rId16" Type="http://schemas.microsoft.com/office/2017/06/relationships/rdRichValueTypes" Target="richData/rdRichValueTyp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microsoft.com/office/2017/06/relationships/rdSupportingPropertyBag" Target="richData/rdsupportingpropertybag.xml"/><Relationship Id="rId10" Type="http://schemas.microsoft.com/office/2017/06/relationships/rdRichValue" Target="richData/rdrichvalue.xml"/><Relationship Id="rId19" Type="http://schemas.openxmlformats.org/officeDocument/2006/relationships/customXml" Target="../customXml/item1.xml"/><Relationship Id="rId4" Type="http://schemas.openxmlformats.org/officeDocument/2006/relationships/pivotCacheDefinition" Target="pivotCache/pivotCacheDefinition1.xml"/><Relationship Id="rId9" Type="http://schemas.microsoft.com/office/2020/07/relationships/rdRichValueWebImage" Target="richData/rdRichValueWebImage.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[Mirko Laine Employees Sales Dashboard.xlsx]Analysis &amp; Findings!Best Selling Product</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Best Selling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'Analysis &amp; Findings'!$C$8</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&amp; Findings'!$B$9:$B$14</c:f>
              <c:strCache>
                <c:ptCount val="5"/>
                <c:pt idx="0">
                  <c:v>Beverages</c:v>
                </c:pt>
                <c:pt idx="1">
                  <c:v>Fries</c:v>
                </c:pt>
                <c:pt idx="2">
                  <c:v>Burgers</c:v>
                </c:pt>
                <c:pt idx="3">
                  <c:v>Chicken Sandwiches</c:v>
                </c:pt>
                <c:pt idx="4">
                  <c:v>Sides &amp; Other</c:v>
                </c:pt>
              </c:strCache>
            </c:strRef>
          </c:cat>
          <c:val>
            <c:numRef>
              <c:f>'Analysis &amp; Findings'!$C$9:$C$14</c:f>
              <c:numCache>
                <c:formatCode>0</c:formatCode>
                <c:ptCount val="5"/>
                <c:pt idx="0">
                  <c:v>35666</c:v>
                </c:pt>
                <c:pt idx="1">
                  <c:v>32067</c:v>
                </c:pt>
                <c:pt idx="2">
                  <c:v>29572</c:v>
                </c:pt>
                <c:pt idx="3">
                  <c:v>11184</c:v>
                </c:pt>
                <c:pt idx="4">
                  <c:v>10050</c:v>
                </c:pt>
              </c:numCache>
            </c:numRef>
          </c:val>
          <c:extLst>
            <c:ext xmlns:c16="http://schemas.microsoft.com/office/drawing/2014/chart" uri="{C3380CC4-5D6E-409C-BE32-E72D297353CC}">
              <c16:uniqueId val="{00000000-F3ED-46C7-9EE8-F31C1DD74776}"/>
            </c:ext>
          </c:extLst>
        </c:ser>
        <c:dLbls>
          <c:showLegendKey val="0"/>
          <c:showVal val="1"/>
          <c:showCatName val="0"/>
          <c:showSerName val="0"/>
          <c:showPercent val="0"/>
          <c:showBubbleSize val="0"/>
        </c:dLbls>
        <c:gapWidth val="150"/>
        <c:shape val="box"/>
        <c:axId val="409954096"/>
        <c:axId val="409955536"/>
        <c:axId val="0"/>
      </c:bar3DChart>
      <c:catAx>
        <c:axId val="4099540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09955536"/>
        <c:crosses val="autoZero"/>
        <c:auto val="1"/>
        <c:lblAlgn val="ctr"/>
        <c:lblOffset val="100"/>
        <c:noMultiLvlLbl val="0"/>
      </c:catAx>
      <c:valAx>
        <c:axId val="409955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09954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10000"/>
        <a:lumOff val="90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[Mirko Laine Employees Sales Dashboard.xlsx]Analysis &amp; Findings!Total Revenue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Revenue by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 &amp; Findings'!$C$18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&amp; Findings'!$B$19:$B$24</c:f>
              <c:strCache>
                <c:ptCount val="5"/>
                <c:pt idx="0">
                  <c:v>Sides &amp; Other</c:v>
                </c:pt>
                <c:pt idx="1">
                  <c:v>Chicken Sandwiches</c:v>
                </c:pt>
                <c:pt idx="2">
                  <c:v>Beverages</c:v>
                </c:pt>
                <c:pt idx="3">
                  <c:v>Fries</c:v>
                </c:pt>
                <c:pt idx="4">
                  <c:v>Burgers</c:v>
                </c:pt>
              </c:strCache>
            </c:strRef>
          </c:cat>
          <c:val>
            <c:numRef>
              <c:f>'Analysis &amp; Findings'!$C$19:$C$24</c:f>
              <c:numCache>
                <c:formatCode>#,##0\ "€"</c:formatCode>
                <c:ptCount val="5"/>
                <c:pt idx="0">
                  <c:v>53455.949999999983</c:v>
                </c:pt>
                <c:pt idx="1">
                  <c:v>115138.99999999991</c:v>
                </c:pt>
                <c:pt idx="2">
                  <c:v>125737.76000000007</c:v>
                </c:pt>
                <c:pt idx="3">
                  <c:v>125802.14000000007</c:v>
                </c:pt>
                <c:pt idx="4">
                  <c:v>392000.27999999997</c:v>
                </c:pt>
              </c:numCache>
            </c:numRef>
          </c:val>
          <c:extLst>
            <c:ext xmlns:c16="http://schemas.microsoft.com/office/drawing/2014/chart" uri="{C3380CC4-5D6E-409C-BE32-E72D297353CC}">
              <c16:uniqueId val="{00000000-D0A0-4DDE-B5FE-9AA7332FD2E6}"/>
            </c:ext>
          </c:extLst>
        </c:ser>
        <c:dLbls>
          <c:dLblPos val="outEnd"/>
          <c:showLegendKey val="0"/>
          <c:showVal val="1"/>
          <c:showCatName val="0"/>
          <c:showSerName val="0"/>
          <c:showPercent val="0"/>
          <c:showBubbleSize val="0"/>
        </c:dLbls>
        <c:gapWidth val="182"/>
        <c:axId val="316998688"/>
        <c:axId val="316999648"/>
      </c:barChart>
      <c:catAx>
        <c:axId val="3169986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316999648"/>
        <c:crosses val="autoZero"/>
        <c:auto val="1"/>
        <c:lblAlgn val="ctr"/>
        <c:lblOffset val="100"/>
        <c:noMultiLvlLbl val="0"/>
      </c:catAx>
      <c:valAx>
        <c:axId val="316999648"/>
        <c:scaling>
          <c:orientation val="minMax"/>
        </c:scaling>
        <c:delete val="0"/>
        <c:axPos val="b"/>
        <c:majorGridlines>
          <c:spPr>
            <a:ln w="9525" cap="flat" cmpd="sng" algn="ctr">
              <a:solidFill>
                <a:schemeClr val="tx1">
                  <a:lumMod val="15000"/>
                  <a:lumOff val="85000"/>
                </a:schemeClr>
              </a:solidFill>
              <a:round/>
            </a:ln>
            <a:effectLst/>
          </c:spPr>
        </c:majorGridlines>
        <c:numFmt formatCode="#,##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316998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10000"/>
        <a:lumOff val="90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[Mirko Laine Employees Sales Dashboard.xlsx]Analysis &amp; Findings!Break Even Payment Method</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Break Even Payment Method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'Analysis &amp; Findings'!$C$29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278-45C1-BFD1-7FD804F3A34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278-45C1-BFD1-7FD804F3A34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278-45C1-BFD1-7FD804F3A34B}"/>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&amp; Findings'!$B$30:$B$33</c:f>
              <c:strCache>
                <c:ptCount val="3"/>
                <c:pt idx="0">
                  <c:v> Cash</c:v>
                </c:pt>
                <c:pt idx="1">
                  <c:v> Credit Card</c:v>
                </c:pt>
                <c:pt idx="2">
                  <c:v> Gift Card</c:v>
                </c:pt>
              </c:strCache>
            </c:strRef>
          </c:cat>
          <c:val>
            <c:numRef>
              <c:f>'Analysis &amp; Findings'!$C$30:$C$33</c:f>
              <c:numCache>
                <c:formatCode>0.00%</c:formatCode>
                <c:ptCount val="3"/>
                <c:pt idx="0">
                  <c:v>0.29489445925088847</c:v>
                </c:pt>
                <c:pt idx="1">
                  <c:v>0.49722371940738486</c:v>
                </c:pt>
                <c:pt idx="2">
                  <c:v>0.20788182134172675</c:v>
                </c:pt>
              </c:numCache>
            </c:numRef>
          </c:val>
          <c:extLst>
            <c:ext xmlns:c16="http://schemas.microsoft.com/office/drawing/2014/chart" uri="{C3380CC4-5D6E-409C-BE32-E72D297353CC}">
              <c16:uniqueId val="{00000000-C70E-4C18-BD08-826464953108}"/>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10000"/>
        <a:lumOff val="90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Revenue by Manager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 &amp; Findings'!$N$15</c:f>
              <c:strCache>
                <c:ptCount val="1"/>
                <c:pt idx="0">
                  <c:v>Revenue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&amp; Findings'!$M$16:$M$20</c:f>
              <c:strCache>
                <c:ptCount val="5"/>
                <c:pt idx="0">
                  <c:v>Burgers</c:v>
                </c:pt>
                <c:pt idx="1">
                  <c:v>Fries</c:v>
                </c:pt>
                <c:pt idx="2">
                  <c:v>Chicken Sandwiches</c:v>
                </c:pt>
                <c:pt idx="3">
                  <c:v>Beverages</c:v>
                </c:pt>
                <c:pt idx="4">
                  <c:v>Sides &amp; Other</c:v>
                </c:pt>
              </c:strCache>
            </c:strRef>
          </c:cat>
          <c:val>
            <c:numRef>
              <c:f>'Analysis &amp; Findings'!$N$16:$N$20</c:f>
              <c:numCache>
                <c:formatCode>#,##0\ "€"</c:formatCode>
                <c:ptCount val="5"/>
                <c:pt idx="0">
                  <c:v>123561.93</c:v>
                </c:pt>
                <c:pt idx="1">
                  <c:v>47716.880000000005</c:v>
                </c:pt>
                <c:pt idx="2">
                  <c:v>36792.700000000012</c:v>
                </c:pt>
                <c:pt idx="3">
                  <c:v>56129.559999999969</c:v>
                </c:pt>
                <c:pt idx="4">
                  <c:v>19354.29</c:v>
                </c:pt>
              </c:numCache>
            </c:numRef>
          </c:val>
          <c:extLst>
            <c:ext xmlns:c16="http://schemas.microsoft.com/office/drawing/2014/chart" uri="{C3380CC4-5D6E-409C-BE32-E72D297353CC}">
              <c16:uniqueId val="{00000000-B549-4A72-86A1-E6569CDE49E4}"/>
            </c:ext>
          </c:extLst>
        </c:ser>
        <c:dLbls>
          <c:showLegendKey val="0"/>
          <c:showVal val="0"/>
          <c:showCatName val="0"/>
          <c:showSerName val="0"/>
          <c:showPercent val="0"/>
          <c:showBubbleSize val="0"/>
        </c:dLbls>
        <c:gapWidth val="219"/>
        <c:overlap val="-27"/>
        <c:axId val="1977235376"/>
        <c:axId val="1977237296"/>
      </c:barChart>
      <c:catAx>
        <c:axId val="1977235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977237296"/>
        <c:crosses val="autoZero"/>
        <c:auto val="1"/>
        <c:lblAlgn val="ctr"/>
        <c:lblOffset val="100"/>
        <c:noMultiLvlLbl val="0"/>
      </c:catAx>
      <c:valAx>
        <c:axId val="1977237296"/>
        <c:scaling>
          <c:orientation val="minMax"/>
        </c:scaling>
        <c:delete val="0"/>
        <c:axPos val="l"/>
        <c:majorGridlines>
          <c:spPr>
            <a:ln w="9525" cap="flat" cmpd="sng" algn="ctr">
              <a:solidFill>
                <a:schemeClr val="tx1">
                  <a:lumMod val="15000"/>
                  <a:lumOff val="85000"/>
                </a:schemeClr>
              </a:solidFill>
              <a:round/>
            </a:ln>
            <a:effectLst/>
          </c:spPr>
        </c:majorGridlines>
        <c:numFmt formatCode="#,##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977235376"/>
        <c:crosses val="autoZero"/>
        <c:crossBetween val="between"/>
      </c:valAx>
      <c:spPr>
        <a:noFill/>
        <a:ln>
          <a:noFill/>
        </a:ln>
        <a:effectLst/>
      </c:spPr>
    </c:plotArea>
    <c:plotVisOnly val="1"/>
    <c:dispBlanksAs val="gap"/>
    <c:showDLblsOverMax val="0"/>
  </c:chart>
  <c:spPr>
    <a:solidFill>
      <a:schemeClr val="tx2">
        <a:lumMod val="10000"/>
        <a:lumOff val="90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[Mirko Laine Employees Sales Dashboard.xlsx]Analysis &amp; Findings!PivotTable2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Manager</a:t>
            </a:r>
            <a:r>
              <a:rPr lang="en-US" baseline="0">
                <a:solidFill>
                  <a:sysClr val="windowText" lastClr="000000"/>
                </a:solidFill>
              </a:rPr>
              <a:t> Performance Based on Total Sales</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 &amp; Findings'!$N$25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&amp; Findings'!$M$26:$M$30</c:f>
              <c:strCache>
                <c:ptCount val="5"/>
                <c:pt idx="0">
                  <c:v>Joao Silva</c:v>
                </c:pt>
                <c:pt idx="1">
                  <c:v>Tom Jackson</c:v>
                </c:pt>
                <c:pt idx="2">
                  <c:v>Pablo Perez</c:v>
                </c:pt>
                <c:pt idx="3">
                  <c:v>Walter Muller</c:v>
                </c:pt>
                <c:pt idx="4">
                  <c:v>Remy Monet</c:v>
                </c:pt>
              </c:strCache>
            </c:strRef>
          </c:cat>
          <c:val>
            <c:numRef>
              <c:f>'Analysis &amp; Findings'!$N$26:$N$30</c:f>
              <c:numCache>
                <c:formatCode>#,##0\ "€"</c:formatCode>
                <c:ptCount val="5"/>
                <c:pt idx="0">
                  <c:v>283555.36</c:v>
                </c:pt>
                <c:pt idx="1">
                  <c:v>211522.87999999995</c:v>
                </c:pt>
                <c:pt idx="2">
                  <c:v>136430.04000000004</c:v>
                </c:pt>
                <c:pt idx="3">
                  <c:v>100698.95000000001</c:v>
                </c:pt>
                <c:pt idx="4">
                  <c:v>79927.900000000009</c:v>
                </c:pt>
              </c:numCache>
            </c:numRef>
          </c:val>
          <c:extLst>
            <c:ext xmlns:c16="http://schemas.microsoft.com/office/drawing/2014/chart" uri="{C3380CC4-5D6E-409C-BE32-E72D297353CC}">
              <c16:uniqueId val="{00000000-3952-4E58-8056-E125D93E3348}"/>
            </c:ext>
          </c:extLst>
        </c:ser>
        <c:dLbls>
          <c:dLblPos val="outEnd"/>
          <c:showLegendKey val="0"/>
          <c:showVal val="1"/>
          <c:showCatName val="0"/>
          <c:showSerName val="0"/>
          <c:showPercent val="0"/>
          <c:showBubbleSize val="0"/>
        </c:dLbls>
        <c:gapWidth val="219"/>
        <c:overlap val="-27"/>
        <c:axId val="1690220960"/>
        <c:axId val="1690231040"/>
      </c:barChart>
      <c:catAx>
        <c:axId val="1690220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90231040"/>
        <c:crosses val="autoZero"/>
        <c:auto val="1"/>
        <c:lblAlgn val="ctr"/>
        <c:lblOffset val="100"/>
        <c:noMultiLvlLbl val="0"/>
      </c:catAx>
      <c:valAx>
        <c:axId val="1690231040"/>
        <c:scaling>
          <c:orientation val="minMax"/>
        </c:scaling>
        <c:delete val="0"/>
        <c:axPos val="l"/>
        <c:majorGridlines>
          <c:spPr>
            <a:ln w="9525" cap="flat" cmpd="sng" algn="ctr">
              <a:solidFill>
                <a:schemeClr val="tx1">
                  <a:lumMod val="15000"/>
                  <a:lumOff val="85000"/>
                </a:schemeClr>
              </a:solidFill>
              <a:round/>
            </a:ln>
            <a:effectLst/>
          </c:spPr>
        </c:majorGridlines>
        <c:numFmt formatCode="#,##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90220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10000"/>
        <a:lumOff val="90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_xlchart.v1.1</cx:f>
      </cx:numDim>
    </cx:data>
  </cx:chartData>
  <cx:chart>
    <cx:title pos="t" align="ctr" overlay="0">
      <cx:tx>
        <cx:txData>
          <cx:v>Employees Price Box &amp; Whisker</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solidFill>
              <a:latin typeface="Aptos Narrow" panose="02110004020202020204"/>
            </a:rPr>
            <a:t>Employees Price Box &amp; Whisker</a:t>
          </a:r>
        </a:p>
      </cx:txPr>
    </cx:title>
    <cx:plotArea>
      <cx:plotAreaRegion>
        <cx:series layoutId="boxWhisker" uniqueId="{F443AAEC-6E42-4B06-8BDA-D8D750EEE72A}">
          <cx:tx>
            <cx:txData>
              <cx:f>_xlchart.v1.0</cx:f>
              <cx:v>Price</cx:v>
            </cx:txData>
          </cx:tx>
          <cx:spPr>
            <a:solidFill>
              <a:schemeClr val="tx2">
                <a:lumMod val="25000"/>
                <a:lumOff val="75000"/>
              </a:schemeClr>
            </a:solidFill>
          </cx:spPr>
          <cx:dataId val="0"/>
          <cx:layoutPr>
            <cx:visibility meanLine="0" meanMarker="1" nonoutliers="0" outliers="1"/>
            <cx:statistics quartileMethod="exclusive"/>
          </cx:layoutPr>
        </cx:series>
      </cx:plotAreaRegion>
      <cx:axis id="0">
        <cx:catScaling gapWidth="1"/>
        <cx:tickLabels/>
        <cx:txPr>
          <a:bodyPr spcFirstLastPara="1" vertOverflow="ellipsis" horzOverflow="overflow" wrap="square" lIns="0" tIns="0" rIns="0" bIns="0" anchor="ctr" anchorCtr="1"/>
          <a:lstStyle/>
          <a:p>
            <a:pPr algn="ctr" rtl="0">
              <a:defRPr sz="1200">
                <a:solidFill>
                  <a:sysClr val="windowText" lastClr="000000"/>
                </a:solidFill>
              </a:defRPr>
            </a:pPr>
            <a:endParaRPr lang="en-US" sz="1200" b="0" i="0" u="none" strike="noStrike" baseline="0">
              <a:solidFill>
                <a:sysClr val="windowText" lastClr="000000"/>
              </a:solidFill>
              <a:latin typeface="Aptos Narrow" panose="02110004020202020204"/>
            </a:endParaRPr>
          </a:p>
        </cx:txPr>
      </cx:axis>
      <cx:axis id="1">
        <cx:valScaling/>
        <cx:majorGridlines/>
        <cx:tickLabels/>
        <cx:txPr>
          <a:bodyPr spcFirstLastPara="1" vertOverflow="ellipsis" horzOverflow="overflow" wrap="square" lIns="0" tIns="0" rIns="0" bIns="0" anchor="ctr" anchorCtr="1"/>
          <a:lstStyle/>
          <a:p>
            <a:pPr algn="ctr" rtl="0">
              <a:defRPr sz="1100">
                <a:solidFill>
                  <a:sysClr val="windowText" lastClr="000000"/>
                </a:solidFill>
              </a:defRPr>
            </a:pPr>
            <a:endParaRPr lang="en-US" sz="1100" b="0" i="0" u="none" strike="noStrike" baseline="0">
              <a:solidFill>
                <a:sysClr val="windowText" lastClr="000000"/>
              </a:solidFill>
              <a:latin typeface="Aptos Narrow" panose="02110004020202020204"/>
            </a:endParaRPr>
          </a:p>
        </cx:txPr>
      </cx:axis>
    </cx:plotArea>
  </cx:chart>
  <cx:spPr>
    <a:solidFill>
      <a:schemeClr val="tx2">
        <a:lumMod val="10000"/>
        <a:lumOff val="90000"/>
      </a:schemeClr>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4</xdr:col>
      <xdr:colOff>38100</xdr:colOff>
      <xdr:row>5</xdr:row>
      <xdr:rowOff>114301</xdr:rowOff>
    </xdr:from>
    <xdr:to>
      <xdr:col>10</xdr:col>
      <xdr:colOff>180975</xdr:colOff>
      <xdr:row>15</xdr:row>
      <xdr:rowOff>1</xdr:rowOff>
    </xdr:to>
    <xdr:graphicFrame macro="">
      <xdr:nvGraphicFramePr>
        <xdr:cNvPr id="2" name="Chart 1">
          <a:extLst>
            <a:ext uri="{FF2B5EF4-FFF2-40B4-BE49-F238E27FC236}">
              <a16:creationId xmlns:a16="http://schemas.microsoft.com/office/drawing/2014/main" id="{D7163B31-50D3-5F23-7AB1-3BEA6CD460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47626</xdr:colOff>
      <xdr:row>15</xdr:row>
      <xdr:rowOff>119062</xdr:rowOff>
    </xdr:from>
    <xdr:to>
      <xdr:col>9</xdr:col>
      <xdr:colOff>485775</xdr:colOff>
      <xdr:row>24</xdr:row>
      <xdr:rowOff>142875</xdr:rowOff>
    </xdr:to>
    <xdr:graphicFrame macro="">
      <xdr:nvGraphicFramePr>
        <xdr:cNvPr id="3" name="Chart 2">
          <a:extLst>
            <a:ext uri="{FF2B5EF4-FFF2-40B4-BE49-F238E27FC236}">
              <a16:creationId xmlns:a16="http://schemas.microsoft.com/office/drawing/2014/main" id="{2D837328-3C4C-A15E-0E2C-421F4414C6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38100</xdr:colOff>
      <xdr:row>25</xdr:row>
      <xdr:rowOff>128586</xdr:rowOff>
    </xdr:from>
    <xdr:to>
      <xdr:col>9</xdr:col>
      <xdr:colOff>594033</xdr:colOff>
      <xdr:row>37</xdr:row>
      <xdr:rowOff>10242</xdr:rowOff>
    </xdr:to>
    <xdr:graphicFrame macro="">
      <xdr:nvGraphicFramePr>
        <xdr:cNvPr id="4" name="Chart 3">
          <a:extLst>
            <a:ext uri="{FF2B5EF4-FFF2-40B4-BE49-F238E27FC236}">
              <a16:creationId xmlns:a16="http://schemas.microsoft.com/office/drawing/2014/main" id="{562EEFA9-257B-389A-6353-01579800D3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259120</xdr:colOff>
      <xdr:row>7</xdr:row>
      <xdr:rowOff>52592</xdr:rowOff>
    </xdr:from>
    <xdr:to>
      <xdr:col>21</xdr:col>
      <xdr:colOff>87568</xdr:colOff>
      <xdr:row>21</xdr:row>
      <xdr:rowOff>104314</xdr:rowOff>
    </xdr:to>
    <xdr:graphicFrame macro="">
      <xdr:nvGraphicFramePr>
        <xdr:cNvPr id="5" name="Chart 4">
          <a:extLst>
            <a:ext uri="{FF2B5EF4-FFF2-40B4-BE49-F238E27FC236}">
              <a16:creationId xmlns:a16="http://schemas.microsoft.com/office/drawing/2014/main" id="{6D714687-BB79-34F7-7636-05357932D9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0</xdr:row>
      <xdr:rowOff>0</xdr:rowOff>
    </xdr:from>
    <xdr:to>
      <xdr:col>21</xdr:col>
      <xdr:colOff>0</xdr:colOff>
      <xdr:row>3</xdr:row>
      <xdr:rowOff>142874</xdr:rowOff>
    </xdr:to>
    <xdr:sp macro="" textlink="">
      <xdr:nvSpPr>
        <xdr:cNvPr id="6" name="Rectangle 5">
          <a:extLst>
            <a:ext uri="{FF2B5EF4-FFF2-40B4-BE49-F238E27FC236}">
              <a16:creationId xmlns:a16="http://schemas.microsoft.com/office/drawing/2014/main" id="{7DAB1E13-9C82-436C-A103-2DD07A60B603}"/>
            </a:ext>
          </a:extLst>
        </xdr:cNvPr>
        <xdr:cNvSpPr/>
      </xdr:nvSpPr>
      <xdr:spPr>
        <a:xfrm>
          <a:off x="9525" y="0"/>
          <a:ext cx="15382875" cy="71437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Sales</a:t>
          </a:r>
          <a:r>
            <a:rPr lang="en-US" sz="2000" baseline="0"/>
            <a:t> Manager Dashboard</a:t>
          </a:r>
        </a:p>
        <a:p>
          <a:pPr algn="ctr"/>
          <a:r>
            <a:rPr lang="en-US" sz="2000" baseline="0"/>
            <a:t>By Mirko Laine</a:t>
          </a:r>
          <a:endParaRPr lang="en-US" sz="2000"/>
        </a:p>
      </xdr:txBody>
    </xdr:sp>
    <xdr:clientData/>
  </xdr:twoCellAnchor>
  <xdr:twoCellAnchor>
    <xdr:from>
      <xdr:col>14</xdr:col>
      <xdr:colOff>266494</xdr:colOff>
      <xdr:row>23</xdr:row>
      <xdr:rowOff>84752</xdr:rowOff>
    </xdr:from>
    <xdr:to>
      <xdr:col>21</xdr:col>
      <xdr:colOff>94942</xdr:colOff>
      <xdr:row>37</xdr:row>
      <xdr:rowOff>165049</xdr:rowOff>
    </xdr:to>
    <xdr:graphicFrame macro="">
      <xdr:nvGraphicFramePr>
        <xdr:cNvPr id="7" name="Chart 6">
          <a:extLst>
            <a:ext uri="{FF2B5EF4-FFF2-40B4-BE49-F238E27FC236}">
              <a16:creationId xmlns:a16="http://schemas.microsoft.com/office/drawing/2014/main" id="{1255058A-5CEC-58B2-374A-E569CF5E9A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209550</xdr:colOff>
      <xdr:row>16</xdr:row>
      <xdr:rowOff>28575</xdr:rowOff>
    </xdr:from>
    <xdr:to>
      <xdr:col>9</xdr:col>
      <xdr:colOff>552450</xdr:colOff>
      <xdr:row>31</xdr:row>
      <xdr:rowOff>123825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0235FD9-2208-4217-9C7B-913EF9522FD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428750" y="3076575"/>
              <a:ext cx="5791200" cy="29527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richPivotRecords" Target="richPivot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Eeva Laine" refreshedDate="45848.456323611113" createdVersion="8" refreshedVersion="8" minRefreshableVersion="3" recordCount="257" xr:uid="{4DF70CED-479C-4B26-AABD-3F1DE9D2B360}">
  <cacheSource type="worksheet">
    <worksheetSource ref="A1:K258" sheet="Raw Data"/>
  </cacheSource>
  <cacheFields count="11">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164">
      <sharedItems containsSemiMixedTypes="0" containsString="0" containsNumber="1" minValue="2.95" maxValue="33.22"/>
    </cacheField>
    <cacheField name="Quantity" numFmtId="1">
      <sharedItems containsSemiMixedTypes="0" containsString="0" containsNumber="1" containsInteger="1" minValue="201" maxValue="755"/>
    </cacheField>
    <cacheField name="Purchase Type" numFmtId="0">
      <sharedItems/>
    </cacheField>
    <cacheField name="Payment Method" numFmtId="0">
      <sharedItems count="3">
        <s v=" Gift Card"/>
        <s v=" Credit Card"/>
        <s v=" Cash"/>
      </sharedItems>
    </cacheField>
    <cacheField name="City" numFmtId="0">
      <sharedItems/>
    </cacheField>
    <cacheField name="Country" numFmtId="0">
      <sharedItems/>
    </cacheField>
    <cacheField name="Manager" numFmtId="0">
      <sharedItems count="5">
        <s v="Tom Jackson"/>
        <s v="Pablo Perez"/>
        <s v="Joao Silva"/>
        <s v="Walter Muller"/>
        <s v="Remy Monet"/>
      </sharedItems>
    </cacheField>
    <cacheField name="Revenue" numFmtId="165">
      <sharedItems containsSemiMixedTypes="0" containsString="0" containsNumber="1" minValue="1002.99" maxValue="22523.16"/>
    </cacheField>
  </cacheFields>
  <extLst>
    <ext xmlns:x14="http://schemas.microsoft.com/office/spreadsheetml/2009/9/main" uri="{725AE2AE-9491-48be-B2B4-4EB974FC3084}">
      <x14:pivotCacheDefinition/>
    </ext>
    <ext xmlns:xxpvi="http://schemas.microsoft.com/office/spreadsheetml/2022/pivotVersionInfo" uri="{9F748A41-CAEA-4470-BF7A-CE61E8FFA7F9}">
      <xxpvi:cacheVersionInfo>
        <xxpvi:lastRefreshFeature>RichData</xxpvi:lastRefreshFeature>
      </xxpvi:cacheVersionInfo>
    </ext>
    <ext xmlns:xprd="http://schemas.microsoft.com/office/spreadsheetml/2022/pivotRichData" uri="{2C874A73-7782-4A18-856F-96AC7E287872}">
      <xprd:richInfo pivotCacheGuid="{4DF70CED-479C-4B26-AABD-3F1DE9D2B360}" pivotIgnoreInvalidCache="1" r:id="rId1"/>
    </ext>
  </extLst>
</pivotCacheDefinition>
</file>

<file path=xl/pivotCache/richPivot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d v="2022-11-07T00:00:00"/>
    <x v="0"/>
    <n v="3.49"/>
    <n v="574"/>
    <s v="Online "/>
    <x v="0"/>
    <s v="London"/>
    <s v="England"/>
    <x v="0"/>
    <n v="2003.2600000000002"/>
  </r>
  <r>
    <n v="10453"/>
    <d v="2022-11-07T00:00:00"/>
    <x v="1"/>
    <n v="2.95"/>
    <n v="746"/>
    <s v="Online "/>
    <x v="0"/>
    <s v="Madrid"/>
    <s v="Spain"/>
    <x v="1"/>
    <n v="2200.7000000000003"/>
  </r>
  <r>
    <n v="10454"/>
    <d v="2022-11-07T00:00:00"/>
    <x v="2"/>
    <n v="4.99"/>
    <n v="201"/>
    <s v="In-store "/>
    <x v="0"/>
    <s v="Lisbon"/>
    <s v="Portugal"/>
    <x v="2"/>
    <n v="1002.99"/>
  </r>
  <r>
    <n v="10455"/>
    <d v="2022-11-08T00:00:00"/>
    <x v="3"/>
    <n v="12.99"/>
    <n v="570"/>
    <s v="In-store "/>
    <x v="1"/>
    <s v="Berlin"/>
    <s v="Germany"/>
    <x v="3"/>
    <n v="7404.3"/>
  </r>
  <r>
    <n v="10456"/>
    <d v="2022-11-08T00:00:00"/>
    <x v="4"/>
    <n v="9.9499999999999993"/>
    <n v="202"/>
    <s v="In-store "/>
    <x v="1"/>
    <s v="Berlin"/>
    <s v="Germany"/>
    <x v="3"/>
    <n v="2009.8999999999999"/>
  </r>
  <r>
    <n v="10457"/>
    <d v="2022-11-08T00:00:00"/>
    <x v="0"/>
    <n v="3.49"/>
    <n v="574"/>
    <s v="In-store "/>
    <x v="1"/>
    <s v="Paris"/>
    <s v="France"/>
    <x v="4"/>
    <n v="2003.2600000000002"/>
  </r>
  <r>
    <n v="10459"/>
    <d v="2022-11-08T00:00:00"/>
    <x v="2"/>
    <n v="4.99"/>
    <n v="201"/>
    <s v="In-store "/>
    <x v="1"/>
    <s v="Berlin"/>
    <s v="Germany"/>
    <x v="3"/>
    <n v="1002.99"/>
  </r>
  <r>
    <n v="10460"/>
    <d v="2022-11-09T00:00:00"/>
    <x v="3"/>
    <n v="12.99"/>
    <n v="555"/>
    <s v="In-store "/>
    <x v="1"/>
    <s v="Paris"/>
    <s v="France"/>
    <x v="4"/>
    <n v="7209.45"/>
  </r>
  <r>
    <n v="10461"/>
    <d v="2022-11-09T00:00:00"/>
    <x v="4"/>
    <n v="9.9499999999999993"/>
    <n v="202"/>
    <s v="In-store "/>
    <x v="1"/>
    <s v="Paris"/>
    <s v="France"/>
    <x v="4"/>
    <n v="2009.8999999999999"/>
  </r>
  <r>
    <n v="10462"/>
    <d v="2022-11-09T00:00:00"/>
    <x v="0"/>
    <n v="3.49"/>
    <n v="574"/>
    <s v="In-store "/>
    <x v="1"/>
    <s v="Paris"/>
    <s v="France"/>
    <x v="4"/>
    <n v="2003.2600000000002"/>
  </r>
  <r>
    <n v="10463"/>
    <d v="2022-11-09T00:00:00"/>
    <x v="1"/>
    <n v="2.95"/>
    <n v="678"/>
    <s v="In-store "/>
    <x v="1"/>
    <s v="Paris"/>
    <s v="France"/>
    <x v="4"/>
    <n v="2000.1000000000001"/>
  </r>
  <r>
    <n v="10464"/>
    <d v="2022-11-09T00:00:00"/>
    <x v="2"/>
    <n v="4.99"/>
    <n v="201"/>
    <s v="In-store "/>
    <x v="1"/>
    <s v="Paris"/>
    <s v="France"/>
    <x v="4"/>
    <n v="1002.99"/>
  </r>
  <r>
    <n v="10465"/>
    <d v="2022-11-10T00:00:00"/>
    <x v="3"/>
    <n v="12.99"/>
    <n v="555"/>
    <s v="In-store "/>
    <x v="1"/>
    <s v="Madrid"/>
    <s v="Spain"/>
    <x v="1"/>
    <n v="7209.45"/>
  </r>
  <r>
    <n v="10466"/>
    <d v="2022-11-10T00:00:00"/>
    <x v="4"/>
    <n v="9.9499999999999993"/>
    <n v="202"/>
    <s v="In-store "/>
    <x v="1"/>
    <s v="Madrid"/>
    <s v="Spain"/>
    <x v="1"/>
    <n v="2009.8999999999999"/>
  </r>
  <r>
    <n v="10467"/>
    <d v="2022-11-10T00:00:00"/>
    <x v="0"/>
    <n v="3.49"/>
    <n v="574"/>
    <s v="In-store "/>
    <x v="1"/>
    <s v="Madrid"/>
    <s v="Spain"/>
    <x v="1"/>
    <n v="2003.2600000000002"/>
  </r>
  <r>
    <n v="10468"/>
    <d v="2022-11-10T00:00:00"/>
    <x v="1"/>
    <n v="2.95"/>
    <n v="678"/>
    <s v="In-store "/>
    <x v="1"/>
    <s v="Madrid"/>
    <s v="Spain"/>
    <x v="1"/>
    <n v="2000.1000000000001"/>
  </r>
  <r>
    <n v="10470"/>
    <d v="2022-11-11T00:00:00"/>
    <x v="3"/>
    <n v="12.99"/>
    <n v="555"/>
    <s v="In-store "/>
    <x v="1"/>
    <s v="Madrid"/>
    <s v="Spain"/>
    <x v="1"/>
    <n v="7209.45"/>
  </r>
  <r>
    <n v="10471"/>
    <d v="2022-11-11T00:00:00"/>
    <x v="4"/>
    <n v="9.9499999999999993"/>
    <n v="202"/>
    <s v="In-store "/>
    <x v="1"/>
    <s v="Madrid"/>
    <s v="Spain"/>
    <x v="1"/>
    <n v="2009.8999999999999"/>
  </r>
  <r>
    <n v="10472"/>
    <d v="2022-11-11T00:00:00"/>
    <x v="0"/>
    <n v="3.49"/>
    <n v="631"/>
    <s v="In-store "/>
    <x v="1"/>
    <s v="Madrid"/>
    <s v="Spain"/>
    <x v="1"/>
    <n v="2202.19"/>
  </r>
  <r>
    <n v="10473"/>
    <d v="2022-11-11T00:00:00"/>
    <x v="1"/>
    <n v="2.95"/>
    <n v="678"/>
    <s v="In-store "/>
    <x v="1"/>
    <s v="Madrid"/>
    <s v="Spain"/>
    <x v="1"/>
    <n v="2000.1000000000001"/>
  </r>
  <r>
    <n v="10474"/>
    <d v="2022-11-11T00:00:00"/>
    <x v="2"/>
    <n v="4.99"/>
    <n v="201"/>
    <s v="In-store "/>
    <x v="1"/>
    <s v="Madrid"/>
    <s v="Spain"/>
    <x v="1"/>
    <n v="1002.99"/>
  </r>
  <r>
    <n v="10475"/>
    <d v="2022-11-12T00:00:00"/>
    <x v="3"/>
    <n v="12.99"/>
    <n v="524"/>
    <s v="In-store "/>
    <x v="1"/>
    <s v="Madrid"/>
    <s v="Spain"/>
    <x v="1"/>
    <n v="6806.76"/>
  </r>
  <r>
    <n v="10476"/>
    <d v="2022-11-12T00:00:00"/>
    <x v="4"/>
    <n v="9.9499999999999993"/>
    <n v="202"/>
    <s v="In-store "/>
    <x v="1"/>
    <s v="Madrid"/>
    <s v="Spain"/>
    <x v="1"/>
    <n v="2009.8999999999999"/>
  </r>
  <r>
    <n v="10477"/>
    <d v="2022-11-12T00:00:00"/>
    <x v="0"/>
    <n v="3.49"/>
    <n v="631"/>
    <s v="In-store "/>
    <x v="1"/>
    <s v="Madrid"/>
    <s v="Spain"/>
    <x v="1"/>
    <n v="2202.19"/>
  </r>
  <r>
    <n v="10478"/>
    <d v="2022-11-12T00:00:00"/>
    <x v="1"/>
    <n v="2.95"/>
    <n v="678"/>
    <s v="In-store "/>
    <x v="1"/>
    <s v="Madrid"/>
    <s v="Spain"/>
    <x v="1"/>
    <n v="2000.1000000000001"/>
  </r>
  <r>
    <n v="10479"/>
    <d v="2022-11-12T00:00:00"/>
    <x v="2"/>
    <n v="4.99"/>
    <n v="201"/>
    <s v="In-store "/>
    <x v="1"/>
    <s v="Madrid"/>
    <s v="Spain"/>
    <x v="1"/>
    <n v="1002.99"/>
  </r>
  <r>
    <n v="10480"/>
    <d v="2022-11-13T00:00:00"/>
    <x v="3"/>
    <n v="12.99"/>
    <n v="509"/>
    <s v="In-store "/>
    <x v="1"/>
    <s v="Madrid"/>
    <s v="Spain"/>
    <x v="1"/>
    <n v="6611.91"/>
  </r>
  <r>
    <n v="10481"/>
    <d v="2022-11-13T00:00:00"/>
    <x v="4"/>
    <n v="9.9499999999999993"/>
    <n v="202"/>
    <s v="In-store "/>
    <x v="1"/>
    <s v="Madrid"/>
    <s v="Spain"/>
    <x v="1"/>
    <n v="2009.8999999999999"/>
  </r>
  <r>
    <n v="10482"/>
    <d v="2022-11-13T00:00:00"/>
    <x v="0"/>
    <n v="25.5"/>
    <n v="631"/>
    <s v="In-store "/>
    <x v="1"/>
    <s v="Lisbon"/>
    <s v="Portugal"/>
    <x v="2"/>
    <n v="16090.5"/>
  </r>
  <r>
    <n v="10483"/>
    <d v="2022-11-13T00:00:00"/>
    <x v="1"/>
    <n v="33.22"/>
    <n v="678"/>
    <s v="In-store "/>
    <x v="1"/>
    <s v="Lisbon"/>
    <s v="Portugal"/>
    <x v="2"/>
    <n v="22523.16"/>
  </r>
  <r>
    <n v="10484"/>
    <d v="2022-11-13T00:00:00"/>
    <x v="2"/>
    <n v="21.44"/>
    <n v="201"/>
    <s v="In-store "/>
    <x v="1"/>
    <s v="Lisbon"/>
    <s v="Portugal"/>
    <x v="2"/>
    <n v="4309.4400000000005"/>
  </r>
  <r>
    <n v="10485"/>
    <d v="2022-11-14T00:00:00"/>
    <x v="3"/>
    <n v="27.99"/>
    <n v="524"/>
    <s v="In-store "/>
    <x v="1"/>
    <s v="Lisbon"/>
    <s v="Portugal"/>
    <x v="2"/>
    <n v="14666.759999999998"/>
  </r>
  <r>
    <n v="10486"/>
    <d v="2022-11-14T00:00:00"/>
    <x v="4"/>
    <n v="29.05"/>
    <n v="202"/>
    <s v="In-store "/>
    <x v="1"/>
    <s v="Lisbon"/>
    <s v="Portugal"/>
    <x v="2"/>
    <n v="5868.1"/>
  </r>
  <r>
    <n v="10487"/>
    <d v="2022-11-14T00:00:00"/>
    <x v="0"/>
    <n v="3.49"/>
    <n v="631"/>
    <s v="In-store "/>
    <x v="1"/>
    <s v="Lisbon"/>
    <s v="Portugal"/>
    <x v="2"/>
    <n v="2202.19"/>
  </r>
  <r>
    <n v="10488"/>
    <d v="2022-11-14T00:00:00"/>
    <x v="1"/>
    <n v="2.95"/>
    <n v="678"/>
    <s v="In-store "/>
    <x v="1"/>
    <s v="Lisbon"/>
    <s v="Portugal"/>
    <x v="2"/>
    <n v="2000.1000000000001"/>
  </r>
  <r>
    <n v="10489"/>
    <d v="2022-11-14T00:00:00"/>
    <x v="2"/>
    <n v="4.99"/>
    <n v="201"/>
    <s v="In-store "/>
    <x v="1"/>
    <s v="Madrid"/>
    <s v="Spain"/>
    <x v="1"/>
    <n v="1002.99"/>
  </r>
  <r>
    <n v="10490"/>
    <d v="2022-11-15T00:00:00"/>
    <x v="3"/>
    <n v="12.99"/>
    <n v="509"/>
    <s v="In-store "/>
    <x v="1"/>
    <s v="Madrid"/>
    <s v="Spain"/>
    <x v="1"/>
    <n v="6611.91"/>
  </r>
  <r>
    <n v="10491"/>
    <d v="2022-11-15T00:00:00"/>
    <x v="4"/>
    <n v="9.9499999999999993"/>
    <n v="202"/>
    <s v="In-store "/>
    <x v="1"/>
    <s v="Madrid"/>
    <s v="Spain"/>
    <x v="1"/>
    <n v="2009.8999999999999"/>
  </r>
  <r>
    <n v="10492"/>
    <d v="2022-11-15T00:00:00"/>
    <x v="0"/>
    <n v="3.49"/>
    <n v="574"/>
    <s v="In-store "/>
    <x v="1"/>
    <s v="Madrid"/>
    <s v="Spain"/>
    <x v="1"/>
    <n v="2003.2600000000002"/>
  </r>
  <r>
    <n v="10493"/>
    <d v="2022-11-15T00:00:00"/>
    <x v="1"/>
    <n v="2.95"/>
    <n v="678"/>
    <s v="In-store "/>
    <x v="1"/>
    <s v="Madrid"/>
    <s v="Spain"/>
    <x v="1"/>
    <n v="2000.1000000000001"/>
  </r>
  <r>
    <n v="10494"/>
    <d v="2022-11-15T00:00:00"/>
    <x v="2"/>
    <n v="4.99"/>
    <n v="201"/>
    <s v="In-store "/>
    <x v="1"/>
    <s v="Madrid"/>
    <s v="Spain"/>
    <x v="1"/>
    <n v="1002.99"/>
  </r>
  <r>
    <n v="10495"/>
    <d v="2022-11-16T00:00:00"/>
    <x v="3"/>
    <n v="12.99"/>
    <n v="509"/>
    <s v="In-store "/>
    <x v="1"/>
    <s v="Madrid"/>
    <s v="Spain"/>
    <x v="1"/>
    <n v="6611.91"/>
  </r>
  <r>
    <n v="10496"/>
    <d v="2022-11-16T00:00:00"/>
    <x v="4"/>
    <n v="9.9499999999999993"/>
    <n v="202"/>
    <s v="In-store "/>
    <x v="1"/>
    <s v="Madrid"/>
    <s v="Spain"/>
    <x v="1"/>
    <n v="2009.8999999999999"/>
  </r>
  <r>
    <n v="10497"/>
    <d v="2022-11-16T00:00:00"/>
    <x v="0"/>
    <n v="3.49"/>
    <n v="574"/>
    <s v="In-store "/>
    <x v="1"/>
    <s v="Madrid"/>
    <s v="Spain"/>
    <x v="1"/>
    <n v="2003.2600000000002"/>
  </r>
  <r>
    <n v="10498"/>
    <d v="2022-11-16T00:00:00"/>
    <x v="1"/>
    <n v="2.95"/>
    <n v="678"/>
    <s v="Drive-thru "/>
    <x v="1"/>
    <s v="Madrid"/>
    <s v="Spain"/>
    <x v="1"/>
    <n v="2000.1000000000001"/>
  </r>
  <r>
    <n v="10499"/>
    <d v="2022-11-16T00:00:00"/>
    <x v="2"/>
    <n v="4.99"/>
    <n v="201"/>
    <s v="Drive-thru "/>
    <x v="1"/>
    <s v="Madrid"/>
    <s v="Spain"/>
    <x v="1"/>
    <n v="1002.99"/>
  </r>
  <r>
    <n v="10500"/>
    <d v="2022-11-17T00:00:00"/>
    <x v="3"/>
    <n v="12.99"/>
    <n v="524"/>
    <s v="Drive-thru "/>
    <x v="1"/>
    <s v="Madrid"/>
    <s v="Spain"/>
    <x v="1"/>
    <n v="6806.76"/>
  </r>
  <r>
    <n v="10501"/>
    <d v="2022-11-17T00:00:00"/>
    <x v="4"/>
    <n v="9.9499999999999993"/>
    <n v="202"/>
    <s v="Drive-thru "/>
    <x v="1"/>
    <s v="Madrid"/>
    <s v="Spain"/>
    <x v="1"/>
    <n v="2009.8999999999999"/>
  </r>
  <r>
    <n v="10502"/>
    <d v="2022-11-17T00:00:00"/>
    <x v="0"/>
    <n v="3.49"/>
    <n v="631"/>
    <s v="Drive-thru "/>
    <x v="1"/>
    <s v="Madrid"/>
    <s v="Spain"/>
    <x v="1"/>
    <n v="2202.19"/>
  </r>
  <r>
    <n v="10503"/>
    <d v="2022-11-17T00:00:00"/>
    <x v="1"/>
    <n v="2.95"/>
    <n v="678"/>
    <s v="Drive-thru "/>
    <x v="1"/>
    <s v="Madrid"/>
    <s v="Spain"/>
    <x v="1"/>
    <n v="2000.1000000000001"/>
  </r>
  <r>
    <n v="10504"/>
    <d v="2022-11-17T00:00:00"/>
    <x v="2"/>
    <n v="4.99"/>
    <n v="201"/>
    <s v="Drive-thru "/>
    <x v="1"/>
    <s v="Madrid"/>
    <s v="Spain"/>
    <x v="1"/>
    <n v="1002.99"/>
  </r>
  <r>
    <n v="10505"/>
    <d v="2022-11-18T00:00:00"/>
    <x v="3"/>
    <n v="12.99"/>
    <n v="539"/>
    <s v="Drive-thru "/>
    <x v="1"/>
    <s v="Madrid"/>
    <s v="Spain"/>
    <x v="1"/>
    <n v="7001.61"/>
  </r>
  <r>
    <n v="10506"/>
    <d v="2022-11-18T00:00:00"/>
    <x v="4"/>
    <n v="9.9499999999999993"/>
    <n v="202"/>
    <s v="Drive-thru "/>
    <x v="1"/>
    <s v="Madrid"/>
    <s v="Spain"/>
    <x v="1"/>
    <n v="2009.8999999999999"/>
  </r>
  <r>
    <n v="10507"/>
    <d v="2022-11-18T00:00:00"/>
    <x v="0"/>
    <n v="3.49"/>
    <n v="688"/>
    <s v="Drive-thru "/>
    <x v="1"/>
    <s v="Madrid"/>
    <s v="Spain"/>
    <x v="1"/>
    <n v="2401.1200000000003"/>
  </r>
  <r>
    <n v="10508"/>
    <d v="2022-11-18T00:00:00"/>
    <x v="1"/>
    <n v="2.95"/>
    <n v="678"/>
    <s v="Drive-thru "/>
    <x v="1"/>
    <s v="Madrid"/>
    <s v="Spain"/>
    <x v="1"/>
    <n v="2000.1000000000001"/>
  </r>
  <r>
    <n v="10509"/>
    <d v="2022-11-18T00:00:00"/>
    <x v="2"/>
    <n v="4.99"/>
    <n v="201"/>
    <s v="Drive-thru "/>
    <x v="1"/>
    <s v="Madrid"/>
    <s v="Spain"/>
    <x v="1"/>
    <n v="1002.99"/>
  </r>
  <r>
    <n v="10510"/>
    <d v="2022-11-19T00:00:00"/>
    <x v="3"/>
    <n v="12.99"/>
    <n v="509"/>
    <s v="Drive-thru "/>
    <x v="1"/>
    <s v="Madrid"/>
    <s v="Spain"/>
    <x v="1"/>
    <n v="6611.91"/>
  </r>
  <r>
    <n v="10511"/>
    <d v="2022-11-19T00:00:00"/>
    <x v="4"/>
    <n v="9.9499999999999993"/>
    <n v="202"/>
    <s v="Drive-thru "/>
    <x v="1"/>
    <s v="Lisbon"/>
    <s v="Portugal"/>
    <x v="2"/>
    <n v="2009.8999999999999"/>
  </r>
  <r>
    <n v="10512"/>
    <d v="2022-11-19T00:00:00"/>
    <x v="0"/>
    <n v="3.49"/>
    <n v="688"/>
    <s v="Drive-thru "/>
    <x v="1"/>
    <s v="Lisbon"/>
    <s v="Portugal"/>
    <x v="2"/>
    <n v="2401.1200000000003"/>
  </r>
  <r>
    <n v="10513"/>
    <d v="2022-11-19T00:00:00"/>
    <x v="1"/>
    <n v="2.95"/>
    <n v="678"/>
    <s v="Drive-thru "/>
    <x v="2"/>
    <s v="Lisbon"/>
    <s v="Portugal"/>
    <x v="2"/>
    <n v="2000.1000000000001"/>
  </r>
  <r>
    <n v="10514"/>
    <d v="2022-11-19T00:00:00"/>
    <x v="2"/>
    <n v="4.99"/>
    <n v="201"/>
    <s v="Drive-thru "/>
    <x v="2"/>
    <s v="Lisbon"/>
    <s v="Portugal"/>
    <x v="2"/>
    <n v="1002.99"/>
  </r>
  <r>
    <n v="10515"/>
    <d v="2022-11-20T00:00:00"/>
    <x v="3"/>
    <n v="12.99"/>
    <n v="478"/>
    <s v="Drive-thru "/>
    <x v="2"/>
    <s v="Lisbon"/>
    <s v="Portugal"/>
    <x v="2"/>
    <n v="6209.22"/>
  </r>
  <r>
    <n v="10516"/>
    <d v="2022-11-20T00:00:00"/>
    <x v="4"/>
    <n v="9.9499999999999993"/>
    <n v="202"/>
    <s v="Drive-thru "/>
    <x v="2"/>
    <s v="Lisbon"/>
    <s v="Portugal"/>
    <x v="2"/>
    <n v="2009.8999999999999"/>
  </r>
  <r>
    <n v="10483"/>
    <d v="2022-11-13T00:00:00"/>
    <x v="1"/>
    <n v="2.95"/>
    <n v="678"/>
    <s v="In-store "/>
    <x v="1"/>
    <s v="Lisbon"/>
    <s v="Portugal"/>
    <x v="2"/>
    <n v="2000.1000000000001"/>
  </r>
  <r>
    <n v="10484"/>
    <d v="2022-11-13T00:00:00"/>
    <x v="2"/>
    <n v="4.99"/>
    <n v="201"/>
    <s v="In-store "/>
    <x v="1"/>
    <s v="Lisbon"/>
    <s v="Portugal"/>
    <x v="2"/>
    <n v="1002.99"/>
  </r>
  <r>
    <n v="10485"/>
    <d v="2022-11-14T00:00:00"/>
    <x v="3"/>
    <n v="12.99"/>
    <n v="524"/>
    <s v="In-store "/>
    <x v="1"/>
    <s v="Lisbon"/>
    <s v="Portugal"/>
    <x v="2"/>
    <n v="6806.76"/>
  </r>
  <r>
    <n v="10520"/>
    <d v="2022-11-21T00:00:00"/>
    <x v="3"/>
    <n v="12.99"/>
    <n v="493"/>
    <s v="Drive-thru "/>
    <x v="2"/>
    <s v="Paris"/>
    <s v="France"/>
    <x v="4"/>
    <n v="6404.07"/>
  </r>
  <r>
    <n v="10521"/>
    <d v="2022-11-21T00:00:00"/>
    <x v="4"/>
    <n v="9.9499999999999993"/>
    <n v="202"/>
    <s v="Drive-thru "/>
    <x v="2"/>
    <s v="Paris"/>
    <s v="France"/>
    <x v="4"/>
    <n v="2009.8999999999999"/>
  </r>
  <r>
    <n v="10522"/>
    <d v="2022-11-21T00:00:00"/>
    <x v="0"/>
    <n v="3.49"/>
    <n v="688"/>
    <s v="Drive-thru "/>
    <x v="2"/>
    <s v="Paris"/>
    <s v="France"/>
    <x v="4"/>
    <n v="2401.1200000000003"/>
  </r>
  <r>
    <n v="10523"/>
    <d v="2022-11-21T00:00:00"/>
    <x v="1"/>
    <n v="2.95"/>
    <n v="746"/>
    <s v="Drive-thru "/>
    <x v="2"/>
    <s v="Paris"/>
    <s v="France"/>
    <x v="4"/>
    <n v="2200.7000000000003"/>
  </r>
  <r>
    <n v="10524"/>
    <d v="2022-11-21T00:00:00"/>
    <x v="2"/>
    <n v="4.99"/>
    <n v="201"/>
    <s v="Drive-thru "/>
    <x v="2"/>
    <s v="Paris"/>
    <s v="France"/>
    <x v="4"/>
    <n v="1002.99"/>
  </r>
  <r>
    <n v="10525"/>
    <d v="2022-11-22T00:00:00"/>
    <x v="3"/>
    <n v="12.99"/>
    <n v="462"/>
    <s v="Drive-thru "/>
    <x v="2"/>
    <s v="Paris"/>
    <s v="France"/>
    <x v="4"/>
    <n v="6001.38"/>
  </r>
  <r>
    <n v="10526"/>
    <d v="2022-11-22T00:00:00"/>
    <x v="4"/>
    <n v="9.9499999999999993"/>
    <n v="202"/>
    <s v="Drive-thru "/>
    <x v="2"/>
    <s v="Paris"/>
    <s v="France"/>
    <x v="4"/>
    <n v="2009.8999999999999"/>
  </r>
  <r>
    <n v="10527"/>
    <d v="2022-11-22T00:00:00"/>
    <x v="0"/>
    <n v="3.49"/>
    <n v="688"/>
    <s v="Drive-thru "/>
    <x v="2"/>
    <s v="Paris"/>
    <s v="France"/>
    <x v="4"/>
    <n v="2401.1200000000003"/>
  </r>
  <r>
    <n v="10528"/>
    <d v="2022-11-22T00:00:00"/>
    <x v="1"/>
    <n v="2.95"/>
    <n v="746"/>
    <s v="Drive-thru "/>
    <x v="2"/>
    <s v="Paris"/>
    <s v="France"/>
    <x v="4"/>
    <n v="2200.7000000000003"/>
  </r>
  <r>
    <n v="10529"/>
    <d v="2022-11-22T00:00:00"/>
    <x v="2"/>
    <n v="4.99"/>
    <n v="201"/>
    <s v="Drive-thru "/>
    <x v="2"/>
    <s v="Paris"/>
    <s v="France"/>
    <x v="4"/>
    <n v="1002.99"/>
  </r>
  <r>
    <n v="10530"/>
    <d v="2022-11-23T00:00:00"/>
    <x v="3"/>
    <n v="12.99"/>
    <n v="478"/>
    <s v="Drive-thru "/>
    <x v="2"/>
    <s v="Paris"/>
    <s v="France"/>
    <x v="4"/>
    <n v="6209.22"/>
  </r>
  <r>
    <n v="10531"/>
    <d v="2022-11-23T00:00:00"/>
    <x v="4"/>
    <n v="9.9499999999999993"/>
    <n v="202"/>
    <s v="Drive-thru "/>
    <x v="2"/>
    <s v="Paris"/>
    <s v="France"/>
    <x v="4"/>
    <n v="2009.8999999999999"/>
  </r>
  <r>
    <n v="10532"/>
    <d v="2022-11-23T00:00:00"/>
    <x v="0"/>
    <n v="3.49"/>
    <n v="688"/>
    <s v="Drive-thru "/>
    <x v="2"/>
    <s v="Lisbon"/>
    <s v="Portugal"/>
    <x v="2"/>
    <n v="2401.1200000000003"/>
  </r>
  <r>
    <n v="10533"/>
    <d v="2022-11-23T00:00:00"/>
    <x v="1"/>
    <n v="2.95"/>
    <n v="746"/>
    <s v="Drive-thru "/>
    <x v="2"/>
    <s v="Lisbon"/>
    <s v="Portugal"/>
    <x v="2"/>
    <n v="2200.7000000000003"/>
  </r>
  <r>
    <n v="10534"/>
    <d v="2022-11-23T00:00:00"/>
    <x v="2"/>
    <n v="4.99"/>
    <n v="201"/>
    <s v="Drive-thru "/>
    <x v="2"/>
    <s v="Madrid"/>
    <s v="Spain"/>
    <x v="1"/>
    <n v="1002.99"/>
  </r>
  <r>
    <n v="10535"/>
    <d v="2022-11-24T00:00:00"/>
    <x v="3"/>
    <n v="12.99"/>
    <n v="478"/>
    <s v="Drive-thru "/>
    <x v="1"/>
    <s v="Madrid"/>
    <s v="Spain"/>
    <x v="1"/>
    <n v="6209.22"/>
  </r>
  <r>
    <n v="10536"/>
    <d v="2022-11-24T00:00:00"/>
    <x v="4"/>
    <n v="9.9499999999999993"/>
    <n v="202"/>
    <s v="Drive-thru "/>
    <x v="1"/>
    <s v="Madrid"/>
    <s v="Spain"/>
    <x v="1"/>
    <n v="2009.8999999999999"/>
  </r>
  <r>
    <n v="10537"/>
    <d v="2022-11-24T00:00:00"/>
    <x v="0"/>
    <n v="3.49"/>
    <n v="631"/>
    <s v="Drive-thru "/>
    <x v="1"/>
    <s v="Madrid"/>
    <s v="Spain"/>
    <x v="1"/>
    <n v="2202.19"/>
  </r>
  <r>
    <n v="10538"/>
    <d v="2022-11-24T00:00:00"/>
    <x v="1"/>
    <n v="2.95"/>
    <n v="746"/>
    <s v="Drive-thru "/>
    <x v="1"/>
    <s v="Madrid"/>
    <s v="Spain"/>
    <x v="1"/>
    <n v="2200.7000000000003"/>
  </r>
  <r>
    <n v="10539"/>
    <d v="2022-11-24T00:00:00"/>
    <x v="2"/>
    <n v="4.99"/>
    <n v="201"/>
    <s v="Drive-thru "/>
    <x v="1"/>
    <s v="Madrid"/>
    <s v="Spain"/>
    <x v="1"/>
    <n v="1002.99"/>
  </r>
  <r>
    <n v="10540"/>
    <d v="2022-11-25T00:00:00"/>
    <x v="3"/>
    <n v="12.99"/>
    <n v="462"/>
    <s v="Drive-thru "/>
    <x v="1"/>
    <s v="Madrid"/>
    <s v="Spain"/>
    <x v="1"/>
    <n v="6001.38"/>
  </r>
  <r>
    <n v="10541"/>
    <d v="2022-11-25T00:00:00"/>
    <x v="4"/>
    <n v="9.9499999999999993"/>
    <n v="202"/>
    <s v="Drive-thru "/>
    <x v="1"/>
    <s v="London"/>
    <s v="England"/>
    <x v="0"/>
    <n v="2009.8999999999999"/>
  </r>
  <r>
    <n v="10542"/>
    <d v="2022-11-25T00:00:00"/>
    <x v="0"/>
    <n v="3.49"/>
    <n v="631"/>
    <s v="Drive-thru "/>
    <x v="1"/>
    <s v="London"/>
    <s v="England"/>
    <x v="0"/>
    <n v="2202.19"/>
  </r>
  <r>
    <n v="10543"/>
    <d v="2022-11-25T00:00:00"/>
    <x v="1"/>
    <n v="2.95"/>
    <n v="746"/>
    <s v="Drive-thru "/>
    <x v="1"/>
    <s v="London"/>
    <s v="England"/>
    <x v="0"/>
    <n v="2200.7000000000003"/>
  </r>
  <r>
    <n v="10544"/>
    <d v="2022-11-25T00:00:00"/>
    <x v="2"/>
    <n v="4.99"/>
    <n v="201"/>
    <s v="Drive-thru "/>
    <x v="1"/>
    <s v="London"/>
    <s v="England"/>
    <x v="0"/>
    <n v="1002.99"/>
  </r>
  <r>
    <n v="10545"/>
    <d v="2022-11-26T00:00:00"/>
    <x v="3"/>
    <n v="12.99"/>
    <n v="447"/>
    <s v="Drive-thru "/>
    <x v="1"/>
    <s v="London"/>
    <s v="England"/>
    <x v="0"/>
    <n v="5806.53"/>
  </r>
  <r>
    <n v="10546"/>
    <d v="2022-11-26T00:00:00"/>
    <x v="4"/>
    <n v="9.9499999999999993"/>
    <n v="202"/>
    <s v="Drive-thru "/>
    <x v="1"/>
    <s v="London"/>
    <s v="England"/>
    <x v="0"/>
    <n v="2009.8999999999999"/>
  </r>
  <r>
    <n v="10547"/>
    <d v="2022-11-26T00:00:00"/>
    <x v="0"/>
    <n v="3.49"/>
    <n v="631"/>
    <s v="Drive-thru "/>
    <x v="1"/>
    <s v="London"/>
    <s v="England"/>
    <x v="0"/>
    <n v="2202.19"/>
  </r>
  <r>
    <n v="10548"/>
    <d v="2022-11-26T00:00:00"/>
    <x v="1"/>
    <n v="2.95"/>
    <n v="746"/>
    <s v="Drive-thru "/>
    <x v="1"/>
    <s v="London"/>
    <s v="England"/>
    <x v="0"/>
    <n v="2200.7000000000003"/>
  </r>
  <r>
    <n v="10549"/>
    <d v="2022-11-26T00:00:00"/>
    <x v="2"/>
    <n v="4.99"/>
    <n v="201"/>
    <s v="Drive-thru "/>
    <x v="1"/>
    <s v="London"/>
    <s v="England"/>
    <x v="0"/>
    <n v="1002.99"/>
  </r>
  <r>
    <n v="10550"/>
    <d v="2022-11-27T00:00:00"/>
    <x v="3"/>
    <n v="12.99"/>
    <n v="462"/>
    <s v="Drive-thru "/>
    <x v="1"/>
    <s v="London"/>
    <s v="England"/>
    <x v="0"/>
    <n v="6001.38"/>
  </r>
  <r>
    <n v="10551"/>
    <d v="2022-11-27T00:00:00"/>
    <x v="4"/>
    <n v="9.9499999999999993"/>
    <n v="202"/>
    <s v="Drive-thru "/>
    <x v="1"/>
    <s v="London"/>
    <s v="England"/>
    <x v="0"/>
    <n v="2009.8999999999999"/>
  </r>
  <r>
    <n v="10552"/>
    <d v="2022-11-27T00:00:00"/>
    <x v="0"/>
    <n v="3.49"/>
    <n v="631"/>
    <s v="Online "/>
    <x v="1"/>
    <s v="London"/>
    <s v="England"/>
    <x v="0"/>
    <n v="2202.19"/>
  </r>
  <r>
    <n v="10553"/>
    <d v="2022-11-27T00:00:00"/>
    <x v="1"/>
    <n v="2.95"/>
    <n v="746"/>
    <s v="Online "/>
    <x v="1"/>
    <s v="London"/>
    <s v="England"/>
    <x v="0"/>
    <n v="2200.7000000000003"/>
  </r>
  <r>
    <n v="10554"/>
    <d v="2022-11-27T00:00:00"/>
    <x v="2"/>
    <n v="4.99"/>
    <n v="201"/>
    <s v="Online "/>
    <x v="1"/>
    <s v="London"/>
    <s v="England"/>
    <x v="0"/>
    <n v="1002.99"/>
  </r>
  <r>
    <n v="10555"/>
    <d v="2022-11-28T00:00:00"/>
    <x v="3"/>
    <n v="12.99"/>
    <n v="478"/>
    <s v="Online "/>
    <x v="1"/>
    <s v="London"/>
    <s v="England"/>
    <x v="0"/>
    <n v="6209.22"/>
  </r>
  <r>
    <n v="10556"/>
    <d v="2022-11-28T00:00:00"/>
    <x v="4"/>
    <n v="9.9499999999999993"/>
    <n v="202"/>
    <s v="Online "/>
    <x v="1"/>
    <s v="London"/>
    <s v="England"/>
    <x v="0"/>
    <n v="2009.8999999999999"/>
  </r>
  <r>
    <n v="10557"/>
    <d v="2022-11-28T00:00:00"/>
    <x v="0"/>
    <n v="3.49"/>
    <n v="631"/>
    <s v="Online "/>
    <x v="1"/>
    <s v="London"/>
    <s v="England"/>
    <x v="0"/>
    <n v="2202.19"/>
  </r>
  <r>
    <n v="10558"/>
    <d v="2022-11-28T00:00:00"/>
    <x v="1"/>
    <n v="2.95"/>
    <n v="678"/>
    <s v="Online "/>
    <x v="1"/>
    <s v="London"/>
    <s v="England"/>
    <x v="0"/>
    <n v="2000.1000000000001"/>
  </r>
  <r>
    <n v="10559"/>
    <d v="2022-11-28T00:00:00"/>
    <x v="2"/>
    <n v="4.99"/>
    <n v="201"/>
    <s v="Online "/>
    <x v="1"/>
    <s v="London"/>
    <s v="England"/>
    <x v="0"/>
    <n v="1002.99"/>
  </r>
  <r>
    <n v="10560"/>
    <d v="2022-11-29T00:00:00"/>
    <x v="3"/>
    <n v="12.99"/>
    <n v="478"/>
    <s v="Online "/>
    <x v="1"/>
    <s v="London"/>
    <s v="England"/>
    <x v="0"/>
    <n v="6209.22"/>
  </r>
  <r>
    <n v="10561"/>
    <d v="2022-11-29T00:00:00"/>
    <x v="4"/>
    <n v="9.9499999999999993"/>
    <n v="202"/>
    <s v="Online "/>
    <x v="1"/>
    <s v="London"/>
    <s v="England"/>
    <x v="0"/>
    <n v="2009.8999999999999"/>
  </r>
  <r>
    <n v="10562"/>
    <d v="2022-11-29T00:00:00"/>
    <x v="0"/>
    <n v="3.49"/>
    <n v="631"/>
    <s v="Online "/>
    <x v="1"/>
    <s v="London"/>
    <s v="England"/>
    <x v="0"/>
    <n v="2202.19"/>
  </r>
  <r>
    <n v="10563"/>
    <d v="2022-11-29T00:00:00"/>
    <x v="1"/>
    <n v="2.95"/>
    <n v="678"/>
    <s v="Online "/>
    <x v="1"/>
    <s v="London"/>
    <s v="England"/>
    <x v="0"/>
    <n v="2000.1000000000001"/>
  </r>
  <r>
    <n v="10564"/>
    <d v="2022-11-29T00:00:00"/>
    <x v="2"/>
    <n v="4.99"/>
    <n v="201"/>
    <s v="Online "/>
    <x v="1"/>
    <s v="London"/>
    <s v="England"/>
    <x v="0"/>
    <n v="1002.99"/>
  </r>
  <r>
    <n v="10565"/>
    <d v="2022-11-30T00:00:00"/>
    <x v="3"/>
    <n v="12.99"/>
    <n v="493"/>
    <s v="Online "/>
    <x v="1"/>
    <s v="London"/>
    <s v="England"/>
    <x v="0"/>
    <n v="6404.07"/>
  </r>
  <r>
    <n v="10566"/>
    <d v="2022-11-30T00:00:00"/>
    <x v="4"/>
    <n v="9.9499999999999993"/>
    <n v="202"/>
    <s v="Online "/>
    <x v="1"/>
    <s v="London"/>
    <s v="England"/>
    <x v="0"/>
    <n v="2009.8999999999999"/>
  </r>
  <r>
    <n v="10567"/>
    <d v="2022-11-30T00:00:00"/>
    <x v="0"/>
    <n v="3.49"/>
    <n v="631"/>
    <s v="Online "/>
    <x v="1"/>
    <s v="London"/>
    <s v="England"/>
    <x v="0"/>
    <n v="2202.19"/>
  </r>
  <r>
    <n v="10568"/>
    <d v="2022-11-30T00:00:00"/>
    <x v="1"/>
    <n v="2.95"/>
    <n v="678"/>
    <s v="Online "/>
    <x v="1"/>
    <s v="London"/>
    <s v="England"/>
    <x v="0"/>
    <n v="2000.1000000000001"/>
  </r>
  <r>
    <n v="10569"/>
    <d v="2022-11-30T00:00:00"/>
    <x v="2"/>
    <n v="4.99"/>
    <n v="201"/>
    <s v="Online "/>
    <x v="1"/>
    <s v="London"/>
    <s v="England"/>
    <x v="0"/>
    <n v="1002.99"/>
  </r>
  <r>
    <n v="10570"/>
    <d v="2022-12-01T00:00:00"/>
    <x v="3"/>
    <n v="12.99"/>
    <n v="493"/>
    <s v="Online "/>
    <x v="1"/>
    <s v="London"/>
    <s v="England"/>
    <x v="0"/>
    <n v="6404.07"/>
  </r>
  <r>
    <n v="10571"/>
    <d v="2022-12-01T00:00:00"/>
    <x v="4"/>
    <n v="9.9499999999999993"/>
    <n v="202"/>
    <s v="Online "/>
    <x v="1"/>
    <s v="London"/>
    <s v="England"/>
    <x v="0"/>
    <n v="2009.8999999999999"/>
  </r>
  <r>
    <n v="10572"/>
    <d v="2022-12-01T00:00:00"/>
    <x v="0"/>
    <n v="3.49"/>
    <n v="574"/>
    <s v="Online "/>
    <x v="1"/>
    <s v="Paris"/>
    <s v="France"/>
    <x v="4"/>
    <n v="2003.2600000000002"/>
  </r>
  <r>
    <n v="10573"/>
    <d v="2022-12-01T00:00:00"/>
    <x v="1"/>
    <n v="2.95"/>
    <n v="678"/>
    <s v="Online "/>
    <x v="1"/>
    <s v="Paris"/>
    <s v="France"/>
    <x v="4"/>
    <n v="2000.1000000000001"/>
  </r>
  <r>
    <n v="10574"/>
    <d v="2022-12-01T00:00:00"/>
    <x v="2"/>
    <n v="4.99"/>
    <n v="201"/>
    <s v="Online "/>
    <x v="1"/>
    <s v="Paris"/>
    <s v="France"/>
    <x v="4"/>
    <n v="1002.99"/>
  </r>
  <r>
    <n v="10575"/>
    <d v="2022-12-02T00:00:00"/>
    <x v="3"/>
    <n v="12.99"/>
    <n v="524"/>
    <s v="Online "/>
    <x v="1"/>
    <s v="Paris"/>
    <s v="France"/>
    <x v="4"/>
    <n v="6806.76"/>
  </r>
  <r>
    <n v="10576"/>
    <d v="2022-12-02T00:00:00"/>
    <x v="4"/>
    <n v="9.9499999999999993"/>
    <n v="202"/>
    <s v="Online "/>
    <x v="1"/>
    <s v="Paris"/>
    <s v="France"/>
    <x v="4"/>
    <n v="2009.8999999999999"/>
  </r>
  <r>
    <n v="10577"/>
    <d v="2022-12-02T00:00:00"/>
    <x v="0"/>
    <n v="3.49"/>
    <n v="631"/>
    <s v="Online "/>
    <x v="1"/>
    <s v="Paris"/>
    <s v="France"/>
    <x v="4"/>
    <n v="2202.19"/>
  </r>
  <r>
    <n v="10578"/>
    <d v="2022-12-02T00:00:00"/>
    <x v="1"/>
    <n v="2.95"/>
    <n v="678"/>
    <s v="Online "/>
    <x v="1"/>
    <s v="Paris"/>
    <s v="France"/>
    <x v="4"/>
    <n v="2000.1000000000001"/>
  </r>
  <r>
    <n v="10579"/>
    <d v="2022-12-02T00:00:00"/>
    <x v="2"/>
    <n v="4.99"/>
    <n v="201"/>
    <s v="Online "/>
    <x v="1"/>
    <s v="Paris"/>
    <s v="France"/>
    <x v="4"/>
    <n v="1002.99"/>
  </r>
  <r>
    <n v="10580"/>
    <d v="2022-12-03T00:00:00"/>
    <x v="3"/>
    <n v="12.99"/>
    <n v="524"/>
    <s v="Online "/>
    <x v="1"/>
    <s v="Paris"/>
    <s v="France"/>
    <x v="4"/>
    <n v="6806.76"/>
  </r>
  <r>
    <n v="10581"/>
    <d v="2022-12-03T00:00:00"/>
    <x v="4"/>
    <n v="9.9499999999999993"/>
    <n v="202"/>
    <s v="Online "/>
    <x v="1"/>
    <s v="Paris"/>
    <s v="France"/>
    <x v="4"/>
    <n v="2009.8999999999999"/>
  </r>
  <r>
    <n v="10582"/>
    <d v="2022-12-03T00:00:00"/>
    <x v="0"/>
    <n v="3.49"/>
    <n v="631"/>
    <s v="Online "/>
    <x v="1"/>
    <s v="London"/>
    <s v="England"/>
    <x v="0"/>
    <n v="2202.19"/>
  </r>
  <r>
    <n v="10583"/>
    <d v="2022-12-03T00:00:00"/>
    <x v="1"/>
    <n v="2.95"/>
    <n v="678"/>
    <s v="Online "/>
    <x v="1"/>
    <s v="London"/>
    <s v="England"/>
    <x v="0"/>
    <n v="2000.1000000000001"/>
  </r>
  <r>
    <n v="10584"/>
    <d v="2022-12-03T00:00:00"/>
    <x v="2"/>
    <n v="4.99"/>
    <n v="201"/>
    <s v="Online "/>
    <x v="1"/>
    <s v="London"/>
    <s v="England"/>
    <x v="0"/>
    <n v="1002.99"/>
  </r>
  <r>
    <n v="10585"/>
    <d v="2022-12-04T00:00:00"/>
    <x v="3"/>
    <n v="12.99"/>
    <n v="539"/>
    <s v="Online "/>
    <x v="1"/>
    <s v="London"/>
    <s v="England"/>
    <x v="0"/>
    <n v="7001.61"/>
  </r>
  <r>
    <n v="10586"/>
    <d v="2022-12-04T00:00:00"/>
    <x v="4"/>
    <n v="9.9499999999999993"/>
    <n v="202"/>
    <s v="Online "/>
    <x v="1"/>
    <s v="London"/>
    <s v="England"/>
    <x v="0"/>
    <n v="2009.8999999999999"/>
  </r>
  <r>
    <n v="10590"/>
    <d v="2022-12-05T00:00:00"/>
    <x v="3"/>
    <n v="12.99"/>
    <n v="555"/>
    <s v="Online "/>
    <x v="1"/>
    <s v="London"/>
    <s v="England"/>
    <x v="0"/>
    <n v="7209.45"/>
  </r>
  <r>
    <n v="10591"/>
    <d v="2022-12-05T00:00:00"/>
    <x v="4"/>
    <n v="9.9499999999999993"/>
    <n v="202"/>
    <s v="Online "/>
    <x v="1"/>
    <s v="London"/>
    <s v="England"/>
    <x v="0"/>
    <n v="2009.8999999999999"/>
  </r>
  <r>
    <n v="10592"/>
    <d v="2022-12-05T00:00:00"/>
    <x v="0"/>
    <n v="3.49"/>
    <n v="574"/>
    <s v="Online "/>
    <x v="1"/>
    <s v="London"/>
    <s v="England"/>
    <x v="0"/>
    <n v="2003.2600000000002"/>
  </r>
  <r>
    <n v="10593"/>
    <d v="2022-12-05T00:00:00"/>
    <x v="1"/>
    <n v="2.95"/>
    <n v="678"/>
    <s v="Online "/>
    <x v="1"/>
    <s v="London"/>
    <s v="England"/>
    <x v="0"/>
    <n v="2000.1000000000001"/>
  </r>
  <r>
    <n v="10594"/>
    <d v="2022-12-05T00:00:00"/>
    <x v="2"/>
    <n v="4.99"/>
    <n v="201"/>
    <s v="Online "/>
    <x v="1"/>
    <s v="London"/>
    <s v="England"/>
    <x v="0"/>
    <n v="1002.99"/>
  </r>
  <r>
    <n v="10595"/>
    <d v="2022-12-06T00:00:00"/>
    <x v="3"/>
    <n v="12.99"/>
    <n v="539"/>
    <s v="Online "/>
    <x v="1"/>
    <s v="London"/>
    <s v="England"/>
    <x v="0"/>
    <n v="7001.61"/>
  </r>
  <r>
    <n v="10596"/>
    <d v="2022-12-06T00:00:00"/>
    <x v="4"/>
    <n v="9.9499999999999993"/>
    <n v="202"/>
    <s v="Online "/>
    <x v="1"/>
    <s v="London"/>
    <s v="England"/>
    <x v="0"/>
    <n v="2009.8999999999999"/>
  </r>
  <r>
    <n v="10597"/>
    <d v="2022-12-06T00:00:00"/>
    <x v="0"/>
    <n v="3.49"/>
    <n v="574"/>
    <s v="Online "/>
    <x v="1"/>
    <s v="London"/>
    <s v="England"/>
    <x v="0"/>
    <n v="2003.2600000000002"/>
  </r>
  <r>
    <n v="10598"/>
    <d v="2022-12-06T00:00:00"/>
    <x v="1"/>
    <n v="2.95"/>
    <n v="678"/>
    <s v="Online "/>
    <x v="1"/>
    <s v="London"/>
    <s v="England"/>
    <x v="0"/>
    <n v="2000.1000000000001"/>
  </r>
  <r>
    <n v="10599"/>
    <d v="2022-12-06T00:00:00"/>
    <x v="2"/>
    <n v="4.99"/>
    <n v="201"/>
    <s v="Online "/>
    <x v="1"/>
    <s v="London"/>
    <s v="England"/>
    <x v="0"/>
    <n v="1002.99"/>
  </r>
  <r>
    <n v="10600"/>
    <d v="2022-12-07T00:00:00"/>
    <x v="3"/>
    <n v="12.99"/>
    <n v="524"/>
    <s v="Online "/>
    <x v="1"/>
    <s v="London"/>
    <s v="England"/>
    <x v="0"/>
    <n v="6806.76"/>
  </r>
  <r>
    <n v="10601"/>
    <d v="2022-12-07T00:00:00"/>
    <x v="4"/>
    <n v="9.9499999999999993"/>
    <n v="202"/>
    <s v="Online "/>
    <x v="1"/>
    <s v="London"/>
    <s v="England"/>
    <x v="0"/>
    <n v="2009.8999999999999"/>
  </r>
  <r>
    <n v="10602"/>
    <d v="2022-12-07T00:00:00"/>
    <x v="0"/>
    <n v="3.49"/>
    <n v="631"/>
    <s v="Online "/>
    <x v="2"/>
    <s v="London"/>
    <s v="England"/>
    <x v="0"/>
    <n v="2202.19"/>
  </r>
  <r>
    <n v="10603"/>
    <d v="2022-12-07T00:00:00"/>
    <x v="1"/>
    <n v="2.95"/>
    <n v="678"/>
    <s v="Online "/>
    <x v="2"/>
    <s v="London"/>
    <s v="England"/>
    <x v="0"/>
    <n v="2000.1000000000001"/>
  </r>
  <r>
    <n v="10604"/>
    <d v="2022-12-07T00:00:00"/>
    <x v="2"/>
    <n v="4.99"/>
    <n v="201"/>
    <s v="Online "/>
    <x v="2"/>
    <s v="London"/>
    <s v="England"/>
    <x v="0"/>
    <n v="1002.99"/>
  </r>
  <r>
    <n v="10605"/>
    <d v="2022-12-08T00:00:00"/>
    <x v="3"/>
    <n v="12.99"/>
    <n v="539"/>
    <s v="Online "/>
    <x v="2"/>
    <s v="London"/>
    <s v="England"/>
    <x v="0"/>
    <n v="7001.61"/>
  </r>
  <r>
    <n v="10606"/>
    <d v="2022-12-08T00:00:00"/>
    <x v="4"/>
    <n v="9.9499999999999993"/>
    <n v="202"/>
    <s v="Online "/>
    <x v="2"/>
    <s v="London"/>
    <s v="England"/>
    <x v="0"/>
    <n v="2009.8999999999999"/>
  </r>
  <r>
    <n v="10607"/>
    <d v="2022-12-08T00:00:00"/>
    <x v="0"/>
    <n v="3.49"/>
    <n v="631"/>
    <s v="Online "/>
    <x v="2"/>
    <s v="London"/>
    <s v="England"/>
    <x v="0"/>
    <n v="2202.19"/>
  </r>
  <r>
    <n v="10608"/>
    <d v="2022-12-08T00:00:00"/>
    <x v="1"/>
    <n v="2.95"/>
    <n v="678"/>
    <s v="Online "/>
    <x v="0"/>
    <s v="London"/>
    <s v="England"/>
    <x v="0"/>
    <n v="2000.1000000000001"/>
  </r>
  <r>
    <n v="10609"/>
    <d v="2022-12-08T00:00:00"/>
    <x v="2"/>
    <n v="4.99"/>
    <n v="201"/>
    <s v="Online "/>
    <x v="0"/>
    <s v="London"/>
    <s v="England"/>
    <x v="0"/>
    <n v="1002.99"/>
  </r>
  <r>
    <n v="10610"/>
    <d v="2022-12-09T00:00:00"/>
    <x v="3"/>
    <n v="12.99"/>
    <n v="570"/>
    <s v="Online "/>
    <x v="0"/>
    <s v="London"/>
    <s v="England"/>
    <x v="0"/>
    <n v="7404.3"/>
  </r>
  <r>
    <n v="10611"/>
    <d v="2022-12-09T00:00:00"/>
    <x v="4"/>
    <n v="9.9499999999999993"/>
    <n v="202"/>
    <s v="Online "/>
    <x v="0"/>
    <s v="London"/>
    <s v="England"/>
    <x v="0"/>
    <n v="2009.8999999999999"/>
  </r>
  <r>
    <n v="10612"/>
    <d v="2022-12-09T00:00:00"/>
    <x v="0"/>
    <n v="3.49"/>
    <n v="631"/>
    <s v="Online "/>
    <x v="0"/>
    <s v="London"/>
    <s v="England"/>
    <x v="0"/>
    <n v="2202.19"/>
  </r>
  <r>
    <n v="10613"/>
    <d v="2022-12-09T00:00:00"/>
    <x v="1"/>
    <n v="2.95"/>
    <n v="678"/>
    <s v="Online "/>
    <x v="0"/>
    <s v="London"/>
    <s v="England"/>
    <x v="0"/>
    <n v="2000.1000000000001"/>
  </r>
  <r>
    <n v="10614"/>
    <d v="2022-12-09T00:00:00"/>
    <x v="2"/>
    <n v="4.99"/>
    <n v="201"/>
    <s v="Online "/>
    <x v="0"/>
    <s v="London"/>
    <s v="England"/>
    <x v="0"/>
    <n v="1002.99"/>
  </r>
  <r>
    <n v="10615"/>
    <d v="2022-12-10T00:00:00"/>
    <x v="3"/>
    <n v="12.99"/>
    <n v="570"/>
    <s v="Online "/>
    <x v="0"/>
    <s v="London"/>
    <s v="England"/>
    <x v="0"/>
    <n v="7404.3"/>
  </r>
  <r>
    <n v="10616"/>
    <d v="2022-12-10T00:00:00"/>
    <x v="4"/>
    <n v="9.9499999999999993"/>
    <n v="202"/>
    <s v="Online "/>
    <x v="0"/>
    <s v="London"/>
    <s v="England"/>
    <x v="0"/>
    <n v="2009.8999999999999"/>
  </r>
  <r>
    <n v="10617"/>
    <d v="2022-12-10T00:00:00"/>
    <x v="0"/>
    <n v="3.49"/>
    <n v="631"/>
    <s v="Online "/>
    <x v="0"/>
    <s v="London"/>
    <s v="England"/>
    <x v="0"/>
    <n v="2202.19"/>
  </r>
  <r>
    <n v="10618"/>
    <d v="2022-12-10T00:00:00"/>
    <x v="1"/>
    <n v="2.95"/>
    <n v="678"/>
    <s v="Online "/>
    <x v="0"/>
    <s v="London"/>
    <s v="England"/>
    <x v="0"/>
    <n v="2000.1000000000001"/>
  </r>
  <r>
    <n v="10619"/>
    <d v="2022-12-10T00:00:00"/>
    <x v="2"/>
    <n v="4.99"/>
    <n v="201"/>
    <s v="Online "/>
    <x v="0"/>
    <s v="London"/>
    <s v="England"/>
    <x v="0"/>
    <n v="1002.99"/>
  </r>
  <r>
    <n v="10620"/>
    <d v="2022-12-11T00:00:00"/>
    <x v="3"/>
    <n v="12.99"/>
    <n v="586"/>
    <s v="Online "/>
    <x v="0"/>
    <s v="London"/>
    <s v="England"/>
    <x v="0"/>
    <n v="7612.14"/>
  </r>
  <r>
    <n v="10621"/>
    <d v="2022-12-11T00:00:00"/>
    <x v="4"/>
    <n v="9.9499999999999993"/>
    <n v="202"/>
    <s v="Online "/>
    <x v="0"/>
    <s v="London"/>
    <s v="England"/>
    <x v="0"/>
    <n v="2009.8999999999999"/>
  </r>
  <r>
    <n v="10622"/>
    <d v="2022-12-11T00:00:00"/>
    <x v="0"/>
    <n v="3.49"/>
    <n v="631"/>
    <s v="Online "/>
    <x v="0"/>
    <s v="London"/>
    <s v="England"/>
    <x v="0"/>
    <n v="2202.19"/>
  </r>
  <r>
    <n v="10623"/>
    <d v="2022-12-11T00:00:00"/>
    <x v="1"/>
    <n v="2.95"/>
    <n v="746"/>
    <s v="Online "/>
    <x v="0"/>
    <s v="London"/>
    <s v="England"/>
    <x v="0"/>
    <n v="2200.7000000000003"/>
  </r>
  <r>
    <n v="10624"/>
    <d v="2022-12-11T00:00:00"/>
    <x v="2"/>
    <n v="4.99"/>
    <n v="201"/>
    <s v="Online "/>
    <x v="0"/>
    <s v="London"/>
    <s v="England"/>
    <x v="0"/>
    <n v="1002.99"/>
  </r>
  <r>
    <n v="10625"/>
    <d v="2022-12-12T00:00:00"/>
    <x v="3"/>
    <n v="12.99"/>
    <n v="570"/>
    <s v="Online "/>
    <x v="0"/>
    <s v="London"/>
    <s v="England"/>
    <x v="0"/>
    <n v="7404.3"/>
  </r>
  <r>
    <n v="10626"/>
    <d v="2022-12-12T00:00:00"/>
    <x v="4"/>
    <n v="9.9499999999999993"/>
    <n v="202"/>
    <s v="Online "/>
    <x v="0"/>
    <s v="London"/>
    <s v="England"/>
    <x v="0"/>
    <n v="2009.8999999999999"/>
  </r>
  <r>
    <n v="10627"/>
    <d v="2022-12-12T00:00:00"/>
    <x v="0"/>
    <n v="3.49"/>
    <n v="631"/>
    <s v="Online "/>
    <x v="0"/>
    <s v="London"/>
    <s v="England"/>
    <x v="0"/>
    <n v="2202.19"/>
  </r>
  <r>
    <n v="10628"/>
    <d v="2022-12-12T00:00:00"/>
    <x v="1"/>
    <n v="2.95"/>
    <n v="678"/>
    <s v="Online "/>
    <x v="0"/>
    <s v="Lisbon"/>
    <s v="Portugal"/>
    <x v="2"/>
    <n v="2000.1000000000001"/>
  </r>
  <r>
    <n v="10629"/>
    <d v="2022-12-12T00:00:00"/>
    <x v="2"/>
    <n v="4.99"/>
    <n v="201"/>
    <s v="Online "/>
    <x v="0"/>
    <s v="Lisbon"/>
    <s v="Portugal"/>
    <x v="2"/>
    <n v="1002.99"/>
  </r>
  <r>
    <n v="10630"/>
    <d v="2022-12-13T00:00:00"/>
    <x v="3"/>
    <n v="12.99"/>
    <n v="570"/>
    <s v="Online "/>
    <x v="2"/>
    <s v="Lisbon"/>
    <s v="Portugal"/>
    <x v="2"/>
    <n v="7404.3"/>
  </r>
  <r>
    <n v="10631"/>
    <d v="2022-12-13T00:00:00"/>
    <x v="4"/>
    <n v="9.9499999999999993"/>
    <n v="202"/>
    <s v="Online "/>
    <x v="0"/>
    <s v="Lisbon"/>
    <s v="Portugal"/>
    <x v="2"/>
    <n v="2009.8999999999999"/>
  </r>
  <r>
    <n v="10632"/>
    <d v="2022-12-13T00:00:00"/>
    <x v="0"/>
    <n v="3.49"/>
    <n v="631"/>
    <s v="Online "/>
    <x v="0"/>
    <s v="Lisbon"/>
    <s v="Portugal"/>
    <x v="2"/>
    <n v="2202.19"/>
  </r>
  <r>
    <n v="10633"/>
    <d v="2022-12-13T00:00:00"/>
    <x v="1"/>
    <n v="2.95"/>
    <n v="678"/>
    <s v="Online "/>
    <x v="0"/>
    <s v="Lisbon"/>
    <s v="Portugal"/>
    <x v="2"/>
    <n v="2000.1000000000001"/>
  </r>
  <r>
    <n v="10634"/>
    <d v="2022-12-13T00:00:00"/>
    <x v="2"/>
    <n v="4.99"/>
    <n v="201"/>
    <s v="Online "/>
    <x v="0"/>
    <s v="Lisbon"/>
    <s v="Portugal"/>
    <x v="2"/>
    <n v="1002.99"/>
  </r>
  <r>
    <n v="10635"/>
    <d v="2022-12-14T00:00:00"/>
    <x v="3"/>
    <n v="12.99"/>
    <n v="555"/>
    <s v="Online "/>
    <x v="0"/>
    <s v="Lisbon"/>
    <s v="Portugal"/>
    <x v="2"/>
    <n v="7209.45"/>
  </r>
  <r>
    <n v="10636"/>
    <d v="2022-12-14T00:00:00"/>
    <x v="4"/>
    <n v="9.9499999999999993"/>
    <n v="222"/>
    <s v="Online "/>
    <x v="0"/>
    <s v="Lisbon"/>
    <s v="Portugal"/>
    <x v="2"/>
    <n v="2208.8999999999996"/>
  </r>
  <r>
    <n v="10637"/>
    <d v="2022-12-14T00:00:00"/>
    <x v="0"/>
    <n v="3.49"/>
    <n v="631"/>
    <s v="Online "/>
    <x v="0"/>
    <s v="Lisbon"/>
    <s v="Portugal"/>
    <x v="2"/>
    <n v="2202.19"/>
  </r>
  <r>
    <n v="10638"/>
    <d v="2022-12-14T00:00:00"/>
    <x v="1"/>
    <n v="2.95"/>
    <n v="678"/>
    <s v="Online "/>
    <x v="0"/>
    <s v="Lisbon"/>
    <s v="Portugal"/>
    <x v="2"/>
    <n v="2000.1000000000001"/>
  </r>
  <r>
    <n v="10639"/>
    <d v="2022-12-14T00:00:00"/>
    <x v="2"/>
    <n v="4.99"/>
    <n v="201"/>
    <s v="Online "/>
    <x v="0"/>
    <s v="Lisbon"/>
    <s v="Portugal"/>
    <x v="2"/>
    <n v="1002.99"/>
  </r>
  <r>
    <n v="10640"/>
    <d v="2022-12-15T00:00:00"/>
    <x v="3"/>
    <n v="12.99"/>
    <n v="539"/>
    <s v="Online "/>
    <x v="0"/>
    <s v="Lisbon"/>
    <s v="Portugal"/>
    <x v="2"/>
    <n v="7001.61"/>
  </r>
  <r>
    <n v="10641"/>
    <d v="2022-12-15T00:00:00"/>
    <x v="4"/>
    <n v="9.9499999999999993"/>
    <n v="222"/>
    <s v="Online "/>
    <x v="0"/>
    <s v="Lisbon"/>
    <s v="Portugal"/>
    <x v="2"/>
    <n v="2208.8999999999996"/>
  </r>
  <r>
    <n v="10642"/>
    <d v="2022-12-15T00:00:00"/>
    <x v="0"/>
    <n v="3.49"/>
    <n v="631"/>
    <s v="Online "/>
    <x v="2"/>
    <s v="Lisbon"/>
    <s v="Portugal"/>
    <x v="2"/>
    <n v="2202.19"/>
  </r>
  <r>
    <n v="10643"/>
    <d v="2022-12-15T00:00:00"/>
    <x v="1"/>
    <n v="2.95"/>
    <n v="678"/>
    <s v="Online "/>
    <x v="2"/>
    <s v="Lisbon"/>
    <s v="Portugal"/>
    <x v="2"/>
    <n v="2000.1000000000001"/>
  </r>
  <r>
    <n v="10644"/>
    <d v="2022-12-15T00:00:00"/>
    <x v="2"/>
    <n v="4.99"/>
    <n v="201"/>
    <s v="Online "/>
    <x v="2"/>
    <s v="Lisbon"/>
    <s v="Portugal"/>
    <x v="2"/>
    <n v="1002.99"/>
  </r>
  <r>
    <n v="10645"/>
    <d v="2022-12-16T00:00:00"/>
    <x v="3"/>
    <n v="12.99"/>
    <n v="570"/>
    <s v="Online "/>
    <x v="2"/>
    <s v="Lisbon"/>
    <s v="Portugal"/>
    <x v="2"/>
    <n v="7404.3"/>
  </r>
  <r>
    <n v="10646"/>
    <d v="2022-12-16T00:00:00"/>
    <x v="4"/>
    <n v="9.9499999999999993"/>
    <n v="222"/>
    <s v="Online "/>
    <x v="2"/>
    <s v="Lisbon"/>
    <s v="Portugal"/>
    <x v="2"/>
    <n v="2208.8999999999996"/>
  </r>
  <r>
    <n v="10647"/>
    <d v="2022-12-16T00:00:00"/>
    <x v="0"/>
    <n v="3.49"/>
    <n v="631"/>
    <s v="Online "/>
    <x v="0"/>
    <s v="Lisbon"/>
    <s v="Portugal"/>
    <x v="2"/>
    <n v="2202.19"/>
  </r>
  <r>
    <n v="10648"/>
    <d v="2022-12-16T00:00:00"/>
    <x v="1"/>
    <n v="2.95"/>
    <n v="746"/>
    <s v="Online "/>
    <x v="0"/>
    <s v="Lisbon"/>
    <s v="Portugal"/>
    <x v="2"/>
    <n v="2200.7000000000003"/>
  </r>
  <r>
    <n v="10649"/>
    <d v="2022-12-16T00:00:00"/>
    <x v="2"/>
    <n v="4.99"/>
    <n v="201"/>
    <s v="Online "/>
    <x v="0"/>
    <s v="Lisbon"/>
    <s v="Portugal"/>
    <x v="2"/>
    <n v="1002.99"/>
  </r>
  <r>
    <n v="10650"/>
    <d v="2022-12-17T00:00:00"/>
    <x v="3"/>
    <n v="12.99"/>
    <n v="586"/>
    <s v="Online "/>
    <x v="0"/>
    <s v="Lisbon"/>
    <s v="Portugal"/>
    <x v="2"/>
    <n v="7612.14"/>
  </r>
  <r>
    <n v="10651"/>
    <d v="2022-12-17T00:00:00"/>
    <x v="4"/>
    <n v="9.9499999999999993"/>
    <n v="222"/>
    <s v="Online "/>
    <x v="0"/>
    <s v="Lisbon"/>
    <s v="Portugal"/>
    <x v="2"/>
    <n v="2208.8999999999996"/>
  </r>
  <r>
    <n v="10652"/>
    <d v="2022-12-17T00:00:00"/>
    <x v="0"/>
    <n v="3.49"/>
    <n v="688"/>
    <s v="Online "/>
    <x v="0"/>
    <s v="Lisbon"/>
    <s v="Portugal"/>
    <x v="2"/>
    <n v="2401.1200000000003"/>
  </r>
  <r>
    <n v="10653"/>
    <d v="2022-12-17T00:00:00"/>
    <x v="1"/>
    <n v="2.95"/>
    <n v="746"/>
    <s v="Online "/>
    <x v="0"/>
    <s v="Lisbon"/>
    <s v="Portugal"/>
    <x v="2"/>
    <n v="2200.7000000000003"/>
  </r>
  <r>
    <n v="10654"/>
    <d v="2022-12-17T00:00:00"/>
    <x v="2"/>
    <n v="4.99"/>
    <n v="201"/>
    <s v="Online "/>
    <x v="0"/>
    <s v="Lisbon"/>
    <s v="Portugal"/>
    <x v="2"/>
    <n v="1002.99"/>
  </r>
  <r>
    <n v="10655"/>
    <d v="2022-12-18T00:00:00"/>
    <x v="3"/>
    <n v="12.99"/>
    <n v="601"/>
    <s v="Online "/>
    <x v="0"/>
    <s v="Lisbon"/>
    <s v="Portugal"/>
    <x v="2"/>
    <n v="7806.99"/>
  </r>
  <r>
    <n v="10656"/>
    <d v="2022-12-18T00:00:00"/>
    <x v="4"/>
    <n v="9.9499999999999993"/>
    <n v="222"/>
    <s v="Online "/>
    <x v="0"/>
    <s v="Lisbon"/>
    <s v="Portugal"/>
    <x v="2"/>
    <n v="2208.8999999999996"/>
  </r>
  <r>
    <n v="10657"/>
    <d v="2022-12-18T00:00:00"/>
    <x v="0"/>
    <n v="3.49"/>
    <n v="688"/>
    <s v="Online "/>
    <x v="0"/>
    <s v="Lisbon"/>
    <s v="Portugal"/>
    <x v="2"/>
    <n v="2401.1200000000003"/>
  </r>
  <r>
    <n v="10658"/>
    <d v="2022-12-18T00:00:00"/>
    <x v="1"/>
    <n v="2.95"/>
    <n v="746"/>
    <s v="Online "/>
    <x v="2"/>
    <s v="Lisbon"/>
    <s v="Portugal"/>
    <x v="2"/>
    <n v="2200.7000000000003"/>
  </r>
  <r>
    <n v="10659"/>
    <d v="2022-12-18T00:00:00"/>
    <x v="2"/>
    <n v="4.99"/>
    <n v="201"/>
    <s v="Online "/>
    <x v="2"/>
    <s v="Lisbon"/>
    <s v="Portugal"/>
    <x v="2"/>
    <n v="1002.99"/>
  </r>
  <r>
    <n v="10660"/>
    <d v="2022-12-19T00:00:00"/>
    <x v="3"/>
    <n v="12.99"/>
    <n v="632"/>
    <s v="In-store "/>
    <x v="2"/>
    <s v="Lisbon"/>
    <s v="Portugal"/>
    <x v="2"/>
    <n v="8209.68"/>
  </r>
  <r>
    <n v="10661"/>
    <d v="2022-12-19T00:00:00"/>
    <x v="4"/>
    <n v="9.9499999999999993"/>
    <n v="222"/>
    <s v="In-store "/>
    <x v="2"/>
    <s v="Lisbon"/>
    <s v="Portugal"/>
    <x v="2"/>
    <n v="2208.8999999999996"/>
  </r>
  <r>
    <n v="10662"/>
    <d v="2022-12-19T00:00:00"/>
    <x v="0"/>
    <n v="3.49"/>
    <n v="631"/>
    <s v="In-store "/>
    <x v="2"/>
    <s v="Lisbon"/>
    <s v="Portugal"/>
    <x v="2"/>
    <n v="2202.19"/>
  </r>
  <r>
    <n v="10663"/>
    <d v="2022-12-19T00:00:00"/>
    <x v="1"/>
    <n v="2.95"/>
    <n v="746"/>
    <s v="In-store "/>
    <x v="2"/>
    <s v="Lisbon"/>
    <s v="Portugal"/>
    <x v="2"/>
    <n v="2200.7000000000003"/>
  </r>
  <r>
    <n v="10664"/>
    <d v="2022-12-19T00:00:00"/>
    <x v="2"/>
    <n v="4.99"/>
    <n v="201"/>
    <s v="In-store "/>
    <x v="2"/>
    <s v="Lisbon"/>
    <s v="Portugal"/>
    <x v="2"/>
    <n v="1002.99"/>
  </r>
  <r>
    <n v="10665"/>
    <d v="2022-12-20T00:00:00"/>
    <x v="3"/>
    <n v="12.99"/>
    <n v="647"/>
    <s v="In-store "/>
    <x v="2"/>
    <s v="Lisbon"/>
    <s v="Portugal"/>
    <x v="2"/>
    <n v="8404.5300000000007"/>
  </r>
  <r>
    <n v="10666"/>
    <d v="2022-12-20T00:00:00"/>
    <x v="4"/>
    <n v="9.9499999999999993"/>
    <n v="222"/>
    <s v="In-store "/>
    <x v="2"/>
    <s v="Lisbon"/>
    <s v="Portugal"/>
    <x v="2"/>
    <n v="2208.8999999999996"/>
  </r>
  <r>
    <n v="10667"/>
    <d v="2022-12-20T00:00:00"/>
    <x v="0"/>
    <n v="3.49"/>
    <n v="631"/>
    <s v="In-store "/>
    <x v="2"/>
    <s v="Lisbon"/>
    <s v="Portugal"/>
    <x v="2"/>
    <n v="2202.19"/>
  </r>
  <r>
    <n v="10668"/>
    <d v="2022-12-20T00:00:00"/>
    <x v="1"/>
    <n v="2.95"/>
    <n v="746"/>
    <s v="In-store "/>
    <x v="2"/>
    <s v="Lisbon"/>
    <s v="Portugal"/>
    <x v="2"/>
    <n v="2200.7000000000003"/>
  </r>
  <r>
    <n v="10669"/>
    <d v="2022-12-20T00:00:00"/>
    <x v="2"/>
    <n v="4.99"/>
    <n v="201"/>
    <s v="In-store "/>
    <x v="2"/>
    <s v="Lisbon"/>
    <s v="Portugal"/>
    <x v="2"/>
    <n v="1002.99"/>
  </r>
  <r>
    <n v="10670"/>
    <d v="2022-12-21T00:00:00"/>
    <x v="3"/>
    <n v="12.99"/>
    <n v="678"/>
    <s v="In-store "/>
    <x v="2"/>
    <s v="Lisbon"/>
    <s v="Portugal"/>
    <x v="2"/>
    <n v="8807.2199999999993"/>
  </r>
  <r>
    <n v="10671"/>
    <d v="2022-12-21T00:00:00"/>
    <x v="4"/>
    <n v="9.9499999999999993"/>
    <n v="222"/>
    <s v="In-store "/>
    <x v="2"/>
    <s v="Lisbon"/>
    <s v="Portugal"/>
    <x v="2"/>
    <n v="2208.8999999999996"/>
  </r>
  <r>
    <n v="10672"/>
    <d v="2022-12-21T00:00:00"/>
    <x v="0"/>
    <n v="3.49"/>
    <n v="631"/>
    <s v="In-store "/>
    <x v="2"/>
    <s v="Lisbon"/>
    <s v="Portugal"/>
    <x v="2"/>
    <n v="2202.19"/>
  </r>
  <r>
    <n v="10673"/>
    <d v="2022-12-21T00:00:00"/>
    <x v="1"/>
    <n v="2.95"/>
    <n v="746"/>
    <s v="In-store "/>
    <x v="2"/>
    <s v="Lisbon"/>
    <s v="Portugal"/>
    <x v="2"/>
    <n v="2200.7000000000003"/>
  </r>
  <r>
    <n v="10674"/>
    <d v="2022-12-21T00:00:00"/>
    <x v="2"/>
    <n v="4.99"/>
    <n v="201"/>
    <s v="In-store "/>
    <x v="2"/>
    <s v="Lisbon"/>
    <s v="Portugal"/>
    <x v="2"/>
    <n v="1002.99"/>
  </r>
  <r>
    <n v="10675"/>
    <d v="2022-12-22T00:00:00"/>
    <x v="3"/>
    <n v="12.99"/>
    <n v="678"/>
    <s v="In-store "/>
    <x v="2"/>
    <s v="Lisbon"/>
    <s v="Portugal"/>
    <x v="2"/>
    <n v="8807.2199999999993"/>
  </r>
  <r>
    <n v="10676"/>
    <d v="2022-12-22T00:00:00"/>
    <x v="4"/>
    <n v="9.9499999999999993"/>
    <n v="242"/>
    <s v="In-store "/>
    <x v="2"/>
    <s v="Lisbon"/>
    <s v="Portugal"/>
    <x v="2"/>
    <n v="2407.8999999999996"/>
  </r>
  <r>
    <n v="10677"/>
    <d v="2022-12-22T00:00:00"/>
    <x v="0"/>
    <n v="3.49"/>
    <n v="631"/>
    <s v="In-store "/>
    <x v="2"/>
    <s v="Lisbon"/>
    <s v="Portugal"/>
    <x v="2"/>
    <n v="2202.19"/>
  </r>
  <r>
    <n v="10678"/>
    <d v="2022-12-22T00:00:00"/>
    <x v="1"/>
    <n v="2.95"/>
    <n v="746"/>
    <s v="In-store "/>
    <x v="2"/>
    <s v="Lisbon"/>
    <s v="Portugal"/>
    <x v="2"/>
    <n v="2200.7000000000003"/>
  </r>
  <r>
    <n v="10679"/>
    <d v="2022-12-22T00:00:00"/>
    <x v="2"/>
    <n v="4.99"/>
    <n v="201"/>
    <s v="In-store "/>
    <x v="2"/>
    <s v="Lisbon"/>
    <s v="Portugal"/>
    <x v="2"/>
    <n v="1002.99"/>
  </r>
  <r>
    <n v="10680"/>
    <d v="2022-12-23T00:00:00"/>
    <x v="3"/>
    <n v="12.99"/>
    <n v="647"/>
    <s v="In-store "/>
    <x v="2"/>
    <s v="Lisbon"/>
    <s v="Portugal"/>
    <x v="2"/>
    <n v="8404.5300000000007"/>
  </r>
  <r>
    <n v="10681"/>
    <d v="2022-12-23T00:00:00"/>
    <x v="4"/>
    <n v="9.9499999999999993"/>
    <n v="242"/>
    <s v="In-store "/>
    <x v="2"/>
    <s v="Lisbon"/>
    <s v="Portugal"/>
    <x v="2"/>
    <n v="2407.8999999999996"/>
  </r>
  <r>
    <n v="10682"/>
    <d v="2022-12-23T00:00:00"/>
    <x v="0"/>
    <n v="3.49"/>
    <n v="631"/>
    <s v="In-store "/>
    <x v="2"/>
    <s v="Lisbon"/>
    <s v="Portugal"/>
    <x v="2"/>
    <n v="2202.19"/>
  </r>
  <r>
    <n v="10683"/>
    <d v="2022-12-23T00:00:00"/>
    <x v="1"/>
    <n v="2.95"/>
    <n v="678"/>
    <s v="In-store "/>
    <x v="2"/>
    <s v="Lisbon"/>
    <s v="Portugal"/>
    <x v="2"/>
    <n v="2000.1000000000001"/>
  </r>
  <r>
    <n v="10684"/>
    <d v="2022-12-23T00:00:00"/>
    <x v="2"/>
    <n v="4.99"/>
    <n v="201"/>
    <s v="In-store "/>
    <x v="2"/>
    <s v="Lisbon"/>
    <s v="Portugal"/>
    <x v="2"/>
    <n v="1002.99"/>
  </r>
  <r>
    <n v="10685"/>
    <d v="2022-12-24T00:00:00"/>
    <x v="3"/>
    <n v="12.99"/>
    <n v="678"/>
    <s v="In-store "/>
    <x v="2"/>
    <s v="Lisbon"/>
    <s v="Portugal"/>
    <x v="2"/>
    <n v="8807.2199999999993"/>
  </r>
  <r>
    <n v="10686"/>
    <d v="2022-12-24T00:00:00"/>
    <x v="4"/>
    <n v="9.9499999999999993"/>
    <n v="242"/>
    <s v="In-store "/>
    <x v="2"/>
    <s v="Lisbon"/>
    <s v="Portugal"/>
    <x v="2"/>
    <n v="2407.8999999999996"/>
  </r>
  <r>
    <n v="10687"/>
    <d v="2022-12-24T00:00:00"/>
    <x v="0"/>
    <n v="3.49"/>
    <n v="631"/>
    <s v="In-store "/>
    <x v="2"/>
    <s v="Berlin"/>
    <s v="Germany"/>
    <x v="3"/>
    <n v="2202.19"/>
  </r>
  <r>
    <n v="10688"/>
    <d v="2022-12-24T00:00:00"/>
    <x v="1"/>
    <n v="2.95"/>
    <n v="678"/>
    <s v="In-store "/>
    <x v="2"/>
    <s v="Berlin"/>
    <s v="Germany"/>
    <x v="3"/>
    <n v="2000.1000000000001"/>
  </r>
  <r>
    <n v="10689"/>
    <d v="2022-12-24T00:00:00"/>
    <x v="2"/>
    <n v="4.99"/>
    <n v="201"/>
    <s v="In-store "/>
    <x v="2"/>
    <s v="Berlin"/>
    <s v="Germany"/>
    <x v="3"/>
    <n v="1002.99"/>
  </r>
  <r>
    <n v="10690"/>
    <d v="2022-12-25T00:00:00"/>
    <x v="3"/>
    <n v="12.99"/>
    <n v="678"/>
    <s v="In-store "/>
    <x v="2"/>
    <s v="Berlin"/>
    <s v="Germany"/>
    <x v="3"/>
    <n v="8807.2199999999993"/>
  </r>
  <r>
    <n v="10691"/>
    <d v="2022-12-25T00:00:00"/>
    <x v="4"/>
    <n v="9.9499999999999993"/>
    <n v="262"/>
    <s v="In-store "/>
    <x v="2"/>
    <s v="Berlin"/>
    <s v="Germany"/>
    <x v="3"/>
    <n v="2606.8999999999996"/>
  </r>
  <r>
    <n v="10692"/>
    <d v="2022-12-25T00:00:00"/>
    <x v="0"/>
    <n v="3.49"/>
    <n v="631"/>
    <s v="In-store "/>
    <x v="2"/>
    <s v="Berlin"/>
    <s v="Germany"/>
    <x v="3"/>
    <n v="2202.19"/>
  </r>
  <r>
    <n v="10693"/>
    <d v="2022-12-25T00:00:00"/>
    <x v="1"/>
    <n v="2.95"/>
    <n v="678"/>
    <s v="In-store "/>
    <x v="2"/>
    <s v="Berlin"/>
    <s v="Germany"/>
    <x v="3"/>
    <n v="2000.1000000000001"/>
  </r>
  <r>
    <n v="10694"/>
    <d v="2022-12-25T00:00:00"/>
    <x v="2"/>
    <n v="4.99"/>
    <n v="201"/>
    <s v="In-store "/>
    <x v="2"/>
    <s v="Berlin"/>
    <s v="Germany"/>
    <x v="3"/>
    <n v="1002.99"/>
  </r>
  <r>
    <n v="10695"/>
    <d v="2022-12-26T00:00:00"/>
    <x v="3"/>
    <n v="12.99"/>
    <n v="693"/>
    <s v="In-store "/>
    <x v="2"/>
    <s v="Berlin"/>
    <s v="Germany"/>
    <x v="3"/>
    <n v="9002.07"/>
  </r>
  <r>
    <n v="10696"/>
    <d v="2022-12-26T00:00:00"/>
    <x v="4"/>
    <n v="9.9499999999999993"/>
    <n v="282"/>
    <s v="In-store "/>
    <x v="2"/>
    <s v="Berlin"/>
    <s v="Germany"/>
    <x v="3"/>
    <n v="2805.8999999999996"/>
  </r>
  <r>
    <n v="10697"/>
    <d v="2022-12-26T00:00:00"/>
    <x v="0"/>
    <n v="3.49"/>
    <n v="631"/>
    <s v="In-store "/>
    <x v="2"/>
    <s v="Berlin"/>
    <s v="Germany"/>
    <x v="3"/>
    <n v="2202.19"/>
  </r>
  <r>
    <n v="10698"/>
    <d v="2022-12-26T00:00:00"/>
    <x v="1"/>
    <n v="2.95"/>
    <n v="678"/>
    <s v="In-store "/>
    <x v="2"/>
    <s v="Berlin"/>
    <s v="Germany"/>
    <x v="3"/>
    <n v="2000.1000000000001"/>
  </r>
  <r>
    <n v="10699"/>
    <d v="2022-12-26T00:00:00"/>
    <x v="2"/>
    <n v="4.99"/>
    <n v="201"/>
    <s v="In-store "/>
    <x v="2"/>
    <s v="Berlin"/>
    <s v="Germany"/>
    <x v="3"/>
    <n v="1002.99"/>
  </r>
  <r>
    <n v="10700"/>
    <d v="2022-12-27T00:00:00"/>
    <x v="3"/>
    <n v="12.99"/>
    <n v="693"/>
    <s v="In-store "/>
    <x v="2"/>
    <s v="Berlin"/>
    <s v="Germany"/>
    <x v="3"/>
    <n v="9002.07"/>
  </r>
  <r>
    <n v="10701"/>
    <d v="2022-12-27T00:00:00"/>
    <x v="4"/>
    <n v="9.9499999999999993"/>
    <n v="282"/>
    <s v="In-store "/>
    <x v="2"/>
    <s v="Berlin"/>
    <s v="Germany"/>
    <x v="3"/>
    <n v="2805.8999999999996"/>
  </r>
  <r>
    <n v="10702"/>
    <d v="2022-12-27T00:00:00"/>
    <x v="0"/>
    <n v="3.49"/>
    <n v="631"/>
    <s v="In-store "/>
    <x v="2"/>
    <s v="Berlin"/>
    <s v="Germany"/>
    <x v="3"/>
    <n v="2202.19"/>
  </r>
  <r>
    <n v="10703"/>
    <d v="2022-12-27T00:00:00"/>
    <x v="1"/>
    <n v="2.95"/>
    <n v="678"/>
    <s v="In-store "/>
    <x v="0"/>
    <s v="Berlin"/>
    <s v="Germany"/>
    <x v="3"/>
    <n v="2000.1000000000001"/>
  </r>
  <r>
    <n v="10704"/>
    <d v="2022-12-27T00:00:00"/>
    <x v="2"/>
    <n v="4.99"/>
    <n v="201"/>
    <s v="Drive-thru "/>
    <x v="0"/>
    <s v="Berlin"/>
    <s v="Germany"/>
    <x v="3"/>
    <n v="1002.99"/>
  </r>
  <r>
    <n v="10705"/>
    <d v="2022-12-28T00:00:00"/>
    <x v="3"/>
    <n v="12.99"/>
    <n v="724"/>
    <s v="Drive-thru "/>
    <x v="0"/>
    <s v="Berlin"/>
    <s v="Germany"/>
    <x v="3"/>
    <n v="9404.76"/>
  </r>
  <r>
    <n v="10706"/>
    <d v="2022-12-28T00:00:00"/>
    <x v="4"/>
    <n v="9.9499999999999993"/>
    <n v="302"/>
    <s v="Drive-thru "/>
    <x v="0"/>
    <s v="Berlin"/>
    <s v="Germany"/>
    <x v="3"/>
    <n v="3004.8999999999996"/>
  </r>
  <r>
    <n v="10707"/>
    <d v="2022-12-28T00:00:00"/>
    <x v="0"/>
    <n v="3.49"/>
    <n v="631"/>
    <s v="Drive-thru "/>
    <x v="0"/>
    <s v="Berlin"/>
    <s v="Germany"/>
    <x v="3"/>
    <n v="2202.19"/>
  </r>
  <r>
    <n v="10708"/>
    <d v="2022-12-28T00:00:00"/>
    <x v="1"/>
    <n v="2.95"/>
    <n v="678"/>
    <s v="Drive-thru "/>
    <x v="0"/>
    <s v="Berlin"/>
    <s v="Germany"/>
    <x v="3"/>
    <n v="2000.1000000000001"/>
  </r>
  <r>
    <n v="10709"/>
    <d v="2022-12-28T00:00:00"/>
    <x v="2"/>
    <n v="4.99"/>
    <n v="201"/>
    <s v="Drive-thru "/>
    <x v="0"/>
    <s v="Berlin"/>
    <s v="Germany"/>
    <x v="3"/>
    <n v="1002.99"/>
  </r>
  <r>
    <n v="10710"/>
    <d v="2022-12-29T00:00:00"/>
    <x v="3"/>
    <n v="12.99"/>
    <n v="755"/>
    <s v="Drive-thru "/>
    <x v="0"/>
    <s v="Berlin"/>
    <s v="Germany"/>
    <x v="3"/>
    <n v="9807.4500000000007"/>
  </r>
  <r>
    <n v="10711"/>
    <d v="2022-12-29T00:00:00"/>
    <x v="4"/>
    <n v="9.9499999999999993"/>
    <n v="282"/>
    <s v="Drive-thru "/>
    <x v="0"/>
    <s v="Berlin"/>
    <s v="Germany"/>
    <x v="3"/>
    <n v="2805.8999999999996"/>
  </r>
  <r>
    <n v="10712"/>
    <d v="2022-12-29T00:00:00"/>
    <x v="0"/>
    <n v="3.49"/>
    <n v="631"/>
    <s v="Drive-thru "/>
    <x v="0"/>
    <s v="Berlin"/>
    <s v="Germany"/>
    <x v="3"/>
    <n v="2202.19"/>
  </r>
  <r>
    <n v="10713"/>
    <d v="2022-12-29T00:00:00"/>
    <x v="1"/>
    <n v="2.95"/>
    <n v="678"/>
    <s v="Drive-thru "/>
    <x v="0"/>
    <s v="Berlin"/>
    <s v="Germany"/>
    <x v="3"/>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31CC4B-A6C4-4BA3-B724-E2AEC830D8C7}" name="Total Revenue" cacheId="1" applyNumberFormats="0" applyBorderFormats="0" applyFontFormats="0" applyPatternFormats="0" applyAlignmentFormats="0" applyWidthHeightFormats="1" dataCaption="Values" grandTotalCaption=" Total" updatedVersion="8" minRefreshableVersion="3" useAutoFormatting="1" itemPrintTitles="1" createdVersion="8" indent="0" compact="0" compactData="0" multipleFieldFilters="0" chartFormat="2">
  <location ref="B18:C24" firstHeaderRow="1" firstDataRow="1" firstDataCol="1"/>
  <pivotFields count="11">
    <pivotField compact="0" outline="0" showAll="0"/>
    <pivotField compact="0" numFmtId="14" outline="0" showAll="0"/>
    <pivotField axis="axisRow" compact="0" outline="0" showAll="0" sortType="ascending">
      <items count="6">
        <item x="1"/>
        <item x="3"/>
        <item x="4"/>
        <item x="0"/>
        <item x="2"/>
        <item t="default"/>
      </items>
      <autoSortScope>
        <pivotArea dataOnly="0" outline="0" fieldPosition="0">
          <references count="1">
            <reference field="4294967294" count="1" selected="0">
              <x v="0"/>
            </reference>
          </references>
        </pivotArea>
      </autoSortScope>
    </pivotField>
    <pivotField compact="0" numFmtId="164" outline="0" showAll="0"/>
    <pivotField compact="0" numFmtId="1" outline="0" showAll="0"/>
    <pivotField compact="0" outline="0" showAll="0"/>
    <pivotField compact="0" outline="0" showAll="0"/>
    <pivotField compact="0" outline="0" showAll="0"/>
    <pivotField compact="0" outline="0" showAll="0"/>
    <pivotField compact="0" outline="0" showAll="0"/>
    <pivotField dataField="1" compact="0" numFmtId="165" outline="0" showAll="0"/>
  </pivotFields>
  <rowFields count="1">
    <field x="2"/>
  </rowFields>
  <rowItems count="6">
    <i>
      <x v="4"/>
    </i>
    <i>
      <x v="2"/>
    </i>
    <i>
      <x/>
    </i>
    <i>
      <x v="3"/>
    </i>
    <i>
      <x v="1"/>
    </i>
    <i t="grand">
      <x/>
    </i>
  </rowItems>
  <colItems count="1">
    <i/>
  </colItems>
  <dataFields count="1">
    <dataField name=" Revenue" fld="10" baseField="0" baseItem="0" numFmtId="165"/>
  </dataFields>
  <formats count="22">
    <format dxfId="28">
      <pivotArea grandRow="1" outline="0" collapsedLevelsAreSubtotals="1" fieldPosition="0"/>
    </format>
    <format dxfId="27">
      <pivotArea type="all" dataOnly="0" outline="0" fieldPosition="0"/>
    </format>
    <format dxfId="26">
      <pivotArea outline="0" collapsedLevelsAreSubtotals="1" fieldPosition="0"/>
    </format>
    <format dxfId="25">
      <pivotArea dataOnly="0" labelOnly="1" grandRow="1" outline="0" fieldPosition="0"/>
    </format>
    <format dxfId="24">
      <pivotArea field="2" type="button" dataOnly="0" labelOnly="1" outline="0" axis="axisRow" fieldPosition="0"/>
    </format>
    <format dxfId="23">
      <pivotArea dataOnly="0" labelOnly="1" outline="0" axis="axisValues" fieldPosition="0"/>
    </format>
    <format dxfId="22">
      <pivotArea field="2" type="button" dataOnly="0" labelOnly="1" outline="0" axis="axisRow" fieldPosition="0"/>
    </format>
    <format dxfId="21">
      <pivotArea dataOnly="0" labelOnly="1" outline="0" axis="axisValues" fieldPosition="0"/>
    </format>
    <format dxfId="20">
      <pivotArea outline="0" fieldPosition="0">
        <references count="1">
          <reference field="2" count="0" selected="0"/>
        </references>
      </pivotArea>
    </format>
    <format dxfId="19">
      <pivotArea dataOnly="0" labelOnly="1" outline="0" fieldPosition="0">
        <references count="1">
          <reference field="2" count="0"/>
        </references>
      </pivotArea>
    </format>
    <format dxfId="18">
      <pivotArea outline="0" fieldPosition="0">
        <references count="1">
          <reference field="2" count="0" selected="0"/>
        </references>
      </pivotArea>
    </format>
    <format dxfId="17">
      <pivotArea grandRow="1" outline="0" collapsedLevelsAreSubtotals="1" fieldPosition="0"/>
    </format>
    <format dxfId="16">
      <pivotArea grandRow="1" outline="0" collapsedLevelsAreSubtotals="1" fieldPosition="0"/>
    </format>
    <format dxfId="15">
      <pivotArea field="2" type="button" dataOnly="0" labelOnly="1" outline="0" axis="axisRow" fieldPosition="0"/>
    </format>
    <format dxfId="14">
      <pivotArea dataOnly="0" labelOnly="1" outline="0" fieldPosition="0">
        <references count="1">
          <reference field="2" count="0"/>
        </references>
      </pivotArea>
    </format>
    <format dxfId="13">
      <pivotArea dataOnly="0" labelOnly="1" grandRow="1" outline="0" fieldPosition="0"/>
    </format>
    <format dxfId="12">
      <pivotArea type="all" dataOnly="0" outline="0" fieldPosition="0"/>
    </format>
    <format dxfId="11">
      <pivotArea outline="0" collapsedLevelsAreSubtotals="1" fieldPosition="0"/>
    </format>
    <format dxfId="10">
      <pivotArea field="2" type="button" dataOnly="0" labelOnly="1" outline="0" axis="axisRow" fieldPosition="0"/>
    </format>
    <format dxfId="9">
      <pivotArea dataOnly="0" labelOnly="1" outline="0" fieldPosition="0">
        <references count="1">
          <reference field="2" count="0"/>
        </references>
      </pivotArea>
    </format>
    <format dxfId="8">
      <pivotArea dataOnly="0" labelOnly="1" grandRow="1" outline="0" fieldPosition="0"/>
    </format>
    <format dxfId="7">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9AF233B-37D6-4ABA-AD28-4B1E6594A00B}" name="Best Selling Product" cacheId="1" applyNumberFormats="0" applyBorderFormats="0" applyFontFormats="0" applyPatternFormats="0" applyAlignmentFormats="0" applyWidthHeightFormats="1" dataCaption="Values" grandTotalCaption=" Total" updatedVersion="8" minRefreshableVersion="3" useAutoFormatting="1" colGrandTotals="0" itemPrintTitles="1" createdVersion="8" indent="0" compact="0" compactData="0" multipleFieldFilters="0" chartFormat="3">
  <location ref="B8:C14" firstHeaderRow="1" firstDataRow="1" firstDataCol="1"/>
  <pivotFields count="11">
    <pivotField compact="0" outline="0" showAll="0"/>
    <pivotField compact="0" numFmtId="14" outline="0" showAll="0"/>
    <pivotField axis="axisRow" compact="0" outline="0"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compact="0" numFmtId="164" outline="0" showAll="0"/>
    <pivotField dataField="1" compact="0" numFmtId="1" outline="0" showAll="0"/>
    <pivotField compact="0" outline="0" showAll="0"/>
    <pivotField compact="0" outline="0" showAll="0"/>
    <pivotField compact="0" outline="0" showAll="0"/>
    <pivotField compact="0" outline="0" showAll="0"/>
    <pivotField compact="0" outline="0" showAll="0"/>
    <pivotField compact="0" numFmtId="165" outline="0" showAll="0"/>
  </pivotFields>
  <rowFields count="1">
    <field x="2"/>
  </rowFields>
  <rowItems count="6">
    <i>
      <x/>
    </i>
    <i>
      <x v="3"/>
    </i>
    <i>
      <x v="1"/>
    </i>
    <i>
      <x v="2"/>
    </i>
    <i>
      <x v="4"/>
    </i>
    <i t="grand">
      <x/>
    </i>
  </rowItems>
  <colItems count="1">
    <i/>
  </colItems>
  <dataFields count="1">
    <dataField name=" Quantity" fld="4" baseField="0" baseItem="0" numFmtId="1"/>
  </dataFields>
  <formats count="23">
    <format dxfId="51">
      <pivotArea outline="0" fieldPosition="0">
        <references count="1">
          <reference field="2" count="1" selected="0">
            <x v="0"/>
          </reference>
        </references>
      </pivotArea>
    </format>
    <format dxfId="50">
      <pivotArea type="all" dataOnly="0" outline="0" fieldPosition="0"/>
    </format>
    <format dxfId="49">
      <pivotArea outline="0" collapsedLevelsAreSubtotals="1" fieldPosition="0"/>
    </format>
    <format dxfId="48">
      <pivotArea dataOnly="0" labelOnly="1" outline="0" fieldPosition="0">
        <references count="1">
          <reference field="2" count="0"/>
        </references>
      </pivotArea>
    </format>
    <format dxfId="47">
      <pivotArea dataOnly="0" outline="0" fieldPosition="0">
        <references count="1">
          <reference field="2" count="0"/>
        </references>
      </pivotArea>
    </format>
    <format dxfId="46">
      <pivotArea dataOnly="0" outline="0" fieldPosition="0">
        <references count="1">
          <reference field="2" count="0"/>
        </references>
      </pivotArea>
    </format>
    <format dxfId="45">
      <pivotArea field="2" type="button" dataOnly="0" labelOnly="1" outline="0" axis="axisRow" fieldPosition="0"/>
    </format>
    <format dxfId="44">
      <pivotArea dataOnly="0" labelOnly="1" outline="0" axis="axisValues" fieldPosition="0"/>
    </format>
    <format dxfId="43">
      <pivotArea field="2" type="button" dataOnly="0" labelOnly="1" outline="0" axis="axisRow" fieldPosition="0"/>
    </format>
    <format dxfId="42">
      <pivotArea dataOnly="0" labelOnly="1" outline="0" axis="axisValues" fieldPosition="0"/>
    </format>
    <format dxfId="41">
      <pivotArea outline="0" fieldPosition="0">
        <references count="1">
          <reference field="2" count="1" selected="0">
            <x v="0"/>
          </reference>
        </references>
      </pivotArea>
    </format>
    <format dxfId="40">
      <pivotArea outline="0" fieldPosition="0">
        <references count="1">
          <reference field="2" count="1" selected="0">
            <x v="0"/>
          </reference>
        </references>
      </pivotArea>
    </format>
    <format dxfId="39">
      <pivotArea field="2" type="button" dataOnly="0" labelOnly="1" outline="0" axis="axisRow" fieldPosition="0"/>
    </format>
    <format dxfId="38">
      <pivotArea dataOnly="0" labelOnly="1" outline="0" fieldPosition="0">
        <references count="1">
          <reference field="2" count="0"/>
        </references>
      </pivotArea>
    </format>
    <format dxfId="37">
      <pivotArea type="all" dataOnly="0" outline="0" fieldPosition="0"/>
    </format>
    <format dxfId="36">
      <pivotArea outline="0" collapsedLevelsAreSubtotals="1" fieldPosition="0"/>
    </format>
    <format dxfId="35">
      <pivotArea field="2" type="button" dataOnly="0" labelOnly="1" outline="0" axis="axisRow" fieldPosition="0"/>
    </format>
    <format dxfId="34">
      <pivotArea dataOnly="0" labelOnly="1" outline="0" fieldPosition="0">
        <references count="1">
          <reference field="2" count="0"/>
        </references>
      </pivotArea>
    </format>
    <format dxfId="33">
      <pivotArea dataOnly="0" labelOnly="1" outline="0" axis="axisValues" fieldPosition="0"/>
    </format>
    <format dxfId="32">
      <pivotArea outline="0" collapsedLevelsAreSubtotals="1" fieldPosition="0"/>
    </format>
    <format dxfId="31">
      <pivotArea dataOnly="0" labelOnly="1" outline="0" fieldPosition="0">
        <references count="1">
          <reference field="2" count="0"/>
        </references>
      </pivotArea>
    </format>
    <format dxfId="30">
      <pivotArea dataOnly="0" labelOnly="1" grandRow="1" outline="0" fieldPosition="0"/>
    </format>
    <format dxfId="29">
      <pivotArea grandRow="1"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4AFEF86-B840-4F35-9233-64EDF124F322}" name="Break Even Payment Method" cacheId="1" applyNumberFormats="0" applyBorderFormats="0" applyFontFormats="0" applyPatternFormats="0" applyAlignmentFormats="0" applyWidthHeightFormats="1" dataCaption="Values" grandTotalCaption=" Total" updatedVersion="8" minRefreshableVersion="3" useAutoFormatting="1" itemPrintTitles="1" createdVersion="8" indent="0" compact="0" compactData="0" multipleFieldFilters="0" chartFormat="2">
  <location ref="B29:C33" firstHeaderRow="1" firstDataRow="1" firstDataCol="1"/>
  <pivotFields count="11">
    <pivotField compact="0" outline="0" showAll="0"/>
    <pivotField compact="0" numFmtId="14" outline="0" showAll="0"/>
    <pivotField compact="0" outline="0" showAll="0"/>
    <pivotField compact="0" numFmtId="164" outline="0" showAll="0"/>
    <pivotField compact="0" numFmtId="1" outline="0" showAll="0"/>
    <pivotField compact="0" outline="0" showAll="0"/>
    <pivotField axis="axisRow" compact="0" outline="0" showAll="0">
      <items count="4">
        <item x="2"/>
        <item x="1"/>
        <item x="0"/>
        <item t="default"/>
      </items>
    </pivotField>
    <pivotField compact="0" outline="0" showAll="0"/>
    <pivotField compact="0" outline="0" showAll="0"/>
    <pivotField compact="0" outline="0" showAll="0"/>
    <pivotField dataField="1" compact="0" numFmtId="165" outline="0" showAll="0"/>
  </pivotFields>
  <rowFields count="1">
    <field x="6"/>
  </rowFields>
  <rowItems count="4">
    <i>
      <x/>
    </i>
    <i>
      <x v="1"/>
    </i>
    <i>
      <x v="2"/>
    </i>
    <i t="grand">
      <x/>
    </i>
  </rowItems>
  <colItems count="1">
    <i/>
  </colItems>
  <dataFields count="1">
    <dataField name=" Revenue" fld="10" showDataAs="percentOfTotal" baseField="0" baseItem="0" numFmtId="10"/>
  </dataFields>
  <formats count="20">
    <format dxfId="71">
      <pivotArea outline="0" fieldPosition="0">
        <references count="1">
          <reference field="6" count="1" selected="0">
            <x v="1"/>
          </reference>
        </references>
      </pivotArea>
    </format>
    <format dxfId="70">
      <pivotArea type="all" dataOnly="0" outline="0" fieldPosition="0"/>
    </format>
    <format dxfId="69">
      <pivotArea outline="0" collapsedLevelsAreSubtotals="1" fieldPosition="0"/>
    </format>
    <format dxfId="68">
      <pivotArea dataOnly="0" labelOnly="1" grandRow="1" outline="0" fieldPosition="0"/>
    </format>
    <format dxfId="67">
      <pivotArea field="6" type="button" dataOnly="0" labelOnly="1" outline="0" axis="axisRow" fieldPosition="0"/>
    </format>
    <format dxfId="66">
      <pivotArea dataOnly="0" labelOnly="1" outline="0" axis="axisValues" fieldPosition="0"/>
    </format>
    <format dxfId="65">
      <pivotArea field="6" type="button" dataOnly="0" labelOnly="1" outline="0" axis="axisRow" fieldPosition="0"/>
    </format>
    <format dxfId="64">
      <pivotArea dataOnly="0" labelOnly="1" outline="0" axis="axisValues" fieldPosition="0"/>
    </format>
    <format dxfId="63">
      <pivotArea dataOnly="0" labelOnly="1" outline="0" fieldPosition="0">
        <references count="1">
          <reference field="6" count="0"/>
        </references>
      </pivotArea>
    </format>
    <format dxfId="62">
      <pivotArea outline="0" fieldPosition="0">
        <references count="1">
          <reference field="6" count="1" selected="0">
            <x v="1"/>
          </reference>
        </references>
      </pivotArea>
    </format>
    <format dxfId="61">
      <pivotArea outline="0" fieldPosition="0">
        <references count="1">
          <reference field="6" count="1" selected="0">
            <x v="1"/>
          </reference>
        </references>
      </pivotArea>
    </format>
    <format dxfId="60">
      <pivotArea field="6" type="button" dataOnly="0" labelOnly="1" outline="0" axis="axisRow" fieldPosition="0"/>
    </format>
    <format dxfId="59">
      <pivotArea dataOnly="0" labelOnly="1" outline="0" fieldPosition="0">
        <references count="1">
          <reference field="6" count="0"/>
        </references>
      </pivotArea>
    </format>
    <format dxfId="58">
      <pivotArea dataOnly="0" labelOnly="1" grandRow="1" outline="0" fieldPosition="0"/>
    </format>
    <format dxfId="57">
      <pivotArea type="all" dataOnly="0" outline="0" fieldPosition="0"/>
    </format>
    <format dxfId="56">
      <pivotArea outline="0" collapsedLevelsAreSubtotals="1" fieldPosition="0"/>
    </format>
    <format dxfId="55">
      <pivotArea field="6" type="button" dataOnly="0" labelOnly="1" outline="0" axis="axisRow" fieldPosition="0"/>
    </format>
    <format dxfId="54">
      <pivotArea dataOnly="0" labelOnly="1" outline="0" fieldPosition="0">
        <references count="1">
          <reference field="6" count="0"/>
        </references>
      </pivotArea>
    </format>
    <format dxfId="53">
      <pivotArea dataOnly="0" labelOnly="1" grandRow="1" outline="0" fieldPosition="0"/>
    </format>
    <format dxfId="52">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CECBB65-21F9-4D41-8B89-2836C90D87E2}"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
  <location ref="M25:N30" firstHeaderRow="1" firstDataRow="1" firstDataCol="1"/>
  <pivotFields count="11">
    <pivotField compact="0" outline="0" showAll="0" defaultSubtotal="0"/>
    <pivotField compact="0" numFmtId="14" outline="0" showAll="0" defaultSubtotal="0"/>
    <pivotField compact="0" outline="0" showAll="0" defaultSubtotal="0"/>
    <pivotField compact="0" numFmtId="164" outline="0" showAll="0" defaultSubtotal="0"/>
    <pivotField compact="0" numFmtId="1"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descending" defaultSubtotal="0">
      <items count="5">
        <item x="2"/>
        <item x="1"/>
        <item x="4"/>
        <item x="0"/>
        <item x="3"/>
      </items>
      <autoSortScope>
        <pivotArea dataOnly="0" outline="0" fieldPosition="0">
          <references count="1">
            <reference field="4294967294" count="1" selected="0">
              <x v="0"/>
            </reference>
          </references>
        </pivotArea>
      </autoSortScope>
    </pivotField>
    <pivotField dataField="1" compact="0" numFmtId="165" outline="0" showAll="0" defaultSubtotal="0"/>
  </pivotFields>
  <rowFields count="1">
    <field x="9"/>
  </rowFields>
  <rowItems count="5">
    <i>
      <x/>
    </i>
    <i>
      <x v="3"/>
    </i>
    <i>
      <x v="1"/>
    </i>
    <i>
      <x v="4"/>
    </i>
    <i>
      <x v="2"/>
    </i>
  </rowItems>
  <colItems count="1">
    <i/>
  </colItems>
  <dataFields count="1">
    <dataField name=" Revenue" fld="10" baseField="0" baseItem="0" numFmtId="165"/>
  </dataFields>
  <formats count="14">
    <format dxfId="85">
      <pivotArea type="all" dataOnly="0" outline="0" fieldPosition="0"/>
    </format>
    <format dxfId="84">
      <pivotArea dataOnly="0" labelOnly="1" grandRow="1" outline="0" fieldPosition="0"/>
    </format>
    <format dxfId="83">
      <pivotArea dataOnly="0" labelOnly="1" fieldPosition="0">
        <references count="1">
          <reference field="9" count="0"/>
        </references>
      </pivotArea>
    </format>
    <format dxfId="82">
      <pivotArea field="9" type="button" dataOnly="0" labelOnly="1" outline="0" axis="axisRow" fieldPosition="0"/>
    </format>
    <format dxfId="81">
      <pivotArea field="9" type="button" dataOnly="0" labelOnly="1" outline="0" axis="axisRow" fieldPosition="0"/>
    </format>
    <format dxfId="80">
      <pivotArea dataOnly="0" labelOnly="1" outline="0" axis="axisValues" fieldPosition="0"/>
    </format>
    <format dxfId="79">
      <pivotArea dataOnly="0" labelOnly="1" outline="0" axis="axisValues" fieldPosition="0"/>
    </format>
    <format dxfId="78">
      <pivotArea type="all" dataOnly="0" outline="0" fieldPosition="0"/>
    </format>
    <format dxfId="77">
      <pivotArea outline="0" collapsedLevelsAreSubtotals="1" fieldPosition="0"/>
    </format>
    <format dxfId="76">
      <pivotArea field="9" type="button" dataOnly="0" labelOnly="1" outline="0" axis="axisRow" fieldPosition="0"/>
    </format>
    <format dxfId="75">
      <pivotArea dataOnly="0" labelOnly="1" outline="0" fieldPosition="0">
        <references count="1">
          <reference field="9" count="0"/>
        </references>
      </pivotArea>
    </format>
    <format dxfId="74">
      <pivotArea dataOnly="0" labelOnly="1" outline="0" axis="axisValues" fieldPosition="0"/>
    </format>
    <format dxfId="73">
      <pivotArea outline="0" collapsedLevelsAreSubtotals="1" fieldPosition="0"/>
    </format>
    <format dxfId="72">
      <pivotArea outline="0" fieldPosition="0">
        <references count="1">
          <reference field="9" count="1" selected="0">
            <x v="0"/>
          </reference>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England" TargetMode="External"/><Relationship Id="rId13" Type="http://schemas.openxmlformats.org/officeDocument/2006/relationships/hyperlink" Target="https://www.bing.com/th?id=OSK.a1512a61cf778ac466208259f8dc24f5&amp;qlt=95" TargetMode="External"/><Relationship Id="rId18" Type="http://schemas.openxmlformats.org/officeDocument/2006/relationships/hyperlink" Target="https://www.bing.com/images/search?form=xlimg&amp;q=Paris" TargetMode="External"/><Relationship Id="rId3" Type="http://schemas.openxmlformats.org/officeDocument/2006/relationships/hyperlink" Target="https://www.bing.com/th?id=OSK.afd232fc301bf2f60901c59a64d2fe66&amp;qlt=95" TargetMode="External"/><Relationship Id="rId7" Type="http://schemas.openxmlformats.org/officeDocument/2006/relationships/hyperlink" Target="https://www.bing.com/th?id=OSK.82d7640f570dd6409aeb195dcbc39faf&amp;qlt=95" TargetMode="External"/><Relationship Id="rId12" Type="http://schemas.openxmlformats.org/officeDocument/2006/relationships/hyperlink" Target="https://www.bing.com/images/search?form=xlimg&amp;q=Spain" TargetMode="External"/><Relationship Id="rId17" Type="http://schemas.openxmlformats.org/officeDocument/2006/relationships/hyperlink" Target="https://www.bing.com/th?id=OSK.6f397b35762e2852058e1cfc4607f893&amp;qlt=95" TargetMode="External"/><Relationship Id="rId2" Type="http://schemas.openxmlformats.org/officeDocument/2006/relationships/hyperlink" Target="https://www.bing.com/images/search?form=xlimg&amp;q=Portugal" TargetMode="External"/><Relationship Id="rId16" Type="http://schemas.openxmlformats.org/officeDocument/2006/relationships/hyperlink" Target="https://www.bing.com/images/search?form=xlimg&amp;q=Germany" TargetMode="External"/><Relationship Id="rId20" Type="http://schemas.openxmlformats.org/officeDocument/2006/relationships/hyperlink" Target="https://www.bing.com/images/search?form=xlimg&amp;q=France" TargetMode="External"/><Relationship Id="rId1" Type="http://schemas.openxmlformats.org/officeDocument/2006/relationships/hyperlink" Target="https://www.bing.com/th?id=OSK.2d7b7af86f9a55648a4aec7fbe3969e6&amp;qlt=95" TargetMode="External"/><Relationship Id="rId6" Type="http://schemas.openxmlformats.org/officeDocument/2006/relationships/hyperlink" Target="https://www.bing.com/images/search?form=xlimg&amp;q=London" TargetMode="External"/><Relationship Id="rId11" Type="http://schemas.openxmlformats.org/officeDocument/2006/relationships/hyperlink" Target="https://www.bing.com/th?id=OSK.fbb71d5e592f7fda00cf81328e03b81f&amp;qlt=95" TargetMode="External"/><Relationship Id="rId5" Type="http://schemas.openxmlformats.org/officeDocument/2006/relationships/hyperlink" Target="https://www.bing.com/th?id=OSK.3666846595b7a7ef3fd0663d5b9791f3&amp;qlt=95" TargetMode="External"/><Relationship Id="rId15" Type="http://schemas.openxmlformats.org/officeDocument/2006/relationships/hyperlink" Target="https://www.bing.com/th?id=OSK.7_iYqjXftHmThTCYlh51zbqPoNnoe4Qk7UaH59Ba1Z0&amp;qlt=95" TargetMode="External"/><Relationship Id="rId10" Type="http://schemas.openxmlformats.org/officeDocument/2006/relationships/hyperlink" Target="https://www.bing.com/images/search?form=xlimg&amp;q=Madrid" TargetMode="External"/><Relationship Id="rId19" Type="http://schemas.openxmlformats.org/officeDocument/2006/relationships/hyperlink" Target="https://www.bing.com/th?id=OSK.IJoB2IAflCzjheZJfaz5mfzEWw5jRcoWEgDQz1yU2Yk&amp;qlt=95" TargetMode="External"/><Relationship Id="rId4" Type="http://schemas.openxmlformats.org/officeDocument/2006/relationships/hyperlink" Target="https://www.bing.com/images/search?form=xlimg&amp;q=Lisbon" TargetMode="External"/><Relationship Id="rId9" Type="http://schemas.openxmlformats.org/officeDocument/2006/relationships/hyperlink" Target="https://www.bing.com/th?id=OSK.12f7533dca5f011065a431e87678062b&amp;qlt=95" TargetMode="External"/><Relationship Id="rId14" Type="http://schemas.openxmlformats.org/officeDocument/2006/relationships/hyperlink" Target="https://www.bing.com/images/search?form=xlimg&amp;q=Berlin"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Srd>
</file>

<file path=xl/richData/rdarray.xml><?xml version="1.0" encoding="utf-8"?>
<arrayData xmlns="http://schemas.microsoft.com/office/spreadsheetml/2017/richdata2" count="25">
  <a r="3">
    <v t="r">20</v>
    <v t="r">21</v>
    <v t="r">22</v>
  </a>
  <a r="1">
    <v t="s">Portuguese language</v>
  </a>
  <a r="20">
    <v t="r">41</v>
    <v t="r">42</v>
    <v t="r">43</v>
    <v t="r">44</v>
    <v t="r">45</v>
    <v t="r">46</v>
    <v t="r">47</v>
    <v t="r">48</v>
    <v t="r">49</v>
    <v t="r">50</v>
    <v t="r">51</v>
    <v t="r">52</v>
    <v t="r">53</v>
    <v t="r">54</v>
    <v t="r">55</v>
    <v t="r">56</v>
    <v t="r">57</v>
    <v t="r">58</v>
    <v t="r">59</v>
    <v t="r">60</v>
  </a>
  <a r="2">
    <v t="s">Western European Summer Time</v>
    <v t="s">Western European Time</v>
  </a>
  <a r="1">
    <v t="r">79</v>
  </a>
  <a r="1">
    <v t="s">Greenwich Mean Time</v>
  </a>
  <a r="1">
    <v t="r">91</v>
  </a>
  <a r="1">
    <v t="s">English language</v>
  </a>
  <a r="2">
    <v t="s">Greenwich Mean Time</v>
    <v t="s">Western European Time</v>
  </a>
  <a r="1">
    <v t="r">105</v>
  </a>
  <a r="2">
    <v t="r">129</v>
    <v t="r">130</v>
  </a>
  <a r="1">
    <v t="s">Spanish language</v>
  </a>
  <a r="18">
    <v t="r">149</v>
    <v t="r">150</v>
    <v t="r">100</v>
    <v t="r">151</v>
    <v t="r">152</v>
    <v t="r">153</v>
    <v t="r">154</v>
    <v t="r">155</v>
    <v t="r">156</v>
    <v t="r">157</v>
    <v t="r">158</v>
    <v t="r">159</v>
    <v t="r">160</v>
    <v t="r">161</v>
    <v t="r">162</v>
    <v t="r">163</v>
    <v t="r">164</v>
    <v t="r">165</v>
  </a>
  <a r="2">
    <v t="s">UTC+02:00</v>
    <v t="s">UTC+01:00</v>
  </a>
  <a r="1">
    <v t="r">179</v>
  </a>
  <a r="1">
    <v t="s">German language</v>
  </a>
  <a r="2">
    <v t="r">203</v>
    <v t="r">204</v>
  </a>
  <a r="15">
    <v t="r">222</v>
    <v t="r">223</v>
    <v t="r">173</v>
    <v t="r">224</v>
    <v t="r">225</v>
    <v t="r">226</v>
    <v t="r">227</v>
    <v t="r">228</v>
    <v t="r">229</v>
    <v t="r">230</v>
    <v t="r">231</v>
    <v t="r">232</v>
    <v t="r">233</v>
    <v t="r">234</v>
    <v t="r">235</v>
  </a>
  <a r="1">
    <v t="r">249</v>
  </a>
  <a r="2">
    <v t="r">272</v>
    <v t="r">273</v>
  </a>
  <a r="1">
    <v t="s">French language</v>
  </a>
  <a r="25">
    <v t="r">291</v>
    <v t="r">292</v>
    <v t="r">293</v>
    <v t="r">244</v>
    <v t="r">294</v>
    <v t="r">295</v>
    <v t="r">296</v>
    <v t="r">297</v>
    <v t="r">298</v>
    <v t="r">299</v>
    <v t="r">300</v>
    <v t="r">301</v>
    <v t="r">302</v>
    <v t="r">303</v>
    <v t="r">304</v>
    <v t="r">305</v>
    <v t="r">306</v>
    <v t="r">307</v>
    <v t="r">308</v>
    <v t="r">309</v>
    <v t="r">310</v>
    <v t="r">311</v>
    <v t="r">312</v>
    <v t="r">313</v>
    <v t="r">314</v>
  </a>
  <a r="1">
    <v t="s">Central European Time</v>
  </a>
  <a r="258">
    <v t="r">73</v>
    <v t="r">99</v>
    <v t="r">6</v>
    <v t="r">173</v>
    <v t="r">173</v>
    <v t="r">242</v>
    <v t="r">173</v>
    <v t="r">242</v>
    <v t="r">242</v>
    <v t="r">242</v>
    <v t="r">242</v>
    <v t="r">242</v>
    <v t="r">99</v>
    <v t="r">99</v>
    <v t="r">99</v>
    <v t="r">99</v>
    <v t="r">99</v>
    <v t="r">99</v>
    <v t="r">99</v>
    <v t="r">99</v>
    <v t="r">99</v>
    <v t="r">99</v>
    <v t="r">99</v>
    <v t="r">99</v>
    <v t="r">99</v>
    <v t="r">99</v>
    <v t="r">99</v>
    <v t="r">99</v>
    <v t="r">6</v>
    <v t="r">6</v>
    <v t="r">6</v>
    <v t="r">6</v>
    <v t="r">6</v>
    <v t="r">6</v>
    <v t="r">6</v>
    <v t="r">99</v>
    <v t="r">99</v>
    <v t="r">99</v>
    <v t="r">99</v>
    <v t="r">99</v>
    <v t="r">99</v>
    <v t="r">99</v>
    <v t="r">99</v>
    <v t="r">99</v>
    <v t="r">99</v>
    <v t="r">99</v>
    <v t="r">99</v>
    <v t="r">99</v>
    <v t="r">99</v>
    <v t="r">99</v>
    <v t="r">99</v>
    <v t="r">99</v>
    <v t="r">99</v>
    <v t="r">99</v>
    <v t="r">99</v>
    <v t="r">99</v>
    <v t="r">99</v>
    <v t="r">6</v>
    <v t="r">6</v>
    <v t="r">6</v>
    <v t="r">6</v>
    <v t="r">6</v>
    <v t="r">6</v>
    <v t="r">6</v>
    <v t="r">6</v>
    <v t="r">6</v>
    <v t="r">242</v>
    <v t="r">242</v>
    <v t="r">242</v>
    <v t="r">242</v>
    <v t="r">242</v>
    <v t="r">242</v>
    <v t="r">242</v>
    <v t="r">242</v>
    <v t="r">242</v>
    <v t="r">242</v>
    <v t="r">242</v>
    <v t="r">242</v>
    <v t="r">6</v>
    <v t="r">6</v>
    <v t="r">99</v>
    <v t="r">99</v>
    <v t="r">99</v>
    <v t="r">99</v>
    <v t="r">99</v>
    <v t="r">99</v>
    <v t="r">99</v>
    <v t="r">73</v>
    <v t="r">73</v>
    <v t="r">73</v>
    <v t="r">73</v>
    <v t="r">73</v>
    <v t="r">73</v>
    <v t="r">73</v>
    <v t="r">73</v>
    <v t="r">73</v>
    <v t="r">73</v>
    <v t="r">73</v>
    <v t="r">73</v>
    <v t="r">73</v>
    <v t="r">73</v>
    <v t="r">73</v>
    <v t="r">73</v>
    <v t="r">73</v>
    <v t="r">73</v>
    <v t="r">73</v>
    <v t="r">73</v>
    <v t="r">73</v>
    <v t="r">73</v>
    <v t="r">73</v>
    <v t="r">73</v>
    <v t="r">73</v>
    <v t="r">73</v>
    <v t="r">73</v>
    <v t="r">73</v>
    <v t="r">73</v>
    <v t="r">73</v>
    <v t="r">73</v>
    <v t="r">242</v>
    <v t="r">242</v>
    <v t="r">242</v>
    <v t="r">242</v>
    <v t="r">242</v>
    <v t="r">242</v>
    <v t="r">242</v>
    <v t="r">242</v>
    <v t="r">242</v>
    <v t="r">242</v>
    <v t="r">73</v>
    <v t="r">73</v>
    <v t="r">73</v>
    <v t="r">73</v>
    <v t="r">73</v>
    <v t="r">73</v>
    <v t="r">73</v>
    <v t="r">73</v>
    <v t="r">73</v>
    <v t="r">73</v>
    <v t="r">73</v>
    <v t="r">73</v>
    <v t="r">73</v>
    <v t="r">73</v>
    <v t="r">73</v>
    <v t="r">73</v>
    <v t="r">73</v>
    <v t="r">73</v>
    <v t="r">73</v>
    <v t="r">73</v>
    <v t="r">73</v>
    <v t="r">73</v>
    <v t="r">73</v>
    <v t="r">73</v>
    <v t="r">73</v>
    <v t="r">73</v>
    <v t="r">73</v>
    <v t="r">73</v>
    <v t="r">73</v>
    <v t="r">73</v>
    <v t="r">73</v>
    <v t="r">73</v>
    <v t="r">73</v>
    <v t="r">73</v>
    <v t="r">73</v>
    <v t="r">73</v>
    <v t="r">73</v>
    <v t="r">73</v>
    <v t="r">73</v>
    <v t="r">73</v>
    <v t="r">73</v>
    <v t="r">73</v>
    <v t="r">73</v>
    <v t="r">6</v>
    <v t="r">6</v>
    <v t="r">6</v>
    <v t="r">6</v>
    <v t="r">6</v>
    <v t="r">6</v>
    <v t="r">6</v>
    <v t="r">6</v>
    <v t="r">6</v>
    <v t="r">6</v>
    <v t="r">6</v>
    <v t="r">6</v>
    <v t="r">6</v>
    <v t="r">6</v>
    <v t="r">6</v>
    <v t="r">6</v>
    <v t="r">6</v>
    <v t="r">6</v>
    <v t="r">6</v>
    <v t="r">6</v>
    <v t="r">6</v>
    <v t="r">6</v>
    <v t="r">6</v>
    <v t="r">6</v>
    <v t="r">6</v>
    <v t="r">6</v>
    <v t="r">6</v>
    <v t="r">6</v>
    <v t="r">6</v>
    <v t="r">6</v>
    <v t="r">6</v>
    <v t="r">6</v>
    <v t="r">6</v>
    <v t="r">6</v>
    <v t="r">6</v>
    <v t="r">6</v>
    <v t="r">6</v>
    <v t="r">6</v>
    <v t="r">6</v>
    <v t="r">6</v>
    <v t="r">6</v>
    <v t="r">6</v>
    <v t="r">6</v>
    <v t="r">6</v>
    <v t="r">6</v>
    <v t="r">6</v>
    <v t="r">6</v>
    <v t="r">6</v>
    <v t="r">6</v>
    <v t="r">6</v>
    <v t="r">6</v>
    <v t="r">6</v>
    <v t="r">6</v>
    <v t="r">6</v>
    <v t="r">6</v>
    <v t="r">6</v>
    <v t="r">6</v>
    <v t="r">6</v>
    <v t="r">6</v>
    <v t="r">173</v>
    <v t="r">173</v>
    <v t="r">173</v>
    <v t="r">173</v>
    <v t="r">173</v>
    <v t="r">173</v>
    <v t="r">173</v>
    <v t="r">173</v>
    <v t="r">173</v>
    <v t="r">173</v>
    <v t="r">173</v>
    <v t="r">173</v>
    <v t="r">173</v>
    <v t="r">173</v>
    <v t="r">173</v>
    <v t="r">173</v>
    <v t="r">173</v>
    <v t="r">173</v>
    <v t="r">173</v>
    <v t="r">173</v>
    <v t="r">173</v>
    <v t="r">173</v>
    <v t="r">173</v>
    <v t="r">173</v>
    <v t="r">173</v>
    <v t="r">173</v>
    <v t="r">173</v>
    <v t="i">2</v>
  </a>
  <a r="258">
    <v t="r">74</v>
    <v t="r">102</v>
    <v t="r">0</v>
    <v t="r">175</v>
    <v t="r">175</v>
    <v t="r">246</v>
    <v t="r">175</v>
    <v t="r">246</v>
    <v t="r">246</v>
    <v t="r">246</v>
    <v t="r">246</v>
    <v t="r">246</v>
    <v t="r">102</v>
    <v t="r">102</v>
    <v t="r">102</v>
    <v t="r">102</v>
    <v t="r">102</v>
    <v t="r">102</v>
    <v t="r">102</v>
    <v t="r">102</v>
    <v t="r">102</v>
    <v t="r">102</v>
    <v t="r">102</v>
    <v t="r">102</v>
    <v t="r">102</v>
    <v t="r">102</v>
    <v t="r">102</v>
    <v t="r">102</v>
    <v t="r">0</v>
    <v t="r">0</v>
    <v t="r">0</v>
    <v t="r">0</v>
    <v t="r">0</v>
    <v t="r">0</v>
    <v t="r">0</v>
    <v t="r">102</v>
    <v t="r">102</v>
    <v t="r">102</v>
    <v t="r">102</v>
    <v t="r">102</v>
    <v t="r">102</v>
    <v t="r">102</v>
    <v t="r">102</v>
    <v t="r">102</v>
    <v t="r">102</v>
    <v t="r">102</v>
    <v t="r">102</v>
    <v t="r">102</v>
    <v t="r">102</v>
    <v t="r">102</v>
    <v t="r">102</v>
    <v t="r">102</v>
    <v t="r">102</v>
    <v t="r">102</v>
    <v t="r">102</v>
    <v t="r">102</v>
    <v t="r">102</v>
    <v t="r">0</v>
    <v t="r">0</v>
    <v t="r">0</v>
    <v t="r">0</v>
    <v t="r">0</v>
    <v t="r">0</v>
    <v t="r">0</v>
    <v t="r">0</v>
    <v t="r">0</v>
    <v t="r">246</v>
    <v t="r">246</v>
    <v t="r">246</v>
    <v t="r">246</v>
    <v t="r">246</v>
    <v t="r">246</v>
    <v t="r">246</v>
    <v t="r">246</v>
    <v t="r">246</v>
    <v t="r">246</v>
    <v t="r">246</v>
    <v t="r">246</v>
    <v t="r">0</v>
    <v t="r">0</v>
    <v t="r">102</v>
    <v t="r">102</v>
    <v t="r">102</v>
    <v t="r">102</v>
    <v t="r">102</v>
    <v t="r">102</v>
    <v t="r">102</v>
    <v t="r">74</v>
    <v t="r">74</v>
    <v t="r">74</v>
    <v t="r">74</v>
    <v t="r">74</v>
    <v t="r">74</v>
    <v t="r">74</v>
    <v t="r">74</v>
    <v t="r">74</v>
    <v t="r">74</v>
    <v t="r">74</v>
    <v t="r">74</v>
    <v t="r">74</v>
    <v t="r">74</v>
    <v t="r">74</v>
    <v t="r">74</v>
    <v t="r">74</v>
    <v t="r">74</v>
    <v t="r">74</v>
    <v t="r">74</v>
    <v t="r">74</v>
    <v t="r">74</v>
    <v t="r">74</v>
    <v t="r">74</v>
    <v t="r">74</v>
    <v t="r">74</v>
    <v t="r">74</v>
    <v t="r">74</v>
    <v t="r">74</v>
    <v t="r">74</v>
    <v t="r">74</v>
    <v t="r">246</v>
    <v t="r">246</v>
    <v t="r">246</v>
    <v t="r">246</v>
    <v t="r">246</v>
    <v t="r">246</v>
    <v t="r">246</v>
    <v t="r">246</v>
    <v t="r">246</v>
    <v t="r">246</v>
    <v t="r">74</v>
    <v t="r">74</v>
    <v t="r">74</v>
    <v t="r">74</v>
    <v t="r">74</v>
    <v t="r">74</v>
    <v t="r">74</v>
    <v t="r">74</v>
    <v t="r">74</v>
    <v t="r">74</v>
    <v t="r">74</v>
    <v t="r">74</v>
    <v t="r">74</v>
    <v t="r">74</v>
    <v t="r">74</v>
    <v t="r">74</v>
    <v t="r">74</v>
    <v t="r">74</v>
    <v t="r">74</v>
    <v t="r">74</v>
    <v t="r">74</v>
    <v t="r">74</v>
    <v t="r">74</v>
    <v t="r">74</v>
    <v t="r">74</v>
    <v t="r">74</v>
    <v t="r">74</v>
    <v t="r">74</v>
    <v t="r">74</v>
    <v t="r">74</v>
    <v t="r">74</v>
    <v t="r">74</v>
    <v t="r">74</v>
    <v t="r">74</v>
    <v t="r">74</v>
    <v t="r">74</v>
    <v t="r">74</v>
    <v t="r">74</v>
    <v t="r">74</v>
    <v t="r">74</v>
    <v t="r">74</v>
    <v t="r">74</v>
    <v t="r">74</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175</v>
    <v t="r">175</v>
    <v t="r">175</v>
    <v t="r">175</v>
    <v t="r">175</v>
    <v t="r">175</v>
    <v t="r">175</v>
    <v t="r">175</v>
    <v t="r">175</v>
    <v t="r">175</v>
    <v t="r">175</v>
    <v t="r">175</v>
    <v t="r">175</v>
    <v t="r">175</v>
    <v t="r">175</v>
    <v t="r">175</v>
    <v t="r">175</v>
    <v t="r">175</v>
    <v t="r">175</v>
    <v t="r">175</v>
    <v t="r">175</v>
    <v t="r">175</v>
    <v t="r">175</v>
    <v t="r">175</v>
    <v t="r">175</v>
    <v t="r">175</v>
    <v t="r">175</v>
    <v t="i">2</v>
  </a>
</arrayData>
</file>

<file path=xl/richData/rdrichvalue.xml><?xml version="1.0" encoding="utf-8"?>
<rvData xmlns="http://schemas.microsoft.com/office/spreadsheetml/2017/richdata" count="325">
  <rv s="0">
    <v>536870912</v>
    <v>Portugal</v>
    <v>9e917e65-c588-a0b7-f336-52fc6b5b2052</v>
    <v>en-US</v>
    <v>Map</v>
  </rv>
  <rv s="1">
    <fb>0.39452940398253294</fb>
    <v>23</v>
  </rv>
  <rv s="1">
    <fb>92225</fb>
    <v>24</v>
  </rv>
  <rv s="1">
    <fb>52000</fb>
    <v>24</v>
  </rv>
  <rv s="1">
    <fb>8.5</fb>
    <v>25</v>
  </rv>
  <rv s="1">
    <fb>351</fb>
    <v>26</v>
  </rv>
  <rv s="0">
    <v>536870912</v>
    <v>Lisbon</v>
    <v>9d006cb5-bff4-48b4-9c83-443eaf418b11</v>
    <v>en-US</v>
    <v>Map</v>
  </rv>
  <rv s="1">
    <fb>48741.764000000003</fb>
    <v>24</v>
  </rv>
  <rv s="1">
    <fb>110.624358614714</fb>
    <v>27</v>
  </rv>
  <rv s="1">
    <fb>3.3817841004612497E-3</fb>
    <v>23</v>
  </rv>
  <rv s="1">
    <fb>4662.6007998029399</fb>
    <v>24</v>
  </rv>
  <rv s="1">
    <fb>1.38</fb>
    <v>25</v>
  </rv>
  <rv s="1">
    <fb>0.34611423825368903</fb>
    <v>23</v>
  </rv>
  <rv s="1">
    <fb>77.024122555839</fb>
    <v>28</v>
  </rv>
  <rv s="1">
    <fb>1.54</fb>
    <v>29</v>
  </rv>
  <rv s="1">
    <fb>237686075634.698</fb>
    <v>30</v>
  </rv>
  <rv s="1">
    <fb>1.0618313000000001</fb>
    <v>23</v>
  </rv>
  <rv s="1">
    <fb>0.63935809999999993</fb>
    <v>23</v>
  </rv>
  <rv s="2">
    <v>0</v>
    <v>21</v>
    <v>2</v>
    <v>7</v>
    <v>0</v>
    <v>Image of Portugal</v>
  </rv>
  <rv s="1">
    <fb>3.1</fb>
    <v>28</v>
  </rv>
  <rv s="0">
    <v>805306368</v>
    <v>Marcelo Rebelo de Sousa (President)</v>
    <v>cd15af88-d571-7e9f-0e69-8c7f54821ed3</v>
    <v>en-US</v>
    <v>Generic</v>
  </rv>
  <rv s="0">
    <v>805306368</v>
    <v>Luís Montenegro (Prime minister)</v>
    <v>5c7007c4-e5b4-49ae-8ea1-4431b1a749e8</v>
    <v>en-US</v>
    <v>Generic</v>
  </rv>
  <rv s="0">
    <v>805306368</v>
    <v>José Pedro Aguiar-Branco (Speaker)</v>
    <v>95843627-6eb2-f0c6-fd97-ab9a65bd40b9</v>
    <v>en-US</v>
    <v>Generic</v>
  </rv>
  <rv s="3">
    <v>0</v>
  </rv>
  <rv s="4">
    <v>https://www.bing.com/search?q=portugal&amp;form=skydnc</v>
    <v>Learn more on Bing</v>
  </rv>
  <rv s="1">
    <fb>81.3243902439024</fb>
    <v>28</v>
  </rv>
  <rv s="1">
    <fb>61933604857.411003</fb>
    <v>30</v>
  </rv>
  <rv s="1">
    <fb>8</fb>
    <v>28</v>
  </rv>
  <rv s="1">
    <fb>3.78</fb>
    <v>29</v>
  </rv>
  <rv s="3">
    <v>1</v>
  </rv>
  <rv s="1">
    <fb>0.27650697260000001</fb>
    <v>23</v>
  </rv>
  <rv s="1">
    <fb>5.1239999999999997</fb>
    <v>25</v>
  </rv>
  <rv s="1">
    <fb>10379007</fb>
    <v>24</v>
  </rv>
  <rv s="1">
    <fb>0.221</fb>
    <v>23</v>
  </rv>
  <rv s="1">
    <fb>0.26700000000000002</fb>
    <v>23</v>
  </rv>
  <rv s="1">
    <fb>0.41600000000000004</fb>
    <v>23</v>
  </rv>
  <rv s="1">
    <fb>2.7000000000000003E-2</fb>
    <v>23</v>
  </rv>
  <rv s="1">
    <fb>7.400000000000001E-2</fb>
    <v>23</v>
  </rv>
  <rv s="1">
    <fb>0.124</fb>
    <v>23</v>
  </rv>
  <rv s="1">
    <fb>0.16500000000000001</fb>
    <v>23</v>
  </rv>
  <rv s="1">
    <fb>0.58811000823974602</fb>
    <v>23</v>
  </rv>
  <rv s="0">
    <v>536870912</v>
    <v>Lisbon District</v>
    <v>9aabe4c9-f2ff-745a-22b7-741589d147d3</v>
    <v>en-US</v>
    <v>Map</v>
  </rv>
  <rv s="0">
    <v>536870912</v>
    <v>Leiria District</v>
    <v>1e45c3ae-38a6-3ec3-3187-2e72c0cad027</v>
    <v>en-US</v>
    <v>Map</v>
  </rv>
  <rv s="0">
    <v>536870912</v>
    <v>Santarém District</v>
    <v>31ed3d3b-1669-48e6-9f45-7dff6e48107b</v>
    <v>en-US</v>
    <v>Map</v>
  </rv>
  <rv s="0">
    <v>536870912</v>
    <v>Setúbal District</v>
    <v>2443fa57-ba7a-ca6f-6988-b7bb998c209d</v>
    <v>en-US</v>
    <v>Map</v>
  </rv>
  <rv s="0">
    <v>536870912</v>
    <v>Beja District</v>
    <v>57132a4f-ab86-49cc-9a10-eea78fe194c6</v>
    <v>en-US</v>
    <v>Map</v>
  </rv>
  <rv s="0">
    <v>536870912</v>
    <v>Faro District</v>
    <v>0f961e40-6a20-4ce7-9c8b-3c9484a39b31</v>
    <v>en-US</v>
    <v>Map</v>
  </rv>
  <rv s="0">
    <v>536870912</v>
    <v>Évora District</v>
    <v>9f2c1154-ba9c-42db-b07d-6ac93b22f847</v>
    <v>en-US</v>
    <v>Map</v>
  </rv>
  <rv s="0">
    <v>536870912</v>
    <v>Portalegre District</v>
    <v>0509a564-38fa-4a46-85bd-79ea9cfb105b</v>
    <v>en-US</v>
    <v>Map</v>
  </rv>
  <rv s="0">
    <v>536870912</v>
    <v>Castelo Branco District</v>
    <v>fb4769a8-e791-44cf-b415-49b116c2d850</v>
    <v>en-US</v>
    <v>Map</v>
  </rv>
  <rv s="0">
    <v>536870912</v>
    <v>Guarda District</v>
    <v>a6ab4e89-16d3-c736-2651-53af26e5c9fb</v>
    <v>en-US</v>
    <v>Map</v>
  </rv>
  <rv s="0">
    <v>536870912</v>
    <v>Coimbra District</v>
    <v>eaabde58-df44-d3f2-fcaf-2eb0b0c892ca</v>
    <v>en-US</v>
    <v>Map</v>
  </rv>
  <rv s="0">
    <v>536870912</v>
    <v>Aveiro District</v>
    <v>2448fddc-7ab4-4061-c990-7ee0e882b83f</v>
    <v>en-US</v>
    <v>Map</v>
  </rv>
  <rv s="0">
    <v>536870912</v>
    <v>Viseu District</v>
    <v>4af2c91e-a2d9-03c8-4bcc-d0e611b7a836</v>
    <v>en-US</v>
    <v>Map</v>
  </rv>
  <rv s="0">
    <v>536870912</v>
    <v>Bragança District</v>
    <v>511e9c5a-156c-4018-b440-d68a04fdd311</v>
    <v>en-US</v>
    <v>Map</v>
  </rv>
  <rv s="0">
    <v>536870912</v>
    <v>Vila Real District</v>
    <v>16491095-1ede-45bc-b4f9-d0b768b902b4</v>
    <v>en-US</v>
    <v>Map</v>
  </rv>
  <rv s="0">
    <v>536870912</v>
    <v>Porto District</v>
    <v>ab024f06-dfa0-f5d5-2ace-323a59e1c03f</v>
    <v>en-US</v>
    <v>Map</v>
  </rv>
  <rv s="0">
    <v>536870912</v>
    <v>Braga District</v>
    <v>bf9b0bf5-80ec-1d9e-e2bb-f15cfff91b3f</v>
    <v>en-US</v>
    <v>Map</v>
  </rv>
  <rv s="0">
    <v>536870912</v>
    <v>Viana do Castelo District</v>
    <v>e82c5675-25b8-35f8-dd22-1d162bbc45bd</v>
    <v>en-US</v>
    <v>Map</v>
  </rv>
  <rv s="0">
    <v>536870912</v>
    <v>Madeira</v>
    <v>fd1c338d-a716-e095-102a-5ac3106ddd68</v>
    <v>en-US</v>
    <v>Map</v>
  </rv>
  <rv s="0">
    <v>536870912</v>
    <v>Azores</v>
    <v>162558d5-afd4-4b00-9d00-54ad16880f8b</v>
    <v>en-US</v>
    <v>Map</v>
  </rv>
  <rv s="3">
    <v>2</v>
  </rv>
  <rv s="1">
    <fb>0.227551770073532</fb>
    <v>23</v>
  </rv>
  <rv s="3">
    <v>3</v>
  </rv>
  <rv s="1">
    <fb>0.39799999999999996</fb>
    <v>23</v>
  </rv>
  <rv s="1">
    <fb>6.33400011062622E-2</fb>
    <v>31</v>
  </rv>
  <rv s="1">
    <fb>6753579</fb>
    <v>24</v>
  </rv>
  <rv s="5">
    <v>#VALUE!</v>
    <v>en-US</v>
    <v>9e917e65-c588-a0b7-f336-52fc6b5b2052</v>
    <v>536870912</v>
    <v>1</v>
    <v>16</v>
    <v>17</v>
    <v>Portugal</v>
    <v>19</v>
    <v>20</v>
    <v>Map</v>
    <v>21</v>
    <v>22</v>
    <v>PT</v>
    <v>1</v>
    <v>2</v>
    <v>3</v>
    <v>4</v>
    <v>5</v>
    <v>6</v>
    <v>7</v>
    <v>8</v>
    <v>9</v>
    <v>EUR</v>
    <v>Portugal, officially the Portuguese Republic, is a country in the Iberian Peninsula in Southwestern Europe. Featuring the westernmost point in continental Europe, Portugal borders Spain to its north and east, with which it shares the longest ...</v>
    <v>10</v>
    <v>11</v>
    <v>12</v>
    <v>13</v>
    <v>14</v>
    <v>15</v>
    <v>16</v>
    <v>17</v>
    <v>18</v>
    <v>19</v>
    <v>6</v>
    <v>23</v>
    <v>24</v>
    <v>25</v>
    <v>26</v>
    <v>27</v>
    <v>28</v>
    <v>Portugal</v>
    <v>A Portuguesa</v>
    <v>29</v>
    <v>Portugalská republika</v>
    <v>30</v>
    <v>31</v>
    <v>32</v>
    <v>33</v>
    <v>34</v>
    <v>35</v>
    <v>36</v>
    <v>37</v>
    <v>38</v>
    <v>39</v>
    <v>40</v>
    <v>61</v>
    <v>62</v>
    <v>63</v>
    <v>64</v>
    <v>65</v>
    <v>Portugal</v>
    <v>66</v>
    <v>mdp/vdpid/193</v>
  </rv>
  <rv s="1">
    <fb>100.05</fb>
    <v>24</v>
  </rv>
  <rv s="2">
    <v>1</v>
    <v>21</v>
    <v>32</v>
    <v>7</v>
    <v>0</v>
    <v>Image of Lisbon</v>
  </rv>
  <rv s="4">
    <v>https://www.bing.com/search?q=lisbon+portugal&amp;form=skydnc</v>
    <v>Learn more on Bing</v>
  </rv>
  <rv s="1">
    <fb>545923</fb>
    <v>24</v>
  </rv>
  <rv s="6">
    <v>#VALUE!</v>
    <v>en-US</v>
    <v>9d006cb5-bff4-48b4-9c83-443eaf418b11</v>
    <v>536870912</v>
    <v>1</v>
    <v>33</v>
    <v>34</v>
    <v>Lisbon</v>
    <v>19</v>
    <v>20</v>
    <v>Map</v>
    <v>21</v>
    <v>35</v>
    <v>41</v>
    <v>68</v>
    <v>0</v>
    <v>Lisbon is the capital and largest city of Portugal, with an estimated population of 567,131 as of 2023 within its administrative limits and 2,961,177 within the metropolis. Lisbon is mainland Europe's westernmost capital city and the only one ...</v>
    <v>69</v>
    <v>70</v>
    <v>Lisbon</v>
    <v>71</v>
    <v>Lisbon</v>
    <v>mdp/vdpid/161498680</v>
  </rv>
  <rv s="0">
    <v>536870912</v>
    <v>London</v>
    <v>8e0ba7b6-4225-fa8a-6369-1b5294e602a5</v>
    <v>en-US</v>
    <v>Map</v>
  </rv>
  <rv s="0">
    <v>536870912</v>
    <v>England</v>
    <v>280d39e8-7217-6863-6980-a8c20c211c89</v>
    <v>en-US</v>
    <v>Map</v>
  </rv>
  <rv s="0">
    <v>536870912</v>
    <v>Greater London</v>
    <v>2ba8a441-178c-f2c0-26cb-a4b260b8c806</v>
    <v>en-US</v>
    <v>Map</v>
  </rv>
  <rv s="1">
    <fb>1572</fb>
    <v>24</v>
  </rv>
  <rv s="2">
    <v>2</v>
    <v>21</v>
    <v>36</v>
    <v>7</v>
    <v>0</v>
    <v>Image of London</v>
  </rv>
  <rv s="1">
    <fb>51.507222222221998</fb>
    <v>40</v>
  </rv>
  <rv s="0">
    <v>805306368</v>
    <v>Sadiq Khan (Mayor)</v>
    <v>d7862dc2-4c03-1dc8-3412-7fe03041fdcb</v>
    <v>en-US</v>
    <v>Generic</v>
  </rv>
  <rv s="3">
    <v>4</v>
  </rv>
  <rv s="4">
    <v>https://www.bing.com/search?q=london+england&amp;form=skydnc</v>
    <v>Learn more on Bing</v>
  </rv>
  <rv s="1">
    <fb>-0.1275</fb>
    <v>40</v>
  </rv>
  <rv s="1">
    <fb>8866180</fb>
    <v>24</v>
  </rv>
  <rv s="3">
    <v>5</v>
  </rv>
  <rv s="7">
    <v>#VALUE!</v>
    <v>en-US</v>
    <v>8e0ba7b6-4225-fa8a-6369-1b5294e602a5</v>
    <v>536870912</v>
    <v>1</v>
    <v>37</v>
    <v>38</v>
    <v>London</v>
    <v>19</v>
    <v>20</v>
    <v>Map</v>
    <v>21</v>
    <v>39</v>
    <v>74</v>
    <v>75</v>
    <v>76</v>
    <v>74</v>
    <v>London is the capital and largest city of both England and the United Kingdom, with a population of 8,866,180 in 2022. Its wider metropolitan area is the largest in Western Europe, with a population of 14.9 million. London stands on the River ...</v>
    <v>77</v>
    <v>78</v>
    <v>80</v>
    <v>81</v>
    <v>82</v>
    <v>London</v>
    <v>83</v>
    <v>84</v>
    <v>London</v>
    <v>mdp/vdpid/5471798185326280713</v>
  </rv>
  <rv s="1">
    <fb>130278</fb>
    <v>24</v>
  </rv>
  <rv s="0">
    <v>536870912</v>
    <v>United Kingdom</v>
    <v>b1a5155a-6bb2-4646-8f7c-3e6b3a53c831</v>
    <v>en-US</v>
    <v>Map</v>
  </rv>
  <rv s="1">
    <fb>22063368</fb>
    <v>24</v>
  </rv>
  <rv s="1">
    <fb>22976066</fb>
    <v>24</v>
  </rv>
  <rv s="2">
    <v>3</v>
    <v>21</v>
    <v>41</v>
    <v>7</v>
    <v>0</v>
    <v>Image of England</v>
  </rv>
  <rv s="0">
    <v>805306368</v>
    <v>Charles III (Monarch)</v>
    <v>afc6f6a9-5b55-9178-3e6f-2c8b6d16ee9c</v>
    <v>en-US</v>
    <v>Generic</v>
  </rv>
  <rv s="3">
    <v>6</v>
  </rv>
  <rv s="4">
    <v>https://www.bing.com/search?q=england&amp;form=skydnc</v>
    <v>Learn more on Bing</v>
  </rv>
  <rv s="3">
    <v>7</v>
  </rv>
  <rv s="1">
    <fb>2.4</fb>
    <v>25</v>
  </rv>
  <rv s="1">
    <fb>57106398</fb>
    <v>24</v>
  </rv>
  <rv s="3">
    <v>8</v>
  </rv>
  <rv s="8">
    <v>#VALUE!</v>
    <v>en-US</v>
    <v>280d39e8-7217-6863-6980-a8c20c211c89</v>
    <v>536870912</v>
    <v>1</v>
    <v>44</v>
    <v>45</v>
    <v>England</v>
    <v>19</v>
    <v>20</v>
    <v>Map</v>
    <v>21</v>
    <v>46</v>
    <v>GB-ENG</v>
    <v>86</v>
    <v>73</v>
    <v>87</v>
    <v>England is a country that is part of the United Kingdom. It is located on the island of Great Britain, of which it covers about 62%, and more than 100 smaller adjacent islands. It shares a land border with Scotland to the north and another land ...</v>
    <v>88</v>
    <v>89</v>
    <v>90</v>
    <v>73</v>
    <v>92</v>
    <v>93</v>
    <v>England</v>
    <v>94</v>
    <v>95</v>
    <v>96</v>
    <v>97</v>
    <v>England</v>
    <v>mdp/vdpid/10270</v>
  </rv>
  <rv s="0">
    <v>536870912</v>
    <v>Madrid</v>
    <v>a497c067-c4c6-4bf4-9a5d-34fd30589bda</v>
    <v>en-US</v>
    <v>Map</v>
  </rv>
  <rv s="0">
    <v>536870912</v>
    <v>Community of Madrid</v>
    <v>854c08ed-f6d7-c812-1a3f-46928ae0597e</v>
    <v>en-US</v>
    <v>Map</v>
  </rv>
  <rv s="1">
    <fb>604.45510000000002</fb>
    <v>24</v>
  </rv>
  <rv s="0">
    <v>536870912</v>
    <v>Spain</v>
    <v>1baf9d59-f443-e9f4-6e49-de048a073e3f</v>
    <v>en-US</v>
    <v>Map</v>
  </rv>
  <rv s="2">
    <v>4</v>
    <v>21</v>
    <v>47</v>
    <v>7</v>
    <v>0</v>
    <v>Image of Madrid</v>
  </rv>
  <rv s="1">
    <fb>40.416944444444397</fb>
    <v>40</v>
  </rv>
  <rv s="0">
    <v>805306368</v>
    <v>José Luis Martínez-Almeida (Mayor)</v>
    <v>d059f89e-9389-5fff-d365-894d7aefd20e</v>
    <v>en-US</v>
    <v>Generic</v>
  </rv>
  <rv s="3">
    <v>9</v>
  </rv>
  <rv s="4">
    <v>https://www.bing.com/search?q=madrid+spain&amp;form=skydnc</v>
    <v>Learn more on Bing</v>
  </rv>
  <rv s="1">
    <fb>-3.70333333333333</fb>
    <v>40</v>
  </rv>
  <rv s="1">
    <fb>3332035</fb>
    <v>24</v>
  </rv>
  <rv s="9">
    <v>#VALUE!</v>
    <v>en-US</v>
    <v>a497c067-c4c6-4bf4-9a5d-34fd30589bda</v>
    <v>536870912</v>
    <v>1</v>
    <v>48</v>
    <v>49</v>
    <v>Madrid</v>
    <v>19</v>
    <v>20</v>
    <v>Map</v>
    <v>21</v>
    <v>50</v>
    <v>100</v>
    <v>101</v>
    <v>102</v>
    <v>Madrid is the capital and most populous city of Spain. The city has almost 3.4 million inhabitants and a metropolitan area population of approximately 7 million. It is the second-largest city in the European Union, and its monocentric ...</v>
    <v>103</v>
    <v>104</v>
    <v>106</v>
    <v>107</v>
    <v>108</v>
    <v>Madrid</v>
    <v>109</v>
    <v>Madrid</v>
    <v>mdp/vdpid/5669357583933112321</v>
  </rv>
  <rv s="1">
    <fb>0.52577247440306896</fb>
    <v>23</v>
  </rv>
  <rv s="1">
    <fb>505990</fb>
    <v>24</v>
  </rv>
  <rv s="1">
    <fb>196000</fb>
    <v>24</v>
  </rv>
  <rv s="1">
    <fb>7.9</fb>
    <v>25</v>
  </rv>
  <rv s="1">
    <fb>34</fb>
    <v>26</v>
  </rv>
  <rv s="1">
    <fb>244002.18</fb>
    <v>24</v>
  </rv>
  <rv s="1">
    <fb>110.96151904206</fb>
    <v>27</v>
  </rv>
  <rv s="1">
    <fb>6.9953624171701497E-3</fb>
    <v>23</v>
  </rv>
  <rv s="1">
    <fb>5355.9870055822103</fb>
    <v>24</v>
  </rv>
  <rv s="1">
    <fb>1.26</fb>
    <v>25</v>
  </rv>
  <rv s="1">
    <fb>0.36936209528965797</fb>
    <v>23</v>
  </rv>
  <rv s="1">
    <fb>72.955546118337793</fb>
    <v>28</v>
  </rv>
  <rv s="1">
    <fb>1.26</fb>
    <v>29</v>
  </rv>
  <rv s="1">
    <fb>1394116310768.6299</fb>
    <v>30</v>
  </rv>
  <rv s="1">
    <fb>1.0271029</fb>
    <v>23</v>
  </rv>
  <rv s="1">
    <fb>0.88853009999999999</fb>
    <v>23</v>
  </rv>
  <rv s="2">
    <v>5</v>
    <v>21</v>
    <v>52</v>
    <v>7</v>
    <v>0</v>
    <v>Image of Spain</v>
  </rv>
  <rv s="1">
    <fb>2.5</fb>
    <v>28</v>
  </rv>
  <rv s="0">
    <v>805306368</v>
    <v>Felipe VI (Monarch)</v>
    <v>ec86fb82-ddbc-286a-d1a7-3644682c1efc</v>
    <v>en-US</v>
    <v>Generic</v>
  </rv>
  <rv s="0">
    <v>805306368</v>
    <v>Pedro Sánchez (Prime minister)</v>
    <v>9e0d6cf3-f466-7b6f-0a92-aa23020fc120</v>
    <v>en-US</v>
    <v>Generic</v>
  </rv>
  <rv s="3">
    <v>10</v>
  </rv>
  <rv s="4">
    <v>https://www.bing.com/search?q=spain&amp;form=skydnc</v>
    <v>Learn more on Bing</v>
  </rv>
  <rv s="1">
    <fb>83.334146341463395</fb>
    <v>28</v>
  </rv>
  <rv s="1">
    <fb>797285840000</fb>
    <v>30</v>
  </rv>
  <rv s="1">
    <fb>4</fb>
    <v>28</v>
  </rv>
  <rv s="1">
    <fb>5.6</fb>
    <v>29</v>
  </rv>
  <rv s="3">
    <v>11</v>
  </rv>
  <rv s="1">
    <fb>0.24229018520000001</fb>
    <v>23</v>
  </rv>
  <rv s="1">
    <fb>3.8723000000000001</fb>
    <v>25</v>
  </rv>
  <rv s="1">
    <fb>47615034</fb>
    <v>24</v>
  </rv>
  <rv s="1">
    <fb>0.23399999999999999</fb>
    <v>23</v>
  </rv>
  <rv s="1">
    <fb>0.254</fb>
    <v>23</v>
  </rv>
  <rv s="1">
    <fb>0.41</fb>
    <v>23</v>
  </rv>
  <rv s="1">
    <fb>2.1000000000000001E-2</fb>
    <v>23</v>
  </rv>
  <rv s="1">
    <fb>6.2E-2</fb>
    <v>23</v>
  </rv>
  <rv s="1">
    <fb>0.122</fb>
    <v>23</v>
  </rv>
  <rv s="1">
    <fb>0.17199999999999999</fb>
    <v>23</v>
  </rv>
  <rv s="1">
    <fb>0.57492000579834002</fb>
    <v>23</v>
  </rv>
  <rv s="0">
    <v>536870912</v>
    <v>Andalusia</v>
    <v>b009454b-b921-1477-fbf3-ea4c66d409b5</v>
    <v>en-US</v>
    <v>Map</v>
  </rv>
  <rv s="0">
    <v>536870912</v>
    <v>Catalonia</v>
    <v>54afd4ed-d6c4-c6c9-2f8d-10440795b196</v>
    <v>en-US</v>
    <v>Map</v>
  </rv>
  <rv s="0">
    <v>536870912</v>
    <v>Valencian Community</v>
    <v>d1a45f13-aca9-6854-cb23-92573a279216</v>
    <v>en-US</v>
    <v>Map</v>
  </rv>
  <rv s="0">
    <v>536870912</v>
    <v>Galicia</v>
    <v>70c91f08-f55c-f98a-047e-aa9228ed4253</v>
    <v>en-US</v>
    <v>Map</v>
  </rv>
  <rv s="0">
    <v>536870912</v>
    <v>Castile and León</v>
    <v>7fc8f34d-7f31-b8c6-34d4-545cb3920adf</v>
    <v>en-US</v>
    <v>Map</v>
  </rv>
  <rv s="0">
    <v>536870912</v>
    <v>Basque Country</v>
    <v>27cbb013-d521-0f66-7c87-67bad92e92f5</v>
    <v>en-US</v>
    <v>Map</v>
  </rv>
  <rv s="0">
    <v>536870912</v>
    <v>Canary Islands</v>
    <v>e5f4f633-d27e-9012-be27-a85d7ed21999</v>
    <v>en-US</v>
    <v>Map</v>
  </rv>
  <rv s="0">
    <v>536870912</v>
    <v>Castilla–La Mancha</v>
    <v>1e79c598-5619-e707-75d9-40410db3c0b2</v>
    <v>en-US</v>
    <v>Map</v>
  </rv>
  <rv s="0">
    <v>536870912</v>
    <v>Region of Murcia</v>
    <v>e697a468-5c9d-9a42-68ac-b04781a55abd</v>
    <v>en-US</v>
    <v>Map</v>
  </rv>
  <rv s="0">
    <v>536870912</v>
    <v>Aragon</v>
    <v>66482df7-7a8d-eb53-1b74-7702eb8f6ab7</v>
    <v>en-US</v>
    <v>Map</v>
  </rv>
  <rv s="0">
    <v>536870912</v>
    <v>Asturias</v>
    <v>6880b28a-27ed-46a3-3b3f-93553df34103</v>
    <v>en-US</v>
    <v>Map</v>
  </rv>
  <rv s="0">
    <v>536870912</v>
    <v>Extremadura</v>
    <v>60c245e4-f9c9-d637-1ff7-50148c20166f</v>
    <v>en-US</v>
    <v>Map</v>
  </rv>
  <rv s="0">
    <v>536870912</v>
    <v>Navarre</v>
    <v>bd2c46e0-0dec-2a95-cf06-e23728a2a0ed</v>
    <v>en-US</v>
    <v>Map</v>
  </rv>
  <rv s="0">
    <v>536870912</v>
    <v>Cantabria</v>
    <v>ff0ffbe3-172a-ecd8-17cd-6f2f89c9d0dd</v>
    <v>en-US</v>
    <v>Map</v>
  </rv>
  <rv s="0">
    <v>536870912</v>
    <v>La Rioja</v>
    <v>c27fd34e-d1ab-5145-cc6e-9d85b07f919e</v>
    <v>en-US</v>
    <v>Map</v>
  </rv>
  <rv s="0">
    <v>536870912</v>
    <v>Ceuta</v>
    <v>4575b2d9-4933-9d93-b84d-3080054b3dda</v>
    <v>en-US</v>
    <v>Map</v>
  </rv>
  <rv s="0">
    <v>536870912</v>
    <v>Melilla</v>
    <v>a67b3afb-47dd-d884-afd6-0794c4de12ba</v>
    <v>en-US</v>
    <v>Map</v>
  </rv>
  <rv s="3">
    <v>12</v>
  </rv>
  <rv s="1">
    <fb>0.14248211393678101</fb>
    <v>23</v>
  </rv>
  <rv s="3">
    <v>13</v>
  </rv>
  <rv s="1">
    <fb>0.47</fb>
    <v>23</v>
  </rv>
  <rv s="1">
    <fb>0.13958999633789099</fb>
    <v>31</v>
  </rv>
  <rv s="1">
    <fb>37927409</fb>
    <v>24</v>
  </rv>
  <rv s="5">
    <v>#VALUE!</v>
    <v>en-US</v>
    <v>1baf9d59-f443-e9f4-6e49-de048a073e3f</v>
    <v>536870912</v>
    <v>1</v>
    <v>55</v>
    <v>17</v>
    <v>Spain</v>
    <v>19</v>
    <v>20</v>
    <v>Map</v>
    <v>21</v>
    <v>56</v>
    <v>ES</v>
    <v>111</v>
    <v>112</v>
    <v>113</v>
    <v>114</v>
    <v>115</v>
    <v>99</v>
    <v>116</v>
    <v>117</v>
    <v>118</v>
    <v>EUR</v>
    <v>Spain, officially the Kingdom of Spain, is a country in Southwestern Europe with territories in North Africa. Featuring the southernmost point of continental Europe, it is the largest country in Southern Europe and the fourth-most populous ...</v>
    <v>119</v>
    <v>120</v>
    <v>121</v>
    <v>122</v>
    <v>123</v>
    <v>124</v>
    <v>125</v>
    <v>126</v>
    <v>127</v>
    <v>128</v>
    <v>99</v>
    <v>131</v>
    <v>132</v>
    <v>133</v>
    <v>134</v>
    <v>135</v>
    <v>136</v>
    <v>Spain</v>
    <v>Marcha Real</v>
    <v>137</v>
    <v>Reino de España</v>
    <v>138</v>
    <v>139</v>
    <v>140</v>
    <v>141</v>
    <v>142</v>
    <v>143</v>
    <v>144</v>
    <v>145</v>
    <v>146</v>
    <v>147</v>
    <v>148</v>
    <v>166</v>
    <v>167</v>
    <v>168</v>
    <v>169</v>
    <v>170</v>
    <v>Spain</v>
    <v>171</v>
    <v>mdp/vdpid/217</v>
  </rv>
  <rv s="0">
    <v>536870912</v>
    <v>Berlin</v>
    <v>42784943-7c23-7672-5527-06f89b965cdf</v>
    <v>en-US</v>
    <v>Map</v>
  </rv>
  <rv s="1">
    <fb>891.12</fb>
    <v>24</v>
  </rv>
  <rv s="0">
    <v>536870912</v>
    <v>Germany</v>
    <v>75c62d8e-1449-4e4d-b188-d9e88f878dd9</v>
    <v>en-US</v>
    <v>Map</v>
  </rv>
  <rv s="1">
    <fb>1794936</fb>
    <v>24</v>
  </rv>
  <rv s="1">
    <fb>1868905</fb>
    <v>24</v>
  </rv>
  <rv s="2">
    <v>6</v>
    <v>21</v>
    <v>57</v>
    <v>7</v>
    <v>0</v>
    <v>Image of Berlin</v>
  </rv>
  <rv s="0">
    <v>805306368</v>
    <v>Franziska Giffey (Mayor)</v>
    <v>0f36a115-cd69-74b0-1ad8-5ee6074d7916</v>
    <v>en-US</v>
    <v>Generic</v>
  </rv>
  <rv s="3">
    <v>14</v>
  </rv>
  <rv s="4">
    <v>https://www.bing.com/search?q=berlin+germany&amp;form=skydnc</v>
    <v>Learn more on Bing</v>
  </rv>
  <rv s="3">
    <v>15</v>
  </rv>
  <rv s="1">
    <fb>1.83</fb>
    <v>25</v>
  </rv>
  <rv s="1">
    <fb>3755251</fb>
    <v>24</v>
  </rv>
  <rv s="10">
    <v>#VALUE!</v>
    <v>en-US</v>
    <v>42784943-7c23-7672-5527-06f89b965cdf</v>
    <v>536870912</v>
    <v>1</v>
    <v>60</v>
    <v>61</v>
    <v>Berlin</v>
    <v>19</v>
    <v>20</v>
    <v>Map</v>
    <v>21</v>
    <v>46</v>
    <v>DE-BE</v>
    <v>174</v>
    <v>175</v>
    <v>Berlin is the capital and largest city of Germany by both area and by population. Its more than 3.85 million inhabitants make it the European Union's most populous city, according to population within city limits. Simultaneously, the city is one ...</v>
    <v>176</v>
    <v>177</v>
    <v>178</v>
    <v>180</v>
    <v>181</v>
    <v>Berlin</v>
    <v>182</v>
    <v>183</v>
    <v>184</v>
    <v>Berlin</v>
    <v>mdp/vdpid/7017957146650214401</v>
  </rv>
  <rv s="1">
    <fb>0.47678612319670299</fb>
    <v>23</v>
  </rv>
  <rv s="1">
    <fb>357587.77</fb>
    <v>24</v>
  </rv>
  <rv s="1">
    <fb>180000</fb>
    <v>24</v>
  </rv>
  <rv s="1">
    <fb>9.5</fb>
    <v>25</v>
  </rv>
  <rv s="1">
    <fb>49</fb>
    <v>26</v>
  </rv>
  <rv s="1">
    <fb>727972.84</fb>
    <v>24</v>
  </rv>
  <rv s="1">
    <fb>112.854887342124</fb>
    <v>27</v>
  </rv>
  <rv s="1">
    <fb>1.4456670146976E-2</fb>
    <v>23</v>
  </rv>
  <rv s="1">
    <fb>7035.4829747167596</fb>
    <v>24</v>
  </rv>
  <rv s="1">
    <fb>1.56</fb>
    <v>25</v>
  </rv>
  <rv s="1">
    <fb>0.326912067781085</fb>
    <v>23</v>
  </rv>
  <rv s="1">
    <fb>78.862551056754995</fb>
    <v>28</v>
  </rv>
  <rv s="1">
    <fb>1.39</fb>
    <v>29</v>
  </rv>
  <rv s="1">
    <fb>3845630030823.52</fb>
    <v>30</v>
  </rv>
  <rv s="1">
    <fb>1.0402236</fb>
    <v>23</v>
  </rv>
  <rv s="1">
    <fb>0.70246649999999999</fb>
    <v>23</v>
  </rv>
  <rv s="2">
    <v>7</v>
    <v>21</v>
    <v>63</v>
    <v>7</v>
    <v>0</v>
    <v>Image of Germany</v>
  </rv>
  <rv s="0">
    <v>805306368</v>
    <v>Frank-Walter Steinmeier (President)</v>
    <v>a6d595f9-116c-57de-2b35-48e9bde9f83d</v>
    <v>en-US</v>
    <v>Generic</v>
  </rv>
  <rv s="0">
    <v>805306368</v>
    <v>Olaf Scholz (Chancellor)</v>
    <v>d327207b-5560-1fae-17a8-4bc95203ea8e</v>
    <v>en-US</v>
    <v>Generic</v>
  </rv>
  <rv s="3">
    <v>16</v>
  </rv>
  <rv s="4">
    <v>https://www.bing.com/search?q=germany&amp;form=skydnc</v>
    <v>Learn more on Bing</v>
  </rv>
  <rv s="1">
    <fb>80.892682926829295</fb>
    <v>28</v>
  </rv>
  <rv s="1">
    <fb>2098173930000</fb>
    <v>30</v>
  </rv>
  <rv s="1">
    <fb>7</fb>
    <v>28</v>
  </rv>
  <rv s="1">
    <fb>9.99</fb>
    <v>29</v>
  </rv>
  <rv s="1">
    <fb>0.12528421940000001</fb>
    <v>23</v>
  </rv>
  <rv s="1">
    <fb>4.2488000000000001</fb>
    <v>25</v>
  </rv>
  <rv s="1">
    <fb>84079811</fb>
    <v>24</v>
  </rv>
  <rv s="1">
    <fb>0.22800000000000001</fb>
    <v>23</v>
  </rv>
  <rv s="1">
    <fb>0.24600000000000002</fb>
    <v>23</v>
  </rv>
  <rv s="1">
    <fb>0.39600000000000002</fb>
    <v>23</v>
  </rv>
  <rv s="1">
    <fb>2.8999999999999998E-2</fb>
    <v>23</v>
  </rv>
  <rv s="1">
    <fb>7.5999999999999998E-2</fb>
    <v>23</v>
  </rv>
  <rv s="1">
    <fb>0.128</fb>
    <v>23</v>
  </rv>
  <rv s="1">
    <fb>0.17100000000000001</fb>
    <v>23</v>
  </rv>
  <rv s="1">
    <fb>0.60811000823974604</fb>
    <v>23</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17</v>
  </rv>
  <rv s="1">
    <fb>0.11505903952014901</fb>
    <v>23</v>
  </rv>
  <rv s="1">
    <fb>0.48799999999999999</fb>
    <v>23</v>
  </rv>
  <rv s="1">
    <fb>3.0429999828338602E-2</fb>
    <v>31</v>
  </rv>
  <rv s="1">
    <fb>64324835</fb>
    <v>24</v>
  </rv>
  <rv s="5">
    <v>#VALUE!</v>
    <v>en-US</v>
    <v>75c62d8e-1449-4e4d-b188-d9e88f878dd9</v>
    <v>536870912</v>
    <v>1</v>
    <v>66</v>
    <v>17</v>
    <v>Germany</v>
    <v>19</v>
    <v>20</v>
    <v>Map</v>
    <v>21</v>
    <v>67</v>
    <v>DE</v>
    <v>186</v>
    <v>187</v>
    <v>188</v>
    <v>189</v>
    <v>190</v>
    <v>173</v>
    <v>191</v>
    <v>192</v>
    <v>193</v>
    <v>EUR</v>
    <v>Germany, officially the Federal Republic of Germany, is a country in Central Europe. It lies between the Baltic and North Sea to the north and the Alps to the south. Its sixteen constituent states have a total population of over 82 million in an ...</v>
    <v>194</v>
    <v>195</v>
    <v>196</v>
    <v>197</v>
    <v>198</v>
    <v>199</v>
    <v>200</v>
    <v>201</v>
    <v>202</v>
    <v>19</v>
    <v>173</v>
    <v>205</v>
    <v>206</v>
    <v>207</v>
    <v>208</v>
    <v>209</v>
    <v>210</v>
    <v>Germany</v>
    <v>National Anthem of Germany</v>
    <v>182</v>
    <v>Bundesrepublik Deutschland</v>
    <v>211</v>
    <v>212</v>
    <v>213</v>
    <v>214</v>
    <v>215</v>
    <v>216</v>
    <v>217</v>
    <v>218</v>
    <v>219</v>
    <v>220</v>
    <v>221</v>
    <v>236</v>
    <v>237</v>
    <v>168</v>
    <v>238</v>
    <v>239</v>
    <v>Germany</v>
    <v>240</v>
    <v>mdp/vdpid/94</v>
  </rv>
  <rv s="0">
    <v>536870912</v>
    <v>Paris</v>
    <v>85584d24-2116-5b98-89f9-5714db931ac6</v>
    <v>en-US</v>
    <v>Map</v>
  </rv>
  <rv s="0">
    <v>536870912</v>
    <v>Metropolitan France</v>
    <v>a50a7b3c-58a6-b52d-98d1-10a1a763403b</v>
    <v>en-US</v>
    <v>Map</v>
  </rv>
  <rv s="0">
    <v>536870912</v>
    <v>Île-de-France</v>
    <v>ba200862-fc37-6d22-3434-c6e709faa507</v>
    <v>en-US</v>
    <v>Map</v>
  </rv>
  <rv s="1">
    <fb>105.4</fb>
    <v>24</v>
  </rv>
  <rv s="0">
    <v>536870912</v>
    <v>France</v>
    <v>c7bfe2de-4f82-e23c-ae42-8544b5b5c0ea</v>
    <v>en-US</v>
    <v>Map</v>
  </rv>
  <rv s="2">
    <v>8</v>
    <v>21</v>
    <v>68</v>
    <v>7</v>
    <v>0</v>
    <v>Image of Paris</v>
  </rv>
  <rv s="1">
    <fb>48.856666666666698</fb>
    <v>40</v>
  </rv>
  <rv s="0">
    <v>805306368</v>
    <v>Anne Hidalgo (Mayor)</v>
    <v>f26212ed-b25d-e4f8-ecf0-85777b9d38cf</v>
    <v>en-US</v>
    <v>Generic</v>
  </rv>
  <rv s="3">
    <v>18</v>
  </rv>
  <rv s="4">
    <v>https://www.bing.com/search?q=paris+france&amp;form=skydnc</v>
    <v>Learn more on Bing</v>
  </rv>
  <rv s="1">
    <fb>2.35222222222222</fb>
    <v>40</v>
  </rv>
  <rv s="1">
    <fb>2048472</fb>
    <v>24</v>
  </rv>
  <rv s="7">
    <v>#VALUE!</v>
    <v>en-US</v>
    <v>85584d24-2116-5b98-89f9-5714db931ac6</v>
    <v>536870912</v>
    <v>1</v>
    <v>69</v>
    <v>38</v>
    <v>Paris</v>
    <v>19</v>
    <v>20</v>
    <v>Map</v>
    <v>21</v>
    <v>70</v>
    <v>243</v>
    <v>244</v>
    <v>245</v>
    <v>246</v>
    <v>Paris is the capital and largest city of France. With an estimated population of 2,048,472 residents in January 2025 in an area of more than 105 km², Paris is the fourth-most populous city in the European Union, the ninth-most populous city in ...</v>
    <v>247</v>
    <v>248</v>
    <v>250</v>
    <v>251</v>
    <v>252</v>
    <v>Paris</v>
    <v>253</v>
    <v>168</v>
    <v>Paris</v>
    <v>mdp/vdpid/7012570570818584578</v>
  </rv>
  <rv s="1">
    <fb>0.524475441661716</fb>
    <v>23</v>
  </rv>
  <rv s="1">
    <fb>643801</fb>
    <v>24</v>
  </rv>
  <rv s="1">
    <fb>307000</fb>
    <v>24</v>
  </rv>
  <rv s="1">
    <fb>11.3</fb>
    <v>25</v>
  </rv>
  <rv s="1">
    <fb>33</fb>
    <v>26</v>
  </rv>
  <rv s="1">
    <fb>303275.56800000003</fb>
    <v>24</v>
  </rv>
  <rv s="1">
    <fb>110.04856675289</fb>
    <v>27</v>
  </rv>
  <rv s="1">
    <fb>1.1082549228829199E-2</fb>
    <v>23</v>
  </rv>
  <rv s="1">
    <fb>6939.5214736692897</fb>
    <v>24</v>
  </rv>
  <rv s="1">
    <fb>1.88</fb>
    <v>25</v>
  </rv>
  <rv s="1">
    <fb>0.31233278442262596</fb>
    <v>23</v>
  </rv>
  <rv s="1">
    <fb>46.487970872236403</fb>
    <v>28</v>
  </rv>
  <rv s="1">
    <fb>2715518274227.4502</fb>
    <v>30</v>
  </rv>
  <rv s="1">
    <fb>1.0251076000000001</fb>
    <v>23</v>
  </rv>
  <rv s="1">
    <fb>0.65629000000000004</fb>
    <v>23</v>
  </rv>
  <rv s="2">
    <v>9</v>
    <v>21</v>
    <v>72</v>
    <v>7</v>
    <v>0</v>
    <v>Image of France</v>
  </rv>
  <rv s="1">
    <fb>3.4</fb>
    <v>28</v>
  </rv>
  <rv s="0">
    <v>805306368</v>
    <v>Emmanuel Macron (President)</v>
    <v>35be5a56-7a78-6352-b158-60da8f84c858</v>
    <v>en-US</v>
    <v>Generic</v>
  </rv>
  <rv s="0">
    <v>805306368</v>
    <v>François Bayrou (Prime minister)</v>
    <v>901a2dc7-aad0-c6da-f219-c2d7def8acba</v>
    <v>en-US</v>
    <v>Generic</v>
  </rv>
  <rv s="3">
    <v>19</v>
  </rv>
  <rv s="4">
    <v>https://www.bing.com/search?q=france&amp;form=skydnc</v>
    <v>Learn more on Bing</v>
  </rv>
  <rv s="1">
    <fb>82.526829268292701</fb>
    <v>28</v>
  </rv>
  <rv s="1">
    <fb>2365950236659.3599</fb>
    <v>30</v>
  </rv>
  <rv s="1">
    <fb>11.16</fb>
    <v>29</v>
  </rv>
  <rv s="3">
    <v>20</v>
  </rv>
  <rv s="1">
    <fb>6.7968269799999995E-2</fb>
    <v>23</v>
  </rv>
  <rv s="1">
    <fb>3.2671999999999999</fb>
    <v>25</v>
  </rv>
  <rv s="1">
    <fb>67749632</fb>
    <v>24</v>
  </rv>
  <rv s="1">
    <fb>0.21899999999999997</fb>
    <v>23</v>
  </rv>
  <rv s="1">
    <fb>0.25800000000000001</fb>
    <v>23</v>
  </rv>
  <rv s="1">
    <fb>0.4</fb>
    <v>23</v>
  </rv>
  <rv s="1">
    <fb>3.2000000000000001E-2</fb>
    <v>23</v>
  </rv>
  <rv s="1">
    <fb>8.1000000000000003E-2</fb>
    <v>23</v>
  </rv>
  <rv s="1">
    <fb>0.13</fb>
    <v>23</v>
  </rv>
  <rv s="1">
    <fb>0.16899999999999998</fb>
    <v>23</v>
  </rv>
  <rv s="1">
    <fb>0.55125999450683605</fb>
    <v>23</v>
  </rv>
  <rv s="0">
    <v>536870912</v>
    <v>Brittany</v>
    <v>809fb739-638d-2499-95bd-c8e5b10153ee</v>
    <v>en-US</v>
    <v>Map</v>
  </rv>
  <rv s="0">
    <v>536870912</v>
    <v>Centre-Val de Loire</v>
    <v>6aafd8c4-aba3-0388-62a3-d302e77f40c4</v>
    <v>en-US</v>
    <v>Map</v>
  </rv>
  <rv s="0">
    <v>536870912</v>
    <v>Corsica</v>
    <v>7dae6ff4-03ba-2162-da4b-d4cf544ad43f</v>
    <v>en-US</v>
    <v>Map</v>
  </rv>
  <rv s="0">
    <v>536870912</v>
    <v>Pays de la Loire</v>
    <v>a6129a88-a4cd-2b75-1a35-f5d0639f17ae</v>
    <v>en-US</v>
    <v>Map</v>
  </rv>
  <rv s="0">
    <v>536870912</v>
    <v>Provence-Alpes-Côte d'Azur</v>
    <v>66cd1ae3-f633-45f9-93bd-73ca67bffb25</v>
    <v>en-US</v>
    <v>Map</v>
  </rv>
  <rv s="0">
    <v>536870912</v>
    <v>Guadeloupe</v>
    <v>56b80aaa-d840-1a73-13ba-70eb9b61a642</v>
    <v>en-US</v>
    <v>Map</v>
  </rv>
  <rv s="0">
    <v>536870912</v>
    <v>French Guiana</v>
    <v>328feb88-20d1-8674-1574-3ce8cc0bc9e9</v>
    <v>en-US</v>
    <v>Map</v>
  </rv>
  <rv s="0">
    <v>536870912</v>
    <v>Martinique</v>
    <v>f245adef-ee09-9352-e265-2a287e5eadbe</v>
    <v>en-US</v>
    <v>Map</v>
  </rv>
  <rv s="0">
    <v>536870912</v>
    <v>Mayotte</v>
    <v>545cc8bc-c211-076d-ee26-d2ff955eb394</v>
    <v>en-US</v>
    <v>Map</v>
  </rv>
  <rv s="0">
    <v>536870912</v>
    <v>Réunion</v>
    <v>7d1fa0b0-e3d7-d903-d64d-489c03fd0a75</v>
    <v>en-US</v>
    <v>Map</v>
  </rv>
  <rv s="0">
    <v>536870912</v>
    <v>French Polynesia</v>
    <v>340e15d5-6b74-8497-bbfa-4c1f323f5483</v>
    <v>en-US</v>
    <v>Map</v>
  </rv>
  <rv s="0">
    <v>536870912</v>
    <v>French Southern and Antarctic Lands</v>
    <v>b9d52319-44ee-bf16-d95f-72397f26ce4a</v>
    <v>en-US</v>
    <v>Map</v>
  </rv>
  <rv s="0">
    <v>536870912</v>
    <v>New Caledonia</v>
    <v>25b2aeab-b390-d01e-1f7f-90be767bd899</v>
    <v>en-US</v>
    <v>Map</v>
  </rv>
  <rv s="0">
    <v>536870912</v>
    <v>Saint Barthélemy</v>
    <v>5c5081a9-306e-4f05-73a2-32b95a4b8600</v>
    <v>en-US</v>
    <v>Map</v>
  </rv>
  <rv s="0">
    <v>536870912</v>
    <v>Collectivity of Saint Martin</v>
    <v>281a8fb2-1b63-4320-5d31-8f0fb46c4f1a</v>
    <v>en-US</v>
    <v>Map</v>
  </rv>
  <rv s="0">
    <v>536870912</v>
    <v>Saint Pierre and Miquelon</v>
    <v>aa096cf4-a54e-cd44-7204-c28310ca40f4</v>
    <v>en-US</v>
    <v>Map</v>
  </rv>
  <rv s="0">
    <v>536870912</v>
    <v>Wallis and Futuna</v>
    <v>db8aa235-58e4-9e3d-8799-6839f3d35025</v>
    <v>en-US</v>
    <v>Map</v>
  </rv>
  <rv s="0">
    <v>536870912</v>
    <v>Grand Est</v>
    <v>e2f60e84-1701-6d84-e960-ba87138e3631</v>
    <v>en-US</v>
    <v>Map</v>
  </rv>
  <rv s="0">
    <v>536870912</v>
    <v>Nouvelle-Aquitaine</v>
    <v>7955f423-af31-d2e0-f045-b14668178865</v>
    <v>en-US</v>
    <v>Map</v>
  </rv>
  <rv s="0">
    <v>536870912</v>
    <v>Auvergne-Rhône-Alpes</v>
    <v>b53940d0-b739-faf5-78d1-93f189f878c9</v>
    <v>en-US</v>
    <v>Map</v>
  </rv>
  <rv s="0">
    <v>536870912</v>
    <v>Bourgogne-Franche-Comté</v>
    <v>4bc8dff1-8d72-5341-f405-63c7be8c6672</v>
    <v>en-US</v>
    <v>Map</v>
  </rv>
  <rv s="0">
    <v>536870912</v>
    <v>Occitania</v>
    <v>5105d172-dc70-689f-09ab-4163a747508a</v>
    <v>en-US</v>
    <v>Map</v>
  </rv>
  <rv s="0">
    <v>536870912</v>
    <v>Hauts-de-France</v>
    <v>4eb2d0b0-8845-48d0-9343-9ba3e7fe81a0</v>
    <v>en-US</v>
    <v>Map</v>
  </rv>
  <rv s="0">
    <v>536870912</v>
    <v>Clipperton Island</v>
    <v>15fb63fc-f501-7360-7d44-f26d1501209e</v>
    <v>en-US</v>
    <v>Map</v>
  </rv>
  <rv s="3">
    <v>21</v>
  </rv>
  <rv s="1">
    <fb>0.24229980509910898</fb>
    <v>23</v>
  </rv>
  <rv s="3">
    <v>22</v>
  </rv>
  <rv s="1">
    <fb>0.60699999999999998</fb>
    <v>23</v>
  </rv>
  <rv s="1">
    <fb>8.4270000457763714E-2</fb>
    <v>31</v>
  </rv>
  <rv s="1">
    <fb>54123364</fb>
    <v>24</v>
  </rv>
  <rv s="5">
    <v>#VALUE!</v>
    <v>en-US</v>
    <v>c7bfe2de-4f82-e23c-ae42-8544b5b5c0ea</v>
    <v>536870912</v>
    <v>1</v>
    <v>75</v>
    <v>17</v>
    <v>France</v>
    <v>19</v>
    <v>20</v>
    <v>Map</v>
    <v>21</v>
    <v>76</v>
    <v>FR</v>
    <v>255</v>
    <v>256</v>
    <v>257</v>
    <v>258</v>
    <v>259</v>
    <v>242</v>
    <v>260</v>
    <v>261</v>
    <v>262</v>
    <v>EUR</v>
    <v>France, officially the French Republic, is a country located primarily in Western Europe. Its overseas regions and territories include French Guiana in South America, Saint Pierre and Miquelon in the North Atlantic, the French West Indies, and ...</v>
    <v>263</v>
    <v>264</v>
    <v>265</v>
    <v>266</v>
    <v>198</v>
    <v>267</v>
    <v>268</v>
    <v>269</v>
    <v>270</v>
    <v>271</v>
    <v>242</v>
    <v>274</v>
    <v>275</v>
    <v>276</v>
    <v>277</v>
    <v>27</v>
    <v>278</v>
    <v>France</v>
    <v>La Marseillaise</v>
    <v>279</v>
    <v>République française</v>
    <v>280</v>
    <v>281</v>
    <v>282</v>
    <v>283</v>
    <v>284</v>
    <v>285</v>
    <v>286</v>
    <v>287</v>
    <v>288</v>
    <v>289</v>
    <v>290</v>
    <v>315</v>
    <v>316</v>
    <v>317</v>
    <v>318</v>
    <v>319</v>
    <v>France</v>
    <v>320</v>
    <v>mdp/vdpid/84</v>
  </rv>
  <rv s="3">
    <v>23</v>
  </rv>
  <rv s="3">
    <v>24</v>
  </rv>
  <rv s="11">
    <v>{4DF70CED-479C-4B26-AABD-3F1DE9D2B360}</v>
    <v>0</v>
    <v>77</v>
    <v>322</v>
    <v>323</v>
  </rv>
</rvData>
</file>

<file path=xl/richData/rdrichvaluestructure.xml><?xml version="1.0" encoding="utf-8"?>
<rvStructures xmlns="http://schemas.microsoft.com/office/spreadsheetml/2017/richdata" count="12">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argest city" t="r"/>
    <k n="Leader(s)" t="r"/>
    <k n="LearnMoreOnLink" t="r"/>
    <k n="Name" t="s"/>
    <k n="Official language" t="r"/>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Official language" t="r"/>
    <k n="Persons per household" t="r"/>
    <k n="Population" t="r"/>
    <k n="UniqueName" t="s"/>
    <k n="VDPID/VSID" t="s"/>
  </s>
  <s t="_datasourcecontainer">
    <k n="%XLUID" t="s"/>
    <k n="_CRID" t="i"/>
    <k n="_Display" t="spb"/>
    <k n="City" t="r"/>
    <k n="Country" t="r"/>
  </s>
</rvStructures>
</file>

<file path=xl/richData/rdsupportingpropertybag.xml><?xml version="1.0" encoding="utf-8"?>
<supportingPropertyBags xmlns="http://schemas.microsoft.com/office/spreadsheetml/2017/richdata2">
  <spbArrays count="7">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5">
      <v t="s">City</v>
      <v t="s">Country</v>
      <v t="s">_CRID</v>
      <v t="s">%XLUID</v>
      <v t="s">_Display</v>
    </a>
  </spbArrays>
  <spbData count="78">
    <spb s="0">
      <v xml:space="preserve">data.worldbank.org	</v>
      <v xml:space="preserve">	</v>
      <v xml:space="preserve">http://data.worldbank.org/indicator/FP.CPI.TOTL	</v>
      <v xml:space="preserve">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1</v>
      <v>5</v>
      <v>7</v>
      <v>2</v>
      <v>5</v>
      <v>8</v>
      <v>9</v>
      <v>10</v>
      <v>5</v>
      <v>5</v>
      <v>2</v>
      <v>5</v>
      <v>11</v>
      <v>12</v>
      <v>13</v>
      <v>14</v>
      <v>5</v>
      <v>1</v>
      <v>5</v>
      <v>5</v>
      <v>5</v>
      <v>5</v>
      <v>5</v>
      <v>5</v>
      <v>5</v>
      <v>5</v>
      <v>5</v>
      <v>5</v>
      <v>15</v>
    </spb>
    <spb s="2">
      <v>0</v>
      <v>Name</v>
      <v>LearnMoreOnLink</v>
    </spb>
    <spb s="3">
      <v>0</v>
      <v>0</v>
      <v>0</v>
    </spb>
    <spb s="4">
      <v>18</v>
      <v>18</v>
      <v>18</v>
    </spb>
    <spb s="5">
      <v>1</v>
      <v>2</v>
    </spb>
    <spb s="6">
      <v>https://www.bing.com</v>
      <v>https://www.bing.com/th?id=Ga%5Cbing_yt.png&amp;w=100&amp;h=40&amp;c=0&amp;pid=0.1</v>
      <v>Powered by Bing</v>
    </spb>
    <spb s="7">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8">
      <v>3</v>
    </spb>
    <spb s="8">
      <v>4</v>
    </spb>
    <spb s="8">
      <v>5</v>
    </spb>
    <spb s="8">
      <v>6</v>
    </spb>
    <spb s="8">
      <v>7</v>
    </spb>
    <spb s="8">
      <v>8</v>
    </spb>
    <spb s="8">
      <v>9</v>
    </spb>
    <spb s="8">
      <v>10</v>
    </spb>
    <spb s="8">
      <v>11</v>
    </spb>
    <spb s="0">
      <v xml:space="preserve">Wikipedia	</v>
      <v xml:space="preserve">CC BY-SA 3.0	</v>
      <v xml:space="preserve">https://en.wikipedia.org/wiki/Lisbon	</v>
      <v xml:space="preserve">https://creativecommons.org/licenses/by-sa/3.0	</v>
    </spb>
    <spb s="9">
      <v>32</v>
      <v>32</v>
      <v>32</v>
      <v>32</v>
      <v>32</v>
      <v>32</v>
      <v>32</v>
    </spb>
    <spb s="2">
      <v>1</v>
      <v>Name</v>
      <v>LearnMoreOnLink</v>
    </spb>
    <spb s="10">
      <v>square km</v>
      <v>2021</v>
    </spb>
    <spb s="0">
      <v xml:space="preserve">Wikipedia	</v>
      <v xml:space="preserve">CC BY-SA 3.0	</v>
      <v xml:space="preserve">https://en.wikipedia.org/wiki/London	</v>
      <v xml:space="preserve">https://creativecommons.org/licenses/by-sa/3.0	</v>
    </spb>
    <spb s="11">
      <v>36</v>
      <v>36</v>
      <v>36</v>
      <v>36</v>
      <v>36</v>
      <v>36</v>
      <v>36</v>
      <v>36</v>
      <v>36</v>
      <v>36</v>
    </spb>
    <spb s="2">
      <v>2</v>
      <v>Name</v>
      <v>LearnMoreOnLink</v>
    </spb>
    <spb s="10">
      <v>square km</v>
      <v>2022</v>
    </spb>
    <spb s="8">
      <v>12</v>
    </spb>
    <spb s="0">
      <v xml:space="preserve">Wikipedia	</v>
      <v xml:space="preserve">CC BY-SA 3.0	</v>
      <v xml:space="preserve">https://en.wikipedia.org/wiki/England	</v>
      <v xml:space="preserve">https://creativecommons.org/licenses/by-sa/3.0	</v>
    </spb>
    <spb s="0">
      <v xml:space="preserve">ons.gov.uk	</v>
      <v xml:space="preserve">	</v>
      <v xml:space="preserve">https://www.ons.gov.uk/file?uri=/peoplepopulationandcommunity/populationandmigration/populationestimates/datasets/populationestimatesforukenglandandwalesscotlandandnorthernireland/mid2012tomid2016/ukmidyearestimates20122016.xls	</v>
      <v xml:space="preserve">	</v>
    </spb>
    <spb s="0">
      <v xml:space="preserve">Wikipedia	</v>
      <v xml:space="preserve">CC-BY-SA	</v>
      <v xml:space="preserve">http://en.wikipedia.org/wiki/England	</v>
      <v xml:space="preserve">http://creativecommons.org/licenses/by-sa/3.0/	</v>
    </spb>
    <spb s="12">
      <v>41</v>
      <v>41</v>
      <v>42</v>
      <v>41</v>
      <v>41</v>
      <v>41</v>
      <v>43</v>
      <v>41</v>
      <v>42</v>
      <v>41</v>
      <v>41</v>
      <v>42</v>
    </spb>
    <spb s="2">
      <v>3</v>
      <v>Name</v>
      <v>LearnMoreOnLink</v>
    </spb>
    <spb s="13">
      <v>square km</v>
      <v>2011</v>
      <v>2022</v>
      <v>2011</v>
      <v>2011</v>
    </spb>
    <spb s="0">
      <v xml:space="preserve">Wikipedia	</v>
      <v xml:space="preserve">CC BY-SA 3.0	</v>
      <v xml:space="preserve">https://en.wikipedia.org/wiki/Madrid	</v>
      <v xml:space="preserve">https://creativecommons.org/licenses/by-sa/3.0	</v>
    </spb>
    <spb s="14">
      <v>47</v>
      <v>47</v>
      <v>47</v>
      <v>47</v>
      <v>47</v>
      <v>47</v>
      <v>47</v>
      <v>47</v>
      <v>47</v>
    </spb>
    <spb s="2">
      <v>4</v>
      <v>Name</v>
      <v>LearnMoreOnLink</v>
    </spb>
    <spb s="10">
      <v>square km</v>
      <v>2023</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1">
      <v>0</v>
      <v>51</v>
      <v>52</v>
      <v>52</v>
      <v>3</v>
      <v>52</v>
      <v>52</v>
      <v>52</v>
      <v>53</v>
      <v>52</v>
      <v>52</v>
      <v>53</v>
      <v>52</v>
      <v>52</v>
      <v>54</v>
      <v>6</v>
      <v>51</v>
      <v>54</v>
      <v>7</v>
      <v>52</v>
      <v>54</v>
      <v>8</v>
      <v>9</v>
      <v>10</v>
      <v>54</v>
      <v>54</v>
      <v>52</v>
      <v>54</v>
      <v>11</v>
      <v>12</v>
      <v>13</v>
      <v>14</v>
      <v>54</v>
      <v>51</v>
      <v>54</v>
      <v>54</v>
      <v>54</v>
      <v>54</v>
      <v>54</v>
      <v>54</v>
      <v>54</v>
      <v>54</v>
      <v>54</v>
      <v>54</v>
      <v>15</v>
    </spb>
    <spb s="7">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15">
      <v>57</v>
      <v>57</v>
      <v>58</v>
      <v>57</v>
      <v>57</v>
      <v>57</v>
      <v>59</v>
      <v>58</v>
      <v>57</v>
      <v>58</v>
    </spb>
    <spb s="2">
      <v>5</v>
      <v>Name</v>
      <v>LearnMoreOnLink</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
      <v>0</v>
      <v>62</v>
      <v>63</v>
      <v>63</v>
      <v>3</v>
      <v>63</v>
      <v>63</v>
      <v>63</v>
      <v>64</v>
      <v>63</v>
      <v>63</v>
      <v>64</v>
      <v>63</v>
      <v>63</v>
      <v>65</v>
      <v>6</v>
      <v>62</v>
      <v>65</v>
      <v>7</v>
      <v>63</v>
      <v>65</v>
      <v>8</v>
      <v>9</v>
      <v>10</v>
      <v>65</v>
      <v>65</v>
      <v>63</v>
      <v>65</v>
      <v>11</v>
      <v>12</v>
      <v>13</v>
      <v>14</v>
      <v>65</v>
      <v>62</v>
      <v>65</v>
      <v>65</v>
      <v>65</v>
      <v>65</v>
      <v>65</v>
      <v>65</v>
      <v>65</v>
      <v>65</v>
      <v>65</v>
      <v>65</v>
      <v>15</v>
    </spb>
    <spb s="7">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CC BY-SA 3.0	</v>
      <v xml:space="preserve">https://en.wikipedia.org/wiki/Paris	</v>
      <v xml:space="preserve">https://creativecommons.org/licenses/by-sa/3.0	</v>
    </spb>
    <spb s="11">
      <v>68</v>
      <v>68</v>
      <v>68</v>
      <v>68</v>
      <v>68</v>
      <v>68</v>
      <v>68</v>
      <v>68</v>
      <v>68</v>
      <v>68</v>
    </spb>
    <spb s="10">
      <v>square km</v>
      <v>2025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
      <v>0</v>
      <v>71</v>
      <v>72</v>
      <v>72</v>
      <v>3</v>
      <v>72</v>
      <v>72</v>
      <v>72</v>
      <v>73</v>
      <v>72</v>
      <v>72</v>
      <v>73</v>
      <v>72</v>
      <v>72</v>
      <v>74</v>
      <v>6</v>
      <v>71</v>
      <v>74</v>
      <v>7</v>
      <v>72</v>
      <v>74</v>
      <v>8</v>
      <v>9</v>
      <v>10</v>
      <v>74</v>
      <v>74</v>
      <v>72</v>
      <v>74</v>
      <v>11</v>
      <v>12</v>
      <v>13</v>
      <v>14</v>
      <v>74</v>
      <v>71</v>
      <v>74</v>
      <v>74</v>
      <v>74</v>
      <v>74</v>
      <v>74</v>
      <v>74</v>
      <v>74</v>
      <v>74</v>
      <v>74</v>
      <v>74</v>
      <v>15</v>
    </spb>
    <spb s="7">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16">
      <v>6</v>
    </spb>
  </spbData>
</supportingPropertyBags>
</file>

<file path=xl/richData/rdsupportingpropertybagstructure.xml><?xml version="1.0" encoding="utf-8"?>
<spbStructures xmlns="http://schemas.microsoft.com/office/spreadsheetml/2017/richdata2" count="17">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Area" t="spb"/>
    <k n="Name" t="spb"/>
    <k n="Population" t="spb"/>
    <k n="UniqueName" t="spb"/>
    <k n="Description" t="spb"/>
    <k n="Country/region" t="spb"/>
    <k n="Admin Division 1 (State/province/other)" t="spb"/>
  </s>
  <s>
    <k n="Area" t="s"/>
    <k n="Population" t="s"/>
  </s>
  <s>
    <k n="Area" t="spb"/>
    <k n="Name" t="spb"/>
    <k n="Latitude" t="spb"/>
    <k n="Longitude" t="spb"/>
    <k n="Population" t="spb"/>
    <k n="UniqueName" t="spb"/>
    <k n="Description" t="spb"/>
    <k n="Country/region" t="spb"/>
    <k n="Admin Division 1 (State/province/other)" t="spb"/>
    <k n="Admin Division 2 (County/district/other)" t="spb"/>
  </s>
  <s>
    <k n="Area" t="spb"/>
    <k n="Name" t="spb"/>
    <k n="Households" t="spb"/>
    <k n="Population" t="spb"/>
    <k n="UniqueName" t="spb"/>
    <k n="Description" t="spb"/>
    <k n="Abbreviation" t="spb"/>
    <k n="Largest city" t="spb"/>
    <k n="Housing units" t="spb"/>
    <k n="Country/region" t="spb"/>
    <k n="Capital/Major City" t="spb"/>
    <k n="Persons per household" t="spb"/>
  </s>
  <s>
    <k n="Area" t="s"/>
    <k n="Households" t="s"/>
    <k n="Population" t="s"/>
    <k n="Housing units" t="s"/>
    <k n="Persons per household" t="s"/>
  </s>
  <s>
    <k n="Area" t="spb"/>
    <k n="Name" t="spb"/>
    <k n="Latitude" t="spb"/>
    <k n="Longitude" t="spb"/>
    <k n="Population" t="spb"/>
    <k n="UniqueName" t="spb"/>
    <k n="Description" t="spb"/>
    <k n="Country/region" t="spb"/>
    <k n="Admin Division 1 (State/province/other)" t="spb"/>
  </s>
  <s>
    <k n="Area" t="spb"/>
    <k n="Name" t="spb"/>
    <k n="Households" t="spb"/>
    <k n="Population" t="spb"/>
    <k n="UniqueName" t="spb"/>
    <k n="Description" t="spb"/>
    <k n="Abbreviation" t="spb"/>
    <k n="Housing units" t="spb"/>
    <k n="Country/region" t="spb"/>
    <k n="Persons per household" t="spb"/>
  </s>
  <s>
    <k n="^Order" t="spba"/>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Sty dxfid="1">
      <rpv i="2">0.0000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0A50D5-8D8A-422B-A2E1-CC00C0E7644E}" name="Table2" displayName="Table2" ref="M15:N20" totalsRowShown="0" headerRowDxfId="6" dataDxfId="4" headerRowBorderDxfId="5" tableBorderDxfId="3" totalsRowBorderDxfId="2">
  <autoFilter ref="M15:N20" xr:uid="{830A50D5-8D8A-422B-A2E1-CC00C0E7644E}"/>
  <sortState xmlns:xlrd2="http://schemas.microsoft.com/office/spreadsheetml/2017/richdata2" ref="M16:N20">
    <sortCondition descending="1" ref="N15:N20"/>
  </sortState>
  <tableColumns count="2">
    <tableColumn id="1" xr3:uid="{C2C794D8-1A93-4661-85FB-FCBB33195956}" name="Products" dataDxfId="1"/>
    <tableColumn id="2" xr3:uid="{D6AC23BE-267F-4B17-9B3A-79A74AA6383D}" name="Revenue" dataDxfId="0">
      <calculatedColumnFormula>SUMIFS(revenue,product,M16,manager,$N$7)</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BA7D1-9B5F-4FAC-81E4-ACF774D21802}">
  <dimension ref="B7:O34"/>
  <sheetViews>
    <sheetView tabSelected="1" zoomScale="88" workbookViewId="0">
      <selection activeCell="Y16" sqref="Y16"/>
    </sheetView>
  </sheetViews>
  <sheetFormatPr defaultRowHeight="15" x14ac:dyDescent="0.25"/>
  <cols>
    <col min="1" max="1" width="0.140625" style="18" customWidth="1"/>
    <col min="2" max="2" width="19.28515625" style="18" bestFit="1" customWidth="1"/>
    <col min="3" max="3" width="16.5703125" style="18" customWidth="1"/>
    <col min="4" max="6" width="9.140625" style="18"/>
    <col min="7" max="7" width="19.28515625" style="18" bestFit="1" customWidth="1"/>
    <col min="8" max="8" width="9.42578125" style="18" bestFit="1" customWidth="1"/>
    <col min="9" max="10" width="9.140625" style="18"/>
    <col min="11" max="11" width="8.28515625" style="18" customWidth="1"/>
    <col min="12" max="12" width="11.42578125" style="18" customWidth="1"/>
    <col min="13" max="13" width="12.7109375" style="18" bestFit="1" customWidth="1"/>
    <col min="14" max="14" width="12.85546875" style="18" customWidth="1"/>
    <col min="15" max="19" width="9.140625" style="18"/>
    <col min="20" max="20" width="19.28515625" style="18" bestFit="1" customWidth="1"/>
    <col min="21" max="21" width="6.140625" style="18" customWidth="1"/>
    <col min="22" max="16384" width="9.140625" style="18"/>
  </cols>
  <sheetData>
    <row r="7" spans="2:15" x14ac:dyDescent="0.25">
      <c r="B7" s="33" t="s">
        <v>40</v>
      </c>
      <c r="M7" s="9" t="s">
        <v>7</v>
      </c>
      <c r="N7" s="10" t="s">
        <v>21</v>
      </c>
      <c r="O7" s="25" t="s">
        <v>47</v>
      </c>
    </row>
    <row r="8" spans="2:15" x14ac:dyDescent="0.25">
      <c r="B8" s="29" t="s">
        <v>2</v>
      </c>
      <c r="C8" s="35" t="s">
        <v>43</v>
      </c>
    </row>
    <row r="9" spans="2:15" x14ac:dyDescent="0.25">
      <c r="B9" s="10" t="s">
        <v>12</v>
      </c>
      <c r="C9" s="21">
        <v>35666</v>
      </c>
    </row>
    <row r="10" spans="2:15" x14ac:dyDescent="0.25">
      <c r="B10" s="10" t="s">
        <v>9</v>
      </c>
      <c r="C10" s="20">
        <v>32067</v>
      </c>
      <c r="M10" s="9" t="s">
        <v>25</v>
      </c>
      <c r="N10" s="10" t="e" vm="1">
        <f ca="1">_xlfn.XLOOKUP($N$7,manager,country,,0)</f>
        <v>#VALUE!</v>
      </c>
    </row>
    <row r="11" spans="2:15" x14ac:dyDescent="0.25">
      <c r="B11" s="10" t="s">
        <v>15</v>
      </c>
      <c r="C11" s="20">
        <v>29572</v>
      </c>
      <c r="M11" s="9" t="s">
        <v>8</v>
      </c>
      <c r="N11" s="10" t="e" vm="2">
        <f>_xlfn.XLOOKUP($N$7,manager,city,,0)</f>
        <v>#VALUE!</v>
      </c>
    </row>
    <row r="12" spans="2:15" x14ac:dyDescent="0.25">
      <c r="B12" s="10" t="s">
        <v>18</v>
      </c>
      <c r="C12" s="20">
        <v>11184</v>
      </c>
    </row>
    <row r="13" spans="2:15" x14ac:dyDescent="0.25">
      <c r="B13" s="10" t="s">
        <v>13</v>
      </c>
      <c r="C13" s="20">
        <v>10050</v>
      </c>
    </row>
    <row r="14" spans="2:15" x14ac:dyDescent="0.25">
      <c r="B14" s="28" t="s">
        <v>48</v>
      </c>
      <c r="C14" s="34">
        <v>118539</v>
      </c>
    </row>
    <row r="15" spans="2:15" x14ac:dyDescent="0.25">
      <c r="M15" s="14" t="s">
        <v>45</v>
      </c>
      <c r="N15" s="15" t="s">
        <v>26</v>
      </c>
    </row>
    <row r="16" spans="2:15" x14ac:dyDescent="0.25">
      <c r="M16" s="12" t="s">
        <v>15</v>
      </c>
      <c r="N16" s="13">
        <f>SUMIFS(revenue,product,M16,manager,$N$7)</f>
        <v>123561.93</v>
      </c>
    </row>
    <row r="17" spans="2:14" x14ac:dyDescent="0.25">
      <c r="B17" s="33" t="s">
        <v>41</v>
      </c>
      <c r="M17" s="12" t="s">
        <v>9</v>
      </c>
      <c r="N17" s="13">
        <f>SUMIFS(revenue,product,M17,manager,$N$7)</f>
        <v>47716.880000000005</v>
      </c>
    </row>
    <row r="18" spans="2:14" x14ac:dyDescent="0.25">
      <c r="B18" s="9" t="s">
        <v>2</v>
      </c>
      <c r="C18" s="9" t="s">
        <v>44</v>
      </c>
      <c r="M18" s="12" t="s">
        <v>18</v>
      </c>
      <c r="N18" s="13">
        <f>SUMIFS(revenue,product,M18,manager,$N$7)</f>
        <v>36792.700000000012</v>
      </c>
    </row>
    <row r="19" spans="2:14" x14ac:dyDescent="0.25">
      <c r="B19" s="10" t="s">
        <v>13</v>
      </c>
      <c r="C19" s="11">
        <v>53455.949999999983</v>
      </c>
      <c r="M19" s="12" t="s">
        <v>12</v>
      </c>
      <c r="N19" s="13">
        <f>SUMIFS(revenue,product,M19,manager,$N$7)</f>
        <v>56129.559999999969</v>
      </c>
    </row>
    <row r="20" spans="2:14" x14ac:dyDescent="0.25">
      <c r="B20" s="10" t="s">
        <v>18</v>
      </c>
      <c r="C20" s="11">
        <v>115138.99999999991</v>
      </c>
      <c r="M20" s="16" t="s">
        <v>13</v>
      </c>
      <c r="N20" s="17">
        <f>SUMIFS(revenue,product,M20,manager,$N$7)</f>
        <v>19354.29</v>
      </c>
    </row>
    <row r="21" spans="2:14" x14ac:dyDescent="0.25">
      <c r="B21" s="10" t="s">
        <v>12</v>
      </c>
      <c r="C21" s="11">
        <v>125737.76000000007</v>
      </c>
      <c r="M21" s="19" t="s">
        <v>46</v>
      </c>
      <c r="N21" s="8">
        <f>SUM(N16:N20)</f>
        <v>283555.35999999993</v>
      </c>
    </row>
    <row r="22" spans="2:14" x14ac:dyDescent="0.25">
      <c r="B22" s="10" t="s">
        <v>9</v>
      </c>
      <c r="C22" s="11">
        <v>125802.14000000007</v>
      </c>
    </row>
    <row r="23" spans="2:14" x14ac:dyDescent="0.25">
      <c r="B23" s="10" t="s">
        <v>15</v>
      </c>
      <c r="C23" s="11">
        <v>392000.27999999997</v>
      </c>
    </row>
    <row r="24" spans="2:14" x14ac:dyDescent="0.25">
      <c r="B24" s="28" t="s">
        <v>48</v>
      </c>
      <c r="C24" s="32">
        <v>812135.12999999989</v>
      </c>
    </row>
    <row r="25" spans="2:14" x14ac:dyDescent="0.25">
      <c r="M25" s="9" t="s">
        <v>7</v>
      </c>
      <c r="N25" s="9" t="s">
        <v>44</v>
      </c>
    </row>
    <row r="26" spans="2:14" x14ac:dyDescent="0.25">
      <c r="M26" s="10" t="s">
        <v>21</v>
      </c>
      <c r="N26" s="36">
        <v>283555.36</v>
      </c>
    </row>
    <row r="27" spans="2:14" x14ac:dyDescent="0.25">
      <c r="M27" s="10" t="s">
        <v>24</v>
      </c>
      <c r="N27" s="27">
        <v>211522.87999999995</v>
      </c>
    </row>
    <row r="28" spans="2:14" x14ac:dyDescent="0.25">
      <c r="B28" s="33" t="s">
        <v>42</v>
      </c>
      <c r="M28" s="10" t="s">
        <v>20</v>
      </c>
      <c r="N28" s="27">
        <v>136430.04000000004</v>
      </c>
    </row>
    <row r="29" spans="2:14" x14ac:dyDescent="0.25">
      <c r="B29" s="9" t="s">
        <v>6</v>
      </c>
      <c r="C29" s="9" t="s">
        <v>44</v>
      </c>
      <c r="M29" s="10" t="s">
        <v>17</v>
      </c>
      <c r="N29" s="27">
        <v>100698.95000000001</v>
      </c>
    </row>
    <row r="30" spans="2:14" x14ac:dyDescent="0.25">
      <c r="B30" s="10" t="s">
        <v>23</v>
      </c>
      <c r="C30" s="30">
        <v>0.29489445925088847</v>
      </c>
      <c r="M30" s="10" t="s">
        <v>19</v>
      </c>
      <c r="N30" s="27">
        <v>79927.900000000009</v>
      </c>
    </row>
    <row r="31" spans="2:14" x14ac:dyDescent="0.25">
      <c r="B31" s="10" t="s">
        <v>16</v>
      </c>
      <c r="C31" s="31">
        <v>0.49722371940738486</v>
      </c>
    </row>
    <row r="32" spans="2:14" x14ac:dyDescent="0.25">
      <c r="B32" s="10" t="s">
        <v>11</v>
      </c>
      <c r="C32" s="30">
        <v>0.20788182134172675</v>
      </c>
    </row>
    <row r="33" spans="2:13" x14ac:dyDescent="0.25">
      <c r="B33" s="28" t="s">
        <v>48</v>
      </c>
      <c r="C33" s="30">
        <v>1</v>
      </c>
    </row>
    <row r="34" spans="2:13" x14ac:dyDescent="0.25">
      <c r="M34"/>
    </row>
  </sheetData>
  <pageMargins left="0.7" right="0.7" top="0.75" bottom="0.75" header="0.3" footer="0.3"/>
  <drawing r:id="rId5"/>
  <tableParts count="1">
    <tablePart r:id="rId6"/>
  </tableParts>
  <extLst>
    <ext xmlns:x14="http://schemas.microsoft.com/office/spreadsheetml/2009/9/main" uri="{CCE6A557-97BC-4b89-ADB6-D9C93CAAB3DF}">
      <x14:dataValidations xmlns:xm="http://schemas.microsoft.com/office/excel/2006/main" count="1">
        <x14:dataValidation type="list" allowBlank="1" showInputMessage="1" showErrorMessage="1" xr:uid="{1AAD77AC-1DDF-4B0D-8EE7-52BDB9AA8016}">
          <x14:formula1>
            <xm:f>'Raw Data'!$J$2:$J$258</xm:f>
          </x14:formula1>
          <xm:sqref>N7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A7BED-0455-4FA8-8089-D91D658E1EF4}">
  <dimension ref="D1:M15"/>
  <sheetViews>
    <sheetView zoomScale="88" workbookViewId="0">
      <selection activeCell="O22" sqref="O22"/>
    </sheetView>
  </sheetViews>
  <sheetFormatPr defaultRowHeight="15" x14ac:dyDescent="0.25"/>
  <cols>
    <col min="4" max="4" width="18" bestFit="1" customWidth="1"/>
    <col min="8" max="8" width="18" bestFit="1" customWidth="1"/>
  </cols>
  <sheetData>
    <row r="1" spans="4:13" x14ac:dyDescent="0.25">
      <c r="D1" s="37" t="s">
        <v>3</v>
      </c>
      <c r="E1" s="37"/>
      <c r="H1" s="23" t="s">
        <v>4</v>
      </c>
      <c r="I1" s="23"/>
    </row>
    <row r="2" spans="4:13" x14ac:dyDescent="0.25">
      <c r="D2" s="38"/>
      <c r="E2" s="38"/>
      <c r="H2" s="24"/>
      <c r="I2" s="24"/>
    </row>
    <row r="3" spans="4:13" x14ac:dyDescent="0.25">
      <c r="D3" s="38" t="s">
        <v>27</v>
      </c>
      <c r="E3" s="39">
        <v>7.2691221374045982</v>
      </c>
      <c r="H3" s="24" t="s">
        <v>27</v>
      </c>
      <c r="I3" s="26">
        <v>463.24045801526717</v>
      </c>
    </row>
    <row r="4" spans="4:13" x14ac:dyDescent="0.25">
      <c r="D4" s="38" t="s">
        <v>28</v>
      </c>
      <c r="E4" s="38">
        <v>0.29992325698176825</v>
      </c>
      <c r="H4" s="24" t="s">
        <v>28</v>
      </c>
      <c r="I4" s="24">
        <v>13.256100265505879</v>
      </c>
    </row>
    <row r="5" spans="4:13" x14ac:dyDescent="0.25">
      <c r="D5" s="38" t="s">
        <v>29</v>
      </c>
      <c r="E5" s="39">
        <v>4.99</v>
      </c>
      <c r="H5" s="24" t="s">
        <v>29</v>
      </c>
      <c r="I5" s="26">
        <v>547</v>
      </c>
    </row>
    <row r="6" spans="4:13" x14ac:dyDescent="0.25">
      <c r="D6" s="38" t="s">
        <v>30</v>
      </c>
      <c r="E6" s="38">
        <v>3.49</v>
      </c>
      <c r="H6" s="24" t="s">
        <v>30</v>
      </c>
      <c r="I6" s="24">
        <v>201</v>
      </c>
    </row>
    <row r="7" spans="4:13" x14ac:dyDescent="0.25">
      <c r="D7" s="38" t="s">
        <v>31</v>
      </c>
      <c r="E7" s="38">
        <v>4.8546820226025691</v>
      </c>
      <c r="H7" s="24" t="s">
        <v>31</v>
      </c>
      <c r="I7" s="24">
        <v>214.56872766849321</v>
      </c>
      <c r="L7" s="22"/>
      <c r="M7" s="22"/>
    </row>
    <row r="8" spans="4:13" x14ac:dyDescent="0.25">
      <c r="D8" s="38" t="s">
        <v>32</v>
      </c>
      <c r="E8" s="38">
        <v>23.567937540580573</v>
      </c>
      <c r="H8" s="24" t="s">
        <v>32</v>
      </c>
      <c r="I8" s="24">
        <v>46039.738893276</v>
      </c>
      <c r="L8" s="22"/>
      <c r="M8" s="22"/>
    </row>
    <row r="9" spans="4:13" x14ac:dyDescent="0.25">
      <c r="D9" s="38" t="s">
        <v>33</v>
      </c>
      <c r="E9" s="38">
        <v>4.7442878382474785</v>
      </c>
      <c r="H9" s="24" t="s">
        <v>33</v>
      </c>
      <c r="I9" s="24">
        <v>-1.7158256375568299</v>
      </c>
      <c r="L9" s="22"/>
      <c r="M9" s="22"/>
    </row>
    <row r="10" spans="4:13" x14ac:dyDescent="0.25">
      <c r="D10" s="38" t="s">
        <v>34</v>
      </c>
      <c r="E10" s="38">
        <v>1.6447757638390159</v>
      </c>
      <c r="H10" s="24" t="s">
        <v>34</v>
      </c>
      <c r="I10" s="24">
        <v>-0.22953058524841083</v>
      </c>
      <c r="L10" s="22"/>
      <c r="M10" s="22"/>
    </row>
    <row r="11" spans="4:13" x14ac:dyDescent="0.25">
      <c r="D11" s="38" t="s">
        <v>35</v>
      </c>
      <c r="E11" s="38">
        <v>30.27</v>
      </c>
      <c r="H11" s="24" t="s">
        <v>35</v>
      </c>
      <c r="I11" s="24">
        <v>554</v>
      </c>
      <c r="L11" s="22"/>
      <c r="M11" s="22"/>
    </row>
    <row r="12" spans="4:13" x14ac:dyDescent="0.25">
      <c r="D12" s="38" t="s">
        <v>36</v>
      </c>
      <c r="E12" s="38">
        <v>2.95</v>
      </c>
      <c r="H12" s="24" t="s">
        <v>36</v>
      </c>
      <c r="I12" s="24">
        <v>201</v>
      </c>
    </row>
    <row r="13" spans="4:13" x14ac:dyDescent="0.25">
      <c r="D13" s="38" t="s">
        <v>37</v>
      </c>
      <c r="E13" s="38">
        <v>33.22</v>
      </c>
      <c r="H13" s="24" t="s">
        <v>37</v>
      </c>
      <c r="I13" s="24">
        <v>755</v>
      </c>
    </row>
    <row r="14" spans="4:13" x14ac:dyDescent="0.25">
      <c r="D14" s="38" t="s">
        <v>38</v>
      </c>
      <c r="E14" s="38">
        <v>1904.5100000000048</v>
      </c>
      <c r="H14" s="24" t="s">
        <v>38</v>
      </c>
      <c r="I14" s="24">
        <v>121369</v>
      </c>
    </row>
    <row r="15" spans="4:13" x14ac:dyDescent="0.25">
      <c r="D15" s="38" t="s">
        <v>39</v>
      </c>
      <c r="E15" s="39">
        <v>262</v>
      </c>
      <c r="H15" s="24" t="s">
        <v>39</v>
      </c>
      <c r="I15" s="26">
        <v>262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43211-39F1-498F-94F3-0F2A845783BD}">
  <dimension ref="A1:K258"/>
  <sheetViews>
    <sheetView zoomScale="95" workbookViewId="0">
      <selection activeCell="F34" sqref="F34"/>
    </sheetView>
  </sheetViews>
  <sheetFormatPr defaultRowHeight="15" x14ac:dyDescent="0.25"/>
  <cols>
    <col min="1" max="1" width="8.85546875" bestFit="1" customWidth="1"/>
    <col min="2" max="2" width="10.7109375" bestFit="1" customWidth="1"/>
    <col min="3" max="3" width="19.28515625" bestFit="1" customWidth="1"/>
    <col min="4" max="4" width="7.42578125" bestFit="1" customWidth="1"/>
    <col min="5" max="5" width="9" customWidth="1"/>
    <col min="6" max="6" width="14.5703125" bestFit="1" customWidth="1"/>
    <col min="7" max="7" width="16.85546875" bestFit="1" customWidth="1"/>
    <col min="8" max="8" width="9.85546875" bestFit="1" customWidth="1"/>
    <col min="9" max="9" width="10.42578125" bestFit="1" customWidth="1"/>
    <col min="10" max="10" width="12.7109375" bestFit="1" customWidth="1"/>
    <col min="11" max="11" width="9.5703125" bestFit="1" customWidth="1"/>
  </cols>
  <sheetData>
    <row r="1" spans="1:11" ht="15.75" x14ac:dyDescent="0.25">
      <c r="A1" s="1" t="s">
        <v>0</v>
      </c>
      <c r="B1" s="1" t="s">
        <v>1</v>
      </c>
      <c r="C1" s="1" t="s">
        <v>2</v>
      </c>
      <c r="D1" s="2" t="s">
        <v>3</v>
      </c>
      <c r="E1" s="1" t="s">
        <v>4</v>
      </c>
      <c r="F1" s="1" t="s">
        <v>5</v>
      </c>
      <c r="G1" s="1" t="s">
        <v>6</v>
      </c>
      <c r="H1" s="1" t="s">
        <v>8</v>
      </c>
      <c r="I1" s="1" t="s">
        <v>25</v>
      </c>
      <c r="J1" s="1" t="s">
        <v>7</v>
      </c>
      <c r="K1" s="1" t="s">
        <v>26</v>
      </c>
    </row>
    <row r="2" spans="1:11" x14ac:dyDescent="0.25">
      <c r="A2" s="3">
        <v>10452</v>
      </c>
      <c r="B2" s="4">
        <v>44872</v>
      </c>
      <c r="C2" t="s">
        <v>9</v>
      </c>
      <c r="D2" s="5">
        <v>3.49</v>
      </c>
      <c r="E2" s="6">
        <v>574</v>
      </c>
      <c r="F2" s="3" t="s">
        <v>10</v>
      </c>
      <c r="G2" s="3" t="s">
        <v>11</v>
      </c>
      <c r="H2" t="e" vm="3">
        <v>#VALUE!</v>
      </c>
      <c r="I2" t="e" cm="1" vm="4">
        <f t="array" aca="1" ref="I2" ca="1">_FV(H2,"Country/region",TRUE)</f>
        <v>#VALUE!</v>
      </c>
      <c r="J2" t="s">
        <v>24</v>
      </c>
      <c r="K2" s="7">
        <f t="shared" ref="K2:K65" si="0">D2*E2</f>
        <v>2003.2600000000002</v>
      </c>
    </row>
    <row r="3" spans="1:11" x14ac:dyDescent="0.25">
      <c r="A3" s="3">
        <v>10453</v>
      </c>
      <c r="B3" s="4">
        <v>44872</v>
      </c>
      <c r="C3" t="s">
        <v>12</v>
      </c>
      <c r="D3" s="5">
        <v>2.95</v>
      </c>
      <c r="E3" s="6">
        <v>746</v>
      </c>
      <c r="F3" s="3" t="s">
        <v>10</v>
      </c>
      <c r="G3" s="3" t="s">
        <v>11</v>
      </c>
      <c r="H3" t="e" vm="5">
        <v>#VALUE!</v>
      </c>
      <c r="I3" t="e" cm="1" vm="6">
        <f t="array" aca="1" ref="I3" ca="1">_FV(H3,"Country/region",TRUE)</f>
        <v>#VALUE!</v>
      </c>
      <c r="J3" t="s">
        <v>20</v>
      </c>
      <c r="K3" s="7">
        <f t="shared" si="0"/>
        <v>2200.7000000000003</v>
      </c>
    </row>
    <row r="4" spans="1:11" x14ac:dyDescent="0.25">
      <c r="A4" s="3">
        <v>10454</v>
      </c>
      <c r="B4" s="4">
        <v>44872</v>
      </c>
      <c r="C4" t="s">
        <v>13</v>
      </c>
      <c r="D4" s="5">
        <v>4.99</v>
      </c>
      <c r="E4" s="6">
        <v>201</v>
      </c>
      <c r="F4" s="3" t="s">
        <v>14</v>
      </c>
      <c r="G4" s="3" t="s">
        <v>11</v>
      </c>
      <c r="H4" t="e" vm="2">
        <v>#VALUE!</v>
      </c>
      <c r="I4" t="e" cm="1" vm="1">
        <f t="array" aca="1" ref="I4" ca="1">_FV(H4,"Country/region",TRUE)</f>
        <v>#VALUE!</v>
      </c>
      <c r="J4" t="s">
        <v>21</v>
      </c>
      <c r="K4" s="7">
        <f t="shared" si="0"/>
        <v>1002.99</v>
      </c>
    </row>
    <row r="5" spans="1:11" x14ac:dyDescent="0.25">
      <c r="A5" s="3">
        <v>10455</v>
      </c>
      <c r="B5" s="4">
        <v>44873</v>
      </c>
      <c r="C5" t="s">
        <v>15</v>
      </c>
      <c r="D5" s="5">
        <v>12.99</v>
      </c>
      <c r="E5" s="6">
        <v>570</v>
      </c>
      <c r="F5" s="3" t="s">
        <v>14</v>
      </c>
      <c r="G5" s="3" t="s">
        <v>16</v>
      </c>
      <c r="H5" t="e" vm="7">
        <v>#VALUE!</v>
      </c>
      <c r="I5" t="e" cm="1" vm="8">
        <f t="array" aca="1" ref="I5" ca="1">_FV(H5,"Country/region",TRUE)</f>
        <v>#VALUE!</v>
      </c>
      <c r="J5" t="s">
        <v>17</v>
      </c>
      <c r="K5" s="7">
        <f t="shared" si="0"/>
        <v>7404.3</v>
      </c>
    </row>
    <row r="6" spans="1:11" x14ac:dyDescent="0.25">
      <c r="A6" s="3">
        <v>10456</v>
      </c>
      <c r="B6" s="4">
        <v>44873</v>
      </c>
      <c r="C6" t="s">
        <v>18</v>
      </c>
      <c r="D6" s="5">
        <v>9.9499999999999993</v>
      </c>
      <c r="E6" s="6">
        <v>202</v>
      </c>
      <c r="F6" s="3" t="s">
        <v>14</v>
      </c>
      <c r="G6" s="3" t="s">
        <v>16</v>
      </c>
      <c r="H6" t="e" vm="7">
        <v>#VALUE!</v>
      </c>
      <c r="I6" t="e" cm="1" vm="8">
        <f t="array" aca="1" ref="I6" ca="1">_FV(H6,"Country/region",TRUE)</f>
        <v>#VALUE!</v>
      </c>
      <c r="J6" t="s">
        <v>17</v>
      </c>
      <c r="K6" s="7">
        <f t="shared" si="0"/>
        <v>2009.8999999999999</v>
      </c>
    </row>
    <row r="7" spans="1:11" x14ac:dyDescent="0.25">
      <c r="A7" s="3">
        <v>10457</v>
      </c>
      <c r="B7" s="4">
        <v>44873</v>
      </c>
      <c r="C7" t="s">
        <v>9</v>
      </c>
      <c r="D7" s="5">
        <v>3.49</v>
      </c>
      <c r="E7" s="6">
        <v>574</v>
      </c>
      <c r="F7" s="3" t="s">
        <v>14</v>
      </c>
      <c r="G7" s="3" t="s">
        <v>16</v>
      </c>
      <c r="H7" t="e" vm="9">
        <v>#VALUE!</v>
      </c>
      <c r="I7" t="e" cm="1" vm="10">
        <f t="array" aca="1" ref="I7" ca="1">_FV(H7,"Country/region",TRUE)</f>
        <v>#VALUE!</v>
      </c>
      <c r="J7" t="s">
        <v>19</v>
      </c>
      <c r="K7" s="7">
        <f t="shared" si="0"/>
        <v>2003.2600000000002</v>
      </c>
    </row>
    <row r="8" spans="1:11" x14ac:dyDescent="0.25">
      <c r="A8" s="3">
        <v>10459</v>
      </c>
      <c r="B8" s="4">
        <v>44873</v>
      </c>
      <c r="C8" t="s">
        <v>13</v>
      </c>
      <c r="D8" s="5">
        <v>4.99</v>
      </c>
      <c r="E8" s="6">
        <v>201</v>
      </c>
      <c r="F8" s="3" t="s">
        <v>14</v>
      </c>
      <c r="G8" s="3" t="s">
        <v>16</v>
      </c>
      <c r="H8" t="e" vm="7">
        <v>#VALUE!</v>
      </c>
      <c r="I8" t="e" cm="1" vm="8">
        <f t="array" aca="1" ref="I8" ca="1">_FV(H8,"Country/region",TRUE)</f>
        <v>#VALUE!</v>
      </c>
      <c r="J8" t="s">
        <v>17</v>
      </c>
      <c r="K8" s="7">
        <f t="shared" si="0"/>
        <v>1002.99</v>
      </c>
    </row>
    <row r="9" spans="1:11" x14ac:dyDescent="0.25">
      <c r="A9" s="3">
        <v>10460</v>
      </c>
      <c r="B9" s="4">
        <v>44874</v>
      </c>
      <c r="C9" t="s">
        <v>15</v>
      </c>
      <c r="D9" s="5">
        <v>12.99</v>
      </c>
      <c r="E9" s="6">
        <v>555</v>
      </c>
      <c r="F9" s="3" t="s">
        <v>14</v>
      </c>
      <c r="G9" s="3" t="s">
        <v>16</v>
      </c>
      <c r="H9" t="e" vm="9">
        <v>#VALUE!</v>
      </c>
      <c r="I9" t="e" cm="1" vm="10">
        <f t="array" aca="1" ref="I9" ca="1">_FV(H9,"Country/region",TRUE)</f>
        <v>#VALUE!</v>
      </c>
      <c r="J9" t="s">
        <v>19</v>
      </c>
      <c r="K9" s="7">
        <f t="shared" si="0"/>
        <v>7209.45</v>
      </c>
    </row>
    <row r="10" spans="1:11" x14ac:dyDescent="0.25">
      <c r="A10" s="3">
        <v>10461</v>
      </c>
      <c r="B10" s="4">
        <v>44874</v>
      </c>
      <c r="C10" t="s">
        <v>18</v>
      </c>
      <c r="D10" s="5">
        <v>9.9499999999999993</v>
      </c>
      <c r="E10" s="6">
        <v>202</v>
      </c>
      <c r="F10" s="3" t="s">
        <v>14</v>
      </c>
      <c r="G10" s="3" t="s">
        <v>16</v>
      </c>
      <c r="H10" t="e" vm="9">
        <v>#VALUE!</v>
      </c>
      <c r="I10" t="e" cm="1" vm="10">
        <f t="array" aca="1" ref="I10" ca="1">_FV(H10,"Country/region",TRUE)</f>
        <v>#VALUE!</v>
      </c>
      <c r="J10" t="s">
        <v>19</v>
      </c>
      <c r="K10" s="7">
        <f t="shared" si="0"/>
        <v>2009.8999999999999</v>
      </c>
    </row>
    <row r="11" spans="1:11" x14ac:dyDescent="0.25">
      <c r="A11" s="3">
        <v>10462</v>
      </c>
      <c r="B11" s="4">
        <v>44874</v>
      </c>
      <c r="C11" t="s">
        <v>9</v>
      </c>
      <c r="D11" s="5">
        <v>3.49</v>
      </c>
      <c r="E11" s="6">
        <v>574</v>
      </c>
      <c r="F11" s="3" t="s">
        <v>14</v>
      </c>
      <c r="G11" s="3" t="s">
        <v>16</v>
      </c>
      <c r="H11" t="e" vm="9">
        <v>#VALUE!</v>
      </c>
      <c r="I11" t="e" cm="1" vm="10">
        <f t="array" aca="1" ref="I11" ca="1">_FV(H11,"Country/region",TRUE)</f>
        <v>#VALUE!</v>
      </c>
      <c r="J11" t="s">
        <v>19</v>
      </c>
      <c r="K11" s="7">
        <f t="shared" si="0"/>
        <v>2003.2600000000002</v>
      </c>
    </row>
    <row r="12" spans="1:11" x14ac:dyDescent="0.25">
      <c r="A12" s="3">
        <v>10463</v>
      </c>
      <c r="B12" s="4">
        <v>44874</v>
      </c>
      <c r="C12" t="s">
        <v>12</v>
      </c>
      <c r="D12" s="5">
        <v>2.95</v>
      </c>
      <c r="E12" s="6">
        <v>678</v>
      </c>
      <c r="F12" s="3" t="s">
        <v>14</v>
      </c>
      <c r="G12" s="3" t="s">
        <v>16</v>
      </c>
      <c r="H12" t="e" vm="9">
        <v>#VALUE!</v>
      </c>
      <c r="I12" t="e" cm="1" vm="10">
        <f t="array" aca="1" ref="I12" ca="1">_FV(H12,"Country/region",TRUE)</f>
        <v>#VALUE!</v>
      </c>
      <c r="J12" t="s">
        <v>19</v>
      </c>
      <c r="K12" s="7">
        <f t="shared" si="0"/>
        <v>2000.1000000000001</v>
      </c>
    </row>
    <row r="13" spans="1:11" x14ac:dyDescent="0.25">
      <c r="A13" s="3">
        <v>10464</v>
      </c>
      <c r="B13" s="4">
        <v>44874</v>
      </c>
      <c r="C13" t="s">
        <v>13</v>
      </c>
      <c r="D13" s="5">
        <v>4.99</v>
      </c>
      <c r="E13" s="6">
        <v>201</v>
      </c>
      <c r="F13" s="3" t="s">
        <v>14</v>
      </c>
      <c r="G13" s="3" t="s">
        <v>16</v>
      </c>
      <c r="H13" t="e" vm="9">
        <v>#VALUE!</v>
      </c>
      <c r="I13" t="e" cm="1" vm="10">
        <f t="array" aca="1" ref="I13" ca="1">_FV(H13,"Country/region",TRUE)</f>
        <v>#VALUE!</v>
      </c>
      <c r="J13" t="s">
        <v>19</v>
      </c>
      <c r="K13" s="7">
        <f t="shared" si="0"/>
        <v>1002.99</v>
      </c>
    </row>
    <row r="14" spans="1:11" x14ac:dyDescent="0.25">
      <c r="A14" s="3">
        <v>10465</v>
      </c>
      <c r="B14" s="4">
        <v>44875</v>
      </c>
      <c r="C14" t="s">
        <v>15</v>
      </c>
      <c r="D14" s="5">
        <v>12.99</v>
      </c>
      <c r="E14" s="6">
        <v>555</v>
      </c>
      <c r="F14" s="3" t="s">
        <v>14</v>
      </c>
      <c r="G14" s="3" t="s">
        <v>16</v>
      </c>
      <c r="H14" t="e" vm="5">
        <v>#VALUE!</v>
      </c>
      <c r="I14" t="e" cm="1" vm="6">
        <f t="array" aca="1" ref="I14" ca="1">_FV(H14,"Country/region",TRUE)</f>
        <v>#VALUE!</v>
      </c>
      <c r="J14" t="s">
        <v>20</v>
      </c>
      <c r="K14" s="7">
        <f t="shared" si="0"/>
        <v>7209.45</v>
      </c>
    </row>
    <row r="15" spans="1:11" x14ac:dyDescent="0.25">
      <c r="A15" s="3">
        <v>10466</v>
      </c>
      <c r="B15" s="4">
        <v>44875</v>
      </c>
      <c r="C15" t="s">
        <v>18</v>
      </c>
      <c r="D15" s="5">
        <v>9.9499999999999993</v>
      </c>
      <c r="E15" s="6">
        <v>202</v>
      </c>
      <c r="F15" s="3" t="s">
        <v>14</v>
      </c>
      <c r="G15" s="3" t="s">
        <v>16</v>
      </c>
      <c r="H15" t="e" vm="5">
        <v>#VALUE!</v>
      </c>
      <c r="I15" t="e" cm="1" vm="6">
        <f t="array" aca="1" ref="I15" ca="1">_FV(H15,"Country/region",TRUE)</f>
        <v>#VALUE!</v>
      </c>
      <c r="J15" t="s">
        <v>20</v>
      </c>
      <c r="K15" s="7">
        <f t="shared" si="0"/>
        <v>2009.8999999999999</v>
      </c>
    </row>
    <row r="16" spans="1:11" x14ac:dyDescent="0.25">
      <c r="A16" s="3">
        <v>10467</v>
      </c>
      <c r="B16" s="4">
        <v>44875</v>
      </c>
      <c r="C16" t="s">
        <v>9</v>
      </c>
      <c r="D16" s="5">
        <v>3.49</v>
      </c>
      <c r="E16" s="6">
        <v>574</v>
      </c>
      <c r="F16" s="3" t="s">
        <v>14</v>
      </c>
      <c r="G16" s="3" t="s">
        <v>16</v>
      </c>
      <c r="H16" t="e" vm="5">
        <v>#VALUE!</v>
      </c>
      <c r="I16" t="e" cm="1" vm="6">
        <f t="array" aca="1" ref="I16" ca="1">_FV(H16,"Country/region",TRUE)</f>
        <v>#VALUE!</v>
      </c>
      <c r="J16" t="s">
        <v>20</v>
      </c>
      <c r="K16" s="7">
        <f t="shared" si="0"/>
        <v>2003.2600000000002</v>
      </c>
    </row>
    <row r="17" spans="1:11" x14ac:dyDescent="0.25">
      <c r="A17" s="3">
        <v>10468</v>
      </c>
      <c r="B17" s="4">
        <v>44875</v>
      </c>
      <c r="C17" t="s">
        <v>12</v>
      </c>
      <c r="D17" s="5">
        <v>2.95</v>
      </c>
      <c r="E17" s="6">
        <v>678</v>
      </c>
      <c r="F17" s="3" t="s">
        <v>14</v>
      </c>
      <c r="G17" s="3" t="s">
        <v>16</v>
      </c>
      <c r="H17" t="e" vm="5">
        <v>#VALUE!</v>
      </c>
      <c r="I17" t="e" cm="1" vm="6">
        <f t="array" aca="1" ref="I17" ca="1">_FV(H17,"Country/region",TRUE)</f>
        <v>#VALUE!</v>
      </c>
      <c r="J17" t="s">
        <v>20</v>
      </c>
      <c r="K17" s="7">
        <f t="shared" si="0"/>
        <v>2000.1000000000001</v>
      </c>
    </row>
    <row r="18" spans="1:11" x14ac:dyDescent="0.25">
      <c r="A18" s="3">
        <v>10470</v>
      </c>
      <c r="B18" s="4">
        <v>44876</v>
      </c>
      <c r="C18" t="s">
        <v>15</v>
      </c>
      <c r="D18" s="5">
        <v>12.99</v>
      </c>
      <c r="E18" s="6">
        <v>555</v>
      </c>
      <c r="F18" s="3" t="s">
        <v>14</v>
      </c>
      <c r="G18" s="3" t="s">
        <v>16</v>
      </c>
      <c r="H18" t="e" vm="5">
        <v>#VALUE!</v>
      </c>
      <c r="I18" t="e" cm="1" vm="6">
        <f t="array" aca="1" ref="I18" ca="1">_FV(H18,"Country/region",TRUE)</f>
        <v>#VALUE!</v>
      </c>
      <c r="J18" t="s">
        <v>20</v>
      </c>
      <c r="K18" s="7">
        <f t="shared" si="0"/>
        <v>7209.45</v>
      </c>
    </row>
    <row r="19" spans="1:11" x14ac:dyDescent="0.25">
      <c r="A19" s="3">
        <v>10471</v>
      </c>
      <c r="B19" s="4">
        <v>44876</v>
      </c>
      <c r="C19" t="s">
        <v>18</v>
      </c>
      <c r="D19" s="5">
        <v>9.9499999999999993</v>
      </c>
      <c r="E19" s="6">
        <v>202</v>
      </c>
      <c r="F19" s="3" t="s">
        <v>14</v>
      </c>
      <c r="G19" s="3" t="s">
        <v>16</v>
      </c>
      <c r="H19" t="e" vm="5">
        <v>#VALUE!</v>
      </c>
      <c r="I19" t="e" cm="1" vm="6">
        <f t="array" aca="1" ref="I19" ca="1">_FV(H19,"Country/region",TRUE)</f>
        <v>#VALUE!</v>
      </c>
      <c r="J19" t="s">
        <v>20</v>
      </c>
      <c r="K19" s="7">
        <f t="shared" si="0"/>
        <v>2009.8999999999999</v>
      </c>
    </row>
    <row r="20" spans="1:11" x14ac:dyDescent="0.25">
      <c r="A20" s="3">
        <v>10472</v>
      </c>
      <c r="B20" s="4">
        <v>44876</v>
      </c>
      <c r="C20" t="s">
        <v>9</v>
      </c>
      <c r="D20" s="5">
        <v>3.49</v>
      </c>
      <c r="E20" s="6">
        <v>631</v>
      </c>
      <c r="F20" s="3" t="s">
        <v>14</v>
      </c>
      <c r="G20" s="3" t="s">
        <v>16</v>
      </c>
      <c r="H20" t="e" vm="5">
        <v>#VALUE!</v>
      </c>
      <c r="I20" t="e" cm="1" vm="6">
        <f t="array" aca="1" ref="I20" ca="1">_FV(H20,"Country/region",TRUE)</f>
        <v>#VALUE!</v>
      </c>
      <c r="J20" t="s">
        <v>20</v>
      </c>
      <c r="K20" s="7">
        <f t="shared" si="0"/>
        <v>2202.19</v>
      </c>
    </row>
    <row r="21" spans="1:11" x14ac:dyDescent="0.25">
      <c r="A21" s="3">
        <v>10473</v>
      </c>
      <c r="B21" s="4">
        <v>44876</v>
      </c>
      <c r="C21" t="s">
        <v>12</v>
      </c>
      <c r="D21" s="5">
        <v>2.95</v>
      </c>
      <c r="E21" s="6">
        <v>678</v>
      </c>
      <c r="F21" s="3" t="s">
        <v>14</v>
      </c>
      <c r="G21" s="3" t="s">
        <v>16</v>
      </c>
      <c r="H21" t="e" vm="5">
        <v>#VALUE!</v>
      </c>
      <c r="I21" t="e" cm="1" vm="6">
        <f t="array" aca="1" ref="I21" ca="1">_FV(H21,"Country/region",TRUE)</f>
        <v>#VALUE!</v>
      </c>
      <c r="J21" t="s">
        <v>20</v>
      </c>
      <c r="K21" s="7">
        <f t="shared" si="0"/>
        <v>2000.1000000000001</v>
      </c>
    </row>
    <row r="22" spans="1:11" x14ac:dyDescent="0.25">
      <c r="A22" s="3">
        <v>10474</v>
      </c>
      <c r="B22" s="4">
        <v>44876</v>
      </c>
      <c r="C22" t="s">
        <v>13</v>
      </c>
      <c r="D22" s="5">
        <v>4.99</v>
      </c>
      <c r="E22" s="6">
        <v>201</v>
      </c>
      <c r="F22" s="3" t="s">
        <v>14</v>
      </c>
      <c r="G22" s="3" t="s">
        <v>16</v>
      </c>
      <c r="H22" t="e" vm="5">
        <v>#VALUE!</v>
      </c>
      <c r="I22" t="e" cm="1" vm="6">
        <f t="array" aca="1" ref="I22" ca="1">_FV(H22,"Country/region",TRUE)</f>
        <v>#VALUE!</v>
      </c>
      <c r="J22" t="s">
        <v>20</v>
      </c>
      <c r="K22" s="7">
        <f t="shared" si="0"/>
        <v>1002.99</v>
      </c>
    </row>
    <row r="23" spans="1:11" x14ac:dyDescent="0.25">
      <c r="A23" s="3">
        <v>10475</v>
      </c>
      <c r="B23" s="4">
        <v>44877</v>
      </c>
      <c r="C23" t="s">
        <v>15</v>
      </c>
      <c r="D23" s="5">
        <v>12.99</v>
      </c>
      <c r="E23" s="6">
        <v>524</v>
      </c>
      <c r="F23" s="3" t="s">
        <v>14</v>
      </c>
      <c r="G23" s="3" t="s">
        <v>16</v>
      </c>
      <c r="H23" t="e" vm="5">
        <v>#VALUE!</v>
      </c>
      <c r="I23" t="e" cm="1" vm="6">
        <f t="array" aca="1" ref="I23" ca="1">_FV(H23,"Country/region",TRUE)</f>
        <v>#VALUE!</v>
      </c>
      <c r="J23" t="s">
        <v>20</v>
      </c>
      <c r="K23" s="7">
        <f t="shared" si="0"/>
        <v>6806.76</v>
      </c>
    </row>
    <row r="24" spans="1:11" x14ac:dyDescent="0.25">
      <c r="A24" s="3">
        <v>10476</v>
      </c>
      <c r="B24" s="4">
        <v>44877</v>
      </c>
      <c r="C24" t="s">
        <v>18</v>
      </c>
      <c r="D24" s="5">
        <v>9.9499999999999993</v>
      </c>
      <c r="E24" s="6">
        <v>202</v>
      </c>
      <c r="F24" s="3" t="s">
        <v>14</v>
      </c>
      <c r="G24" s="3" t="s">
        <v>16</v>
      </c>
      <c r="H24" t="e" vm="5">
        <v>#VALUE!</v>
      </c>
      <c r="I24" t="e" cm="1" vm="6">
        <f t="array" aca="1" ref="I24" ca="1">_FV(H24,"Country/region",TRUE)</f>
        <v>#VALUE!</v>
      </c>
      <c r="J24" t="s">
        <v>20</v>
      </c>
      <c r="K24" s="7">
        <f t="shared" si="0"/>
        <v>2009.8999999999999</v>
      </c>
    </row>
    <row r="25" spans="1:11" x14ac:dyDescent="0.25">
      <c r="A25" s="3">
        <v>10477</v>
      </c>
      <c r="B25" s="4">
        <v>44877</v>
      </c>
      <c r="C25" t="s">
        <v>9</v>
      </c>
      <c r="D25" s="5">
        <v>3.49</v>
      </c>
      <c r="E25" s="6">
        <v>631</v>
      </c>
      <c r="F25" s="3" t="s">
        <v>14</v>
      </c>
      <c r="G25" s="3" t="s">
        <v>16</v>
      </c>
      <c r="H25" t="e" vm="5">
        <v>#VALUE!</v>
      </c>
      <c r="I25" t="e" cm="1" vm="6">
        <f t="array" aca="1" ref="I25" ca="1">_FV(H25,"Country/region",TRUE)</f>
        <v>#VALUE!</v>
      </c>
      <c r="J25" t="s">
        <v>20</v>
      </c>
      <c r="K25" s="7">
        <f t="shared" si="0"/>
        <v>2202.19</v>
      </c>
    </row>
    <row r="26" spans="1:11" x14ac:dyDescent="0.25">
      <c r="A26" s="3">
        <v>10478</v>
      </c>
      <c r="B26" s="4">
        <v>44877</v>
      </c>
      <c r="C26" t="s">
        <v>12</v>
      </c>
      <c r="D26" s="5">
        <v>2.95</v>
      </c>
      <c r="E26" s="6">
        <v>678</v>
      </c>
      <c r="F26" s="3" t="s">
        <v>14</v>
      </c>
      <c r="G26" s="3" t="s">
        <v>16</v>
      </c>
      <c r="H26" t="e" vm="5">
        <v>#VALUE!</v>
      </c>
      <c r="I26" t="e" cm="1" vm="6">
        <f t="array" aca="1" ref="I26" ca="1">_FV(H26,"Country/region",TRUE)</f>
        <v>#VALUE!</v>
      </c>
      <c r="J26" t="s">
        <v>20</v>
      </c>
      <c r="K26" s="7">
        <f t="shared" si="0"/>
        <v>2000.1000000000001</v>
      </c>
    </row>
    <row r="27" spans="1:11" x14ac:dyDescent="0.25">
      <c r="A27" s="3">
        <v>10479</v>
      </c>
      <c r="B27" s="4">
        <v>44877</v>
      </c>
      <c r="C27" t="s">
        <v>13</v>
      </c>
      <c r="D27" s="5">
        <v>4.99</v>
      </c>
      <c r="E27" s="6">
        <v>201</v>
      </c>
      <c r="F27" s="3" t="s">
        <v>14</v>
      </c>
      <c r="G27" s="3" t="s">
        <v>16</v>
      </c>
      <c r="H27" t="e" vm="5">
        <v>#VALUE!</v>
      </c>
      <c r="I27" t="e" cm="1" vm="6">
        <f t="array" aca="1" ref="I27" ca="1">_FV(H27,"Country/region",TRUE)</f>
        <v>#VALUE!</v>
      </c>
      <c r="J27" t="s">
        <v>20</v>
      </c>
      <c r="K27" s="7">
        <f t="shared" si="0"/>
        <v>1002.99</v>
      </c>
    </row>
    <row r="28" spans="1:11" x14ac:dyDescent="0.25">
      <c r="A28" s="3">
        <v>10480</v>
      </c>
      <c r="B28" s="4">
        <v>44878</v>
      </c>
      <c r="C28" t="s">
        <v>15</v>
      </c>
      <c r="D28" s="5">
        <v>12.99</v>
      </c>
      <c r="E28" s="6">
        <v>509</v>
      </c>
      <c r="F28" s="3" t="s">
        <v>14</v>
      </c>
      <c r="G28" s="3" t="s">
        <v>16</v>
      </c>
      <c r="H28" t="e" vm="5">
        <v>#VALUE!</v>
      </c>
      <c r="I28" t="e" cm="1" vm="6">
        <f t="array" aca="1" ref="I28" ca="1">_FV(H28,"Country/region",TRUE)</f>
        <v>#VALUE!</v>
      </c>
      <c r="J28" t="s">
        <v>20</v>
      </c>
      <c r="K28" s="7">
        <f t="shared" si="0"/>
        <v>6611.91</v>
      </c>
    </row>
    <row r="29" spans="1:11" x14ac:dyDescent="0.25">
      <c r="A29" s="3">
        <v>10481</v>
      </c>
      <c r="B29" s="4">
        <v>44878</v>
      </c>
      <c r="C29" t="s">
        <v>18</v>
      </c>
      <c r="D29" s="5">
        <v>9.9499999999999993</v>
      </c>
      <c r="E29" s="6">
        <v>202</v>
      </c>
      <c r="F29" s="3" t="s">
        <v>14</v>
      </c>
      <c r="G29" s="3" t="s">
        <v>16</v>
      </c>
      <c r="H29" t="e" vm="5">
        <v>#VALUE!</v>
      </c>
      <c r="I29" t="e" cm="1" vm="6">
        <f t="array" aca="1" ref="I29" ca="1">_FV(H29,"Country/region",TRUE)</f>
        <v>#VALUE!</v>
      </c>
      <c r="J29" t="s">
        <v>20</v>
      </c>
      <c r="K29" s="7">
        <f t="shared" si="0"/>
        <v>2009.8999999999999</v>
      </c>
    </row>
    <row r="30" spans="1:11" x14ac:dyDescent="0.25">
      <c r="A30" s="3">
        <v>10482</v>
      </c>
      <c r="B30" s="4">
        <v>44878</v>
      </c>
      <c r="C30" t="s">
        <v>9</v>
      </c>
      <c r="D30" s="5">
        <v>25.5</v>
      </c>
      <c r="E30" s="6">
        <v>631</v>
      </c>
      <c r="F30" s="3" t="s">
        <v>14</v>
      </c>
      <c r="G30" s="3" t="s">
        <v>16</v>
      </c>
      <c r="H30" t="e" vm="2">
        <v>#VALUE!</v>
      </c>
      <c r="I30" t="e" cm="1" vm="1">
        <f t="array" aca="1" ref="I30" ca="1">_FV(H30,"Country/region",TRUE)</f>
        <v>#VALUE!</v>
      </c>
      <c r="J30" t="s">
        <v>21</v>
      </c>
      <c r="K30" s="7">
        <f t="shared" si="0"/>
        <v>16090.5</v>
      </c>
    </row>
    <row r="31" spans="1:11" x14ac:dyDescent="0.25">
      <c r="A31" s="3">
        <v>10483</v>
      </c>
      <c r="B31" s="4">
        <v>44878</v>
      </c>
      <c r="C31" t="s">
        <v>12</v>
      </c>
      <c r="D31" s="5">
        <v>33.22</v>
      </c>
      <c r="E31" s="6">
        <v>678</v>
      </c>
      <c r="F31" s="3" t="s">
        <v>14</v>
      </c>
      <c r="G31" s="3" t="s">
        <v>16</v>
      </c>
      <c r="H31" t="e" vm="2">
        <v>#VALUE!</v>
      </c>
      <c r="I31" t="e" cm="1" vm="1">
        <f t="array" aca="1" ref="I31" ca="1">_FV(H31,"Country/region",TRUE)</f>
        <v>#VALUE!</v>
      </c>
      <c r="J31" t="s">
        <v>21</v>
      </c>
      <c r="K31" s="7">
        <f t="shared" si="0"/>
        <v>22523.16</v>
      </c>
    </row>
    <row r="32" spans="1:11" x14ac:dyDescent="0.25">
      <c r="A32" s="3">
        <v>10484</v>
      </c>
      <c r="B32" s="4">
        <v>44878</v>
      </c>
      <c r="C32" t="s">
        <v>13</v>
      </c>
      <c r="D32" s="5">
        <v>21.44</v>
      </c>
      <c r="E32" s="6">
        <v>201</v>
      </c>
      <c r="F32" s="3" t="s">
        <v>14</v>
      </c>
      <c r="G32" s="3" t="s">
        <v>16</v>
      </c>
      <c r="H32" t="e" vm="2">
        <v>#VALUE!</v>
      </c>
      <c r="I32" t="e" cm="1" vm="1">
        <f t="array" aca="1" ref="I32" ca="1">_FV(H32,"Country/region",TRUE)</f>
        <v>#VALUE!</v>
      </c>
      <c r="J32" t="s">
        <v>21</v>
      </c>
      <c r="K32" s="7">
        <f t="shared" si="0"/>
        <v>4309.4400000000005</v>
      </c>
    </row>
    <row r="33" spans="1:11" x14ac:dyDescent="0.25">
      <c r="A33" s="3">
        <v>10485</v>
      </c>
      <c r="B33" s="4">
        <v>44879</v>
      </c>
      <c r="C33" t="s">
        <v>15</v>
      </c>
      <c r="D33" s="5">
        <v>27.99</v>
      </c>
      <c r="E33" s="6">
        <v>524</v>
      </c>
      <c r="F33" s="3" t="s">
        <v>14</v>
      </c>
      <c r="G33" s="3" t="s">
        <v>16</v>
      </c>
      <c r="H33" t="e" vm="2">
        <v>#VALUE!</v>
      </c>
      <c r="I33" t="e" cm="1" vm="1">
        <f t="array" aca="1" ref="I33" ca="1">_FV(H33,"Country/region",TRUE)</f>
        <v>#VALUE!</v>
      </c>
      <c r="J33" t="s">
        <v>21</v>
      </c>
      <c r="K33" s="7">
        <f t="shared" si="0"/>
        <v>14666.759999999998</v>
      </c>
    </row>
    <row r="34" spans="1:11" x14ac:dyDescent="0.25">
      <c r="A34" s="3">
        <v>10486</v>
      </c>
      <c r="B34" s="4">
        <v>44879</v>
      </c>
      <c r="C34" t="s">
        <v>18</v>
      </c>
      <c r="D34" s="5">
        <v>29.05</v>
      </c>
      <c r="E34" s="6">
        <v>202</v>
      </c>
      <c r="F34" s="3" t="s">
        <v>14</v>
      </c>
      <c r="G34" s="3" t="s">
        <v>16</v>
      </c>
      <c r="H34" t="e" vm="2">
        <v>#VALUE!</v>
      </c>
      <c r="I34" t="e" cm="1" vm="1">
        <f t="array" aca="1" ref="I34" ca="1">_FV(H34,"Country/region",TRUE)</f>
        <v>#VALUE!</v>
      </c>
      <c r="J34" t="s">
        <v>21</v>
      </c>
      <c r="K34" s="7">
        <f t="shared" si="0"/>
        <v>5868.1</v>
      </c>
    </row>
    <row r="35" spans="1:11" x14ac:dyDescent="0.25">
      <c r="A35" s="3">
        <v>10487</v>
      </c>
      <c r="B35" s="4">
        <v>44879</v>
      </c>
      <c r="C35" t="s">
        <v>9</v>
      </c>
      <c r="D35" s="5">
        <v>3.49</v>
      </c>
      <c r="E35" s="6">
        <v>631</v>
      </c>
      <c r="F35" s="3" t="s">
        <v>14</v>
      </c>
      <c r="G35" s="3" t="s">
        <v>16</v>
      </c>
      <c r="H35" t="e" vm="2">
        <v>#VALUE!</v>
      </c>
      <c r="I35" t="e" cm="1" vm="1">
        <f t="array" aca="1" ref="I35" ca="1">_FV(H35,"Country/region",TRUE)</f>
        <v>#VALUE!</v>
      </c>
      <c r="J35" t="s">
        <v>21</v>
      </c>
      <c r="K35" s="7">
        <f t="shared" si="0"/>
        <v>2202.19</v>
      </c>
    </row>
    <row r="36" spans="1:11" x14ac:dyDescent="0.25">
      <c r="A36" s="3">
        <v>10488</v>
      </c>
      <c r="B36" s="4">
        <v>44879</v>
      </c>
      <c r="C36" t="s">
        <v>12</v>
      </c>
      <c r="D36" s="5">
        <v>2.95</v>
      </c>
      <c r="E36" s="6">
        <v>678</v>
      </c>
      <c r="F36" s="3" t="s">
        <v>14</v>
      </c>
      <c r="G36" s="3" t="s">
        <v>16</v>
      </c>
      <c r="H36" t="e" vm="2">
        <v>#VALUE!</v>
      </c>
      <c r="I36" t="e" cm="1" vm="1">
        <f t="array" aca="1" ref="I36" ca="1">_FV(H36,"Country/region",TRUE)</f>
        <v>#VALUE!</v>
      </c>
      <c r="J36" t="s">
        <v>21</v>
      </c>
      <c r="K36" s="7">
        <f t="shared" si="0"/>
        <v>2000.1000000000001</v>
      </c>
    </row>
    <row r="37" spans="1:11" x14ac:dyDescent="0.25">
      <c r="A37" s="3">
        <v>10489</v>
      </c>
      <c r="B37" s="4">
        <v>44879</v>
      </c>
      <c r="C37" t="s">
        <v>13</v>
      </c>
      <c r="D37" s="5">
        <v>4.99</v>
      </c>
      <c r="E37" s="6">
        <v>201</v>
      </c>
      <c r="F37" s="3" t="s">
        <v>14</v>
      </c>
      <c r="G37" s="3" t="s">
        <v>16</v>
      </c>
      <c r="H37" t="e" vm="5">
        <v>#VALUE!</v>
      </c>
      <c r="I37" t="e" cm="1" vm="6">
        <f t="array" aca="1" ref="I37" ca="1">_FV(H37,"Country/region",TRUE)</f>
        <v>#VALUE!</v>
      </c>
      <c r="J37" t="s">
        <v>20</v>
      </c>
      <c r="K37" s="7">
        <f t="shared" si="0"/>
        <v>1002.99</v>
      </c>
    </row>
    <row r="38" spans="1:11" x14ac:dyDescent="0.25">
      <c r="A38" s="3">
        <v>10490</v>
      </c>
      <c r="B38" s="4">
        <v>44880</v>
      </c>
      <c r="C38" t="s">
        <v>15</v>
      </c>
      <c r="D38" s="5">
        <v>12.99</v>
      </c>
      <c r="E38" s="6">
        <v>509</v>
      </c>
      <c r="F38" s="3" t="s">
        <v>14</v>
      </c>
      <c r="G38" s="3" t="s">
        <v>16</v>
      </c>
      <c r="H38" t="e" vm="5">
        <v>#VALUE!</v>
      </c>
      <c r="I38" t="e" cm="1" vm="6">
        <f t="array" aca="1" ref="I38" ca="1">_FV(H38,"Country/region",TRUE)</f>
        <v>#VALUE!</v>
      </c>
      <c r="J38" t="s">
        <v>20</v>
      </c>
      <c r="K38" s="7">
        <f t="shared" si="0"/>
        <v>6611.91</v>
      </c>
    </row>
    <row r="39" spans="1:11" x14ac:dyDescent="0.25">
      <c r="A39" s="3">
        <v>10491</v>
      </c>
      <c r="B39" s="4">
        <v>44880</v>
      </c>
      <c r="C39" t="s">
        <v>18</v>
      </c>
      <c r="D39" s="5">
        <v>9.9499999999999993</v>
      </c>
      <c r="E39" s="6">
        <v>202</v>
      </c>
      <c r="F39" s="3" t="s">
        <v>14</v>
      </c>
      <c r="G39" s="3" t="s">
        <v>16</v>
      </c>
      <c r="H39" t="e" vm="5">
        <v>#VALUE!</v>
      </c>
      <c r="I39" t="e" cm="1" vm="6">
        <f t="array" aca="1" ref="I39" ca="1">_FV(H39,"Country/region",TRUE)</f>
        <v>#VALUE!</v>
      </c>
      <c r="J39" t="s">
        <v>20</v>
      </c>
      <c r="K39" s="7">
        <f t="shared" si="0"/>
        <v>2009.8999999999999</v>
      </c>
    </row>
    <row r="40" spans="1:11" x14ac:dyDescent="0.25">
      <c r="A40" s="3">
        <v>10492</v>
      </c>
      <c r="B40" s="4">
        <v>44880</v>
      </c>
      <c r="C40" t="s">
        <v>9</v>
      </c>
      <c r="D40" s="5">
        <v>3.49</v>
      </c>
      <c r="E40" s="6">
        <v>574</v>
      </c>
      <c r="F40" s="3" t="s">
        <v>14</v>
      </c>
      <c r="G40" s="3" t="s">
        <v>16</v>
      </c>
      <c r="H40" t="e" vm="5">
        <v>#VALUE!</v>
      </c>
      <c r="I40" t="e" cm="1" vm="6">
        <f t="array" aca="1" ref="I40" ca="1">_FV(H40,"Country/region",TRUE)</f>
        <v>#VALUE!</v>
      </c>
      <c r="J40" t="s">
        <v>20</v>
      </c>
      <c r="K40" s="7">
        <f t="shared" si="0"/>
        <v>2003.2600000000002</v>
      </c>
    </row>
    <row r="41" spans="1:11" x14ac:dyDescent="0.25">
      <c r="A41" s="3">
        <v>10493</v>
      </c>
      <c r="B41" s="4">
        <v>44880</v>
      </c>
      <c r="C41" t="s">
        <v>12</v>
      </c>
      <c r="D41" s="5">
        <v>2.95</v>
      </c>
      <c r="E41" s="6">
        <v>678</v>
      </c>
      <c r="F41" s="3" t="s">
        <v>14</v>
      </c>
      <c r="G41" s="3" t="s">
        <v>16</v>
      </c>
      <c r="H41" t="e" vm="5">
        <v>#VALUE!</v>
      </c>
      <c r="I41" t="e" cm="1" vm="6">
        <f t="array" aca="1" ref="I41" ca="1">_FV(H41,"Country/region",TRUE)</f>
        <v>#VALUE!</v>
      </c>
      <c r="J41" t="s">
        <v>20</v>
      </c>
      <c r="K41" s="7">
        <f t="shared" si="0"/>
        <v>2000.1000000000001</v>
      </c>
    </row>
    <row r="42" spans="1:11" x14ac:dyDescent="0.25">
      <c r="A42" s="3">
        <v>10494</v>
      </c>
      <c r="B42" s="4">
        <v>44880</v>
      </c>
      <c r="C42" t="s">
        <v>13</v>
      </c>
      <c r="D42" s="5">
        <v>4.99</v>
      </c>
      <c r="E42" s="6">
        <v>201</v>
      </c>
      <c r="F42" s="3" t="s">
        <v>14</v>
      </c>
      <c r="G42" s="3" t="s">
        <v>16</v>
      </c>
      <c r="H42" t="e" vm="5">
        <v>#VALUE!</v>
      </c>
      <c r="I42" t="e" cm="1" vm="6">
        <f t="array" aca="1" ref="I42" ca="1">_FV(H42,"Country/region",TRUE)</f>
        <v>#VALUE!</v>
      </c>
      <c r="J42" t="s">
        <v>20</v>
      </c>
      <c r="K42" s="7">
        <f t="shared" si="0"/>
        <v>1002.99</v>
      </c>
    </row>
    <row r="43" spans="1:11" x14ac:dyDescent="0.25">
      <c r="A43" s="3">
        <v>10495</v>
      </c>
      <c r="B43" s="4">
        <v>44881</v>
      </c>
      <c r="C43" t="s">
        <v>15</v>
      </c>
      <c r="D43" s="5">
        <v>12.99</v>
      </c>
      <c r="E43" s="6">
        <v>509</v>
      </c>
      <c r="F43" s="3" t="s">
        <v>14</v>
      </c>
      <c r="G43" s="3" t="s">
        <v>16</v>
      </c>
      <c r="H43" t="e" vm="5">
        <v>#VALUE!</v>
      </c>
      <c r="I43" t="e" cm="1" vm="6">
        <f t="array" aca="1" ref="I43" ca="1">_FV(H43,"Country/region",TRUE)</f>
        <v>#VALUE!</v>
      </c>
      <c r="J43" t="s">
        <v>20</v>
      </c>
      <c r="K43" s="7">
        <f t="shared" si="0"/>
        <v>6611.91</v>
      </c>
    </row>
    <row r="44" spans="1:11" x14ac:dyDescent="0.25">
      <c r="A44" s="3">
        <v>10496</v>
      </c>
      <c r="B44" s="4">
        <v>44881</v>
      </c>
      <c r="C44" t="s">
        <v>18</v>
      </c>
      <c r="D44" s="5">
        <v>9.9499999999999993</v>
      </c>
      <c r="E44" s="6">
        <v>202</v>
      </c>
      <c r="F44" s="3" t="s">
        <v>14</v>
      </c>
      <c r="G44" s="3" t="s">
        <v>16</v>
      </c>
      <c r="H44" t="e" vm="5">
        <v>#VALUE!</v>
      </c>
      <c r="I44" t="e" cm="1" vm="6">
        <f t="array" aca="1" ref="I44" ca="1">_FV(H44,"Country/region",TRUE)</f>
        <v>#VALUE!</v>
      </c>
      <c r="J44" t="s">
        <v>20</v>
      </c>
      <c r="K44" s="7">
        <f t="shared" si="0"/>
        <v>2009.8999999999999</v>
      </c>
    </row>
    <row r="45" spans="1:11" x14ac:dyDescent="0.25">
      <c r="A45" s="3">
        <v>10497</v>
      </c>
      <c r="B45" s="4">
        <v>44881</v>
      </c>
      <c r="C45" t="s">
        <v>9</v>
      </c>
      <c r="D45" s="5">
        <v>3.49</v>
      </c>
      <c r="E45" s="6">
        <v>574</v>
      </c>
      <c r="F45" s="3" t="s">
        <v>14</v>
      </c>
      <c r="G45" s="3" t="s">
        <v>16</v>
      </c>
      <c r="H45" t="e" vm="5">
        <v>#VALUE!</v>
      </c>
      <c r="I45" t="e" cm="1" vm="6">
        <f t="array" aca="1" ref="I45" ca="1">_FV(H45,"Country/region",TRUE)</f>
        <v>#VALUE!</v>
      </c>
      <c r="J45" t="s">
        <v>20</v>
      </c>
      <c r="K45" s="7">
        <f t="shared" si="0"/>
        <v>2003.2600000000002</v>
      </c>
    </row>
    <row r="46" spans="1:11" x14ac:dyDescent="0.25">
      <c r="A46" s="3">
        <v>10498</v>
      </c>
      <c r="B46" s="4">
        <v>44881</v>
      </c>
      <c r="C46" t="s">
        <v>12</v>
      </c>
      <c r="D46" s="5">
        <v>2.95</v>
      </c>
      <c r="E46" s="6">
        <v>678</v>
      </c>
      <c r="F46" s="3" t="s">
        <v>22</v>
      </c>
      <c r="G46" s="3" t="s">
        <v>16</v>
      </c>
      <c r="H46" t="e" vm="5">
        <v>#VALUE!</v>
      </c>
      <c r="I46" t="e" cm="1" vm="6">
        <f t="array" aca="1" ref="I46" ca="1">_FV(H46,"Country/region",TRUE)</f>
        <v>#VALUE!</v>
      </c>
      <c r="J46" t="s">
        <v>20</v>
      </c>
      <c r="K46" s="7">
        <f t="shared" si="0"/>
        <v>2000.1000000000001</v>
      </c>
    </row>
    <row r="47" spans="1:11" x14ac:dyDescent="0.25">
      <c r="A47" s="3">
        <v>10499</v>
      </c>
      <c r="B47" s="4">
        <v>44881</v>
      </c>
      <c r="C47" t="s">
        <v>13</v>
      </c>
      <c r="D47" s="5">
        <v>4.99</v>
      </c>
      <c r="E47" s="6">
        <v>201</v>
      </c>
      <c r="F47" s="3" t="s">
        <v>22</v>
      </c>
      <c r="G47" s="3" t="s">
        <v>16</v>
      </c>
      <c r="H47" t="e" vm="5">
        <v>#VALUE!</v>
      </c>
      <c r="I47" t="e" cm="1" vm="6">
        <f t="array" aca="1" ref="I47" ca="1">_FV(H47,"Country/region",TRUE)</f>
        <v>#VALUE!</v>
      </c>
      <c r="J47" t="s">
        <v>20</v>
      </c>
      <c r="K47" s="7">
        <f t="shared" si="0"/>
        <v>1002.99</v>
      </c>
    </row>
    <row r="48" spans="1:11" x14ac:dyDescent="0.25">
      <c r="A48" s="3">
        <v>10500</v>
      </c>
      <c r="B48" s="4">
        <v>44882</v>
      </c>
      <c r="C48" t="s">
        <v>15</v>
      </c>
      <c r="D48" s="5">
        <v>12.99</v>
      </c>
      <c r="E48" s="6">
        <v>524</v>
      </c>
      <c r="F48" s="3" t="s">
        <v>22</v>
      </c>
      <c r="G48" s="3" t="s">
        <v>16</v>
      </c>
      <c r="H48" t="e" vm="5">
        <v>#VALUE!</v>
      </c>
      <c r="I48" t="e" cm="1" vm="6">
        <f t="array" aca="1" ref="I48" ca="1">_FV(H48,"Country/region",TRUE)</f>
        <v>#VALUE!</v>
      </c>
      <c r="J48" t="s">
        <v>20</v>
      </c>
      <c r="K48" s="7">
        <f t="shared" si="0"/>
        <v>6806.76</v>
      </c>
    </row>
    <row r="49" spans="1:11" x14ac:dyDescent="0.25">
      <c r="A49" s="3">
        <v>10501</v>
      </c>
      <c r="B49" s="4">
        <v>44882</v>
      </c>
      <c r="C49" t="s">
        <v>18</v>
      </c>
      <c r="D49" s="5">
        <v>9.9499999999999993</v>
      </c>
      <c r="E49" s="6">
        <v>202</v>
      </c>
      <c r="F49" s="3" t="s">
        <v>22</v>
      </c>
      <c r="G49" s="3" t="s">
        <v>16</v>
      </c>
      <c r="H49" t="e" vm="5">
        <v>#VALUE!</v>
      </c>
      <c r="I49" t="e" cm="1" vm="6">
        <f t="array" aca="1" ref="I49" ca="1">_FV(H49,"Country/region",TRUE)</f>
        <v>#VALUE!</v>
      </c>
      <c r="J49" t="s">
        <v>20</v>
      </c>
      <c r="K49" s="7">
        <f t="shared" si="0"/>
        <v>2009.8999999999999</v>
      </c>
    </row>
    <row r="50" spans="1:11" x14ac:dyDescent="0.25">
      <c r="A50" s="3">
        <v>10502</v>
      </c>
      <c r="B50" s="4">
        <v>44882</v>
      </c>
      <c r="C50" t="s">
        <v>9</v>
      </c>
      <c r="D50" s="5">
        <v>3.49</v>
      </c>
      <c r="E50" s="6">
        <v>631</v>
      </c>
      <c r="F50" s="3" t="s">
        <v>22</v>
      </c>
      <c r="G50" s="3" t="s">
        <v>16</v>
      </c>
      <c r="H50" t="e" vm="5">
        <v>#VALUE!</v>
      </c>
      <c r="I50" t="e" cm="1" vm="6">
        <f t="array" aca="1" ref="I50" ca="1">_FV(H50,"Country/region",TRUE)</f>
        <v>#VALUE!</v>
      </c>
      <c r="J50" t="s">
        <v>20</v>
      </c>
      <c r="K50" s="7">
        <f t="shared" si="0"/>
        <v>2202.19</v>
      </c>
    </row>
    <row r="51" spans="1:11" x14ac:dyDescent="0.25">
      <c r="A51" s="3">
        <v>10503</v>
      </c>
      <c r="B51" s="4">
        <v>44882</v>
      </c>
      <c r="C51" t="s">
        <v>12</v>
      </c>
      <c r="D51" s="5">
        <v>2.95</v>
      </c>
      <c r="E51" s="6">
        <v>678</v>
      </c>
      <c r="F51" s="3" t="s">
        <v>22</v>
      </c>
      <c r="G51" s="3" t="s">
        <v>16</v>
      </c>
      <c r="H51" t="e" vm="5">
        <v>#VALUE!</v>
      </c>
      <c r="I51" t="e" cm="1" vm="6">
        <f t="array" aca="1" ref="I51" ca="1">_FV(H51,"Country/region",TRUE)</f>
        <v>#VALUE!</v>
      </c>
      <c r="J51" t="s">
        <v>20</v>
      </c>
      <c r="K51" s="7">
        <f t="shared" si="0"/>
        <v>2000.1000000000001</v>
      </c>
    </row>
    <row r="52" spans="1:11" x14ac:dyDescent="0.25">
      <c r="A52" s="3">
        <v>10504</v>
      </c>
      <c r="B52" s="4">
        <v>44882</v>
      </c>
      <c r="C52" t="s">
        <v>13</v>
      </c>
      <c r="D52" s="5">
        <v>4.99</v>
      </c>
      <c r="E52" s="6">
        <v>201</v>
      </c>
      <c r="F52" s="3" t="s">
        <v>22</v>
      </c>
      <c r="G52" s="3" t="s">
        <v>16</v>
      </c>
      <c r="H52" t="e" vm="5">
        <v>#VALUE!</v>
      </c>
      <c r="I52" t="e" cm="1" vm="6">
        <f t="array" aca="1" ref="I52" ca="1">_FV(H52,"Country/region",TRUE)</f>
        <v>#VALUE!</v>
      </c>
      <c r="J52" t="s">
        <v>20</v>
      </c>
      <c r="K52" s="7">
        <f t="shared" si="0"/>
        <v>1002.99</v>
      </c>
    </row>
    <row r="53" spans="1:11" x14ac:dyDescent="0.25">
      <c r="A53" s="3">
        <v>10505</v>
      </c>
      <c r="B53" s="4">
        <v>44883</v>
      </c>
      <c r="C53" t="s">
        <v>15</v>
      </c>
      <c r="D53" s="5">
        <v>12.99</v>
      </c>
      <c r="E53" s="6">
        <v>539</v>
      </c>
      <c r="F53" s="3" t="s">
        <v>22</v>
      </c>
      <c r="G53" s="3" t="s">
        <v>16</v>
      </c>
      <c r="H53" t="e" vm="5">
        <v>#VALUE!</v>
      </c>
      <c r="I53" t="e" cm="1" vm="6">
        <f t="array" aca="1" ref="I53" ca="1">_FV(H53,"Country/region",TRUE)</f>
        <v>#VALUE!</v>
      </c>
      <c r="J53" t="s">
        <v>20</v>
      </c>
      <c r="K53" s="7">
        <f t="shared" si="0"/>
        <v>7001.61</v>
      </c>
    </row>
    <row r="54" spans="1:11" x14ac:dyDescent="0.25">
      <c r="A54" s="3">
        <v>10506</v>
      </c>
      <c r="B54" s="4">
        <v>44883</v>
      </c>
      <c r="C54" t="s">
        <v>18</v>
      </c>
      <c r="D54" s="5">
        <v>9.9499999999999993</v>
      </c>
      <c r="E54" s="6">
        <v>202</v>
      </c>
      <c r="F54" s="3" t="s">
        <v>22</v>
      </c>
      <c r="G54" s="3" t="s">
        <v>16</v>
      </c>
      <c r="H54" t="e" vm="5">
        <v>#VALUE!</v>
      </c>
      <c r="I54" t="e" cm="1" vm="6">
        <f t="array" aca="1" ref="I54" ca="1">_FV(H54,"Country/region",TRUE)</f>
        <v>#VALUE!</v>
      </c>
      <c r="J54" t="s">
        <v>20</v>
      </c>
      <c r="K54" s="7">
        <f t="shared" si="0"/>
        <v>2009.8999999999999</v>
      </c>
    </row>
    <row r="55" spans="1:11" x14ac:dyDescent="0.25">
      <c r="A55" s="3">
        <v>10507</v>
      </c>
      <c r="B55" s="4">
        <v>44883</v>
      </c>
      <c r="C55" t="s">
        <v>9</v>
      </c>
      <c r="D55" s="5">
        <v>3.49</v>
      </c>
      <c r="E55" s="6">
        <v>688</v>
      </c>
      <c r="F55" s="3" t="s">
        <v>22</v>
      </c>
      <c r="G55" s="3" t="s">
        <v>16</v>
      </c>
      <c r="H55" t="e" vm="5">
        <v>#VALUE!</v>
      </c>
      <c r="I55" t="e" cm="1" vm="6">
        <f t="array" aca="1" ref="I55" ca="1">_FV(H55,"Country/region",TRUE)</f>
        <v>#VALUE!</v>
      </c>
      <c r="J55" t="s">
        <v>20</v>
      </c>
      <c r="K55" s="7">
        <f t="shared" si="0"/>
        <v>2401.1200000000003</v>
      </c>
    </row>
    <row r="56" spans="1:11" x14ac:dyDescent="0.25">
      <c r="A56" s="3">
        <v>10508</v>
      </c>
      <c r="B56" s="4">
        <v>44883</v>
      </c>
      <c r="C56" t="s">
        <v>12</v>
      </c>
      <c r="D56" s="5">
        <v>2.95</v>
      </c>
      <c r="E56" s="6">
        <v>678</v>
      </c>
      <c r="F56" s="3" t="s">
        <v>22</v>
      </c>
      <c r="G56" s="3" t="s">
        <v>16</v>
      </c>
      <c r="H56" t="e" vm="5">
        <v>#VALUE!</v>
      </c>
      <c r="I56" t="e" cm="1" vm="6">
        <f t="array" aca="1" ref="I56" ca="1">_FV(H56,"Country/region",TRUE)</f>
        <v>#VALUE!</v>
      </c>
      <c r="J56" t="s">
        <v>20</v>
      </c>
      <c r="K56" s="7">
        <f t="shared" si="0"/>
        <v>2000.1000000000001</v>
      </c>
    </row>
    <row r="57" spans="1:11" x14ac:dyDescent="0.25">
      <c r="A57" s="3">
        <v>10509</v>
      </c>
      <c r="B57" s="4">
        <v>44883</v>
      </c>
      <c r="C57" t="s">
        <v>13</v>
      </c>
      <c r="D57" s="5">
        <v>4.99</v>
      </c>
      <c r="E57" s="6">
        <v>201</v>
      </c>
      <c r="F57" s="3" t="s">
        <v>22</v>
      </c>
      <c r="G57" s="3" t="s">
        <v>16</v>
      </c>
      <c r="H57" t="e" vm="5">
        <v>#VALUE!</v>
      </c>
      <c r="I57" t="e" cm="1" vm="6">
        <f t="array" aca="1" ref="I57" ca="1">_FV(H57,"Country/region",TRUE)</f>
        <v>#VALUE!</v>
      </c>
      <c r="J57" t="s">
        <v>20</v>
      </c>
      <c r="K57" s="7">
        <f t="shared" si="0"/>
        <v>1002.99</v>
      </c>
    </row>
    <row r="58" spans="1:11" x14ac:dyDescent="0.25">
      <c r="A58" s="3">
        <v>10510</v>
      </c>
      <c r="B58" s="4">
        <v>44884</v>
      </c>
      <c r="C58" t="s">
        <v>15</v>
      </c>
      <c r="D58" s="5">
        <v>12.99</v>
      </c>
      <c r="E58" s="6">
        <v>509</v>
      </c>
      <c r="F58" s="3" t="s">
        <v>22</v>
      </c>
      <c r="G58" s="3" t="s">
        <v>16</v>
      </c>
      <c r="H58" t="e" vm="5">
        <v>#VALUE!</v>
      </c>
      <c r="I58" t="e" cm="1" vm="6">
        <f t="array" aca="1" ref="I58" ca="1">_FV(H58,"Country/region",TRUE)</f>
        <v>#VALUE!</v>
      </c>
      <c r="J58" t="s">
        <v>20</v>
      </c>
      <c r="K58" s="7">
        <f t="shared" si="0"/>
        <v>6611.91</v>
      </c>
    </row>
    <row r="59" spans="1:11" x14ac:dyDescent="0.25">
      <c r="A59" s="3">
        <v>10511</v>
      </c>
      <c r="B59" s="4">
        <v>44884</v>
      </c>
      <c r="C59" t="s">
        <v>18</v>
      </c>
      <c r="D59" s="5">
        <v>9.9499999999999993</v>
      </c>
      <c r="E59" s="6">
        <v>202</v>
      </c>
      <c r="F59" s="3" t="s">
        <v>22</v>
      </c>
      <c r="G59" s="3" t="s">
        <v>16</v>
      </c>
      <c r="H59" t="e" vm="2">
        <v>#VALUE!</v>
      </c>
      <c r="I59" t="e" cm="1" vm="1">
        <f t="array" aca="1" ref="I59" ca="1">_FV(H59,"Country/region",TRUE)</f>
        <v>#VALUE!</v>
      </c>
      <c r="J59" t="s">
        <v>21</v>
      </c>
      <c r="K59" s="7">
        <f t="shared" si="0"/>
        <v>2009.8999999999999</v>
      </c>
    </row>
    <row r="60" spans="1:11" x14ac:dyDescent="0.25">
      <c r="A60" s="3">
        <v>10512</v>
      </c>
      <c r="B60" s="4">
        <v>44884</v>
      </c>
      <c r="C60" t="s">
        <v>9</v>
      </c>
      <c r="D60" s="5">
        <v>3.49</v>
      </c>
      <c r="E60" s="6">
        <v>688</v>
      </c>
      <c r="F60" s="3" t="s">
        <v>22</v>
      </c>
      <c r="G60" s="3" t="s">
        <v>16</v>
      </c>
      <c r="H60" t="e" vm="2">
        <v>#VALUE!</v>
      </c>
      <c r="I60" t="e" cm="1" vm="1">
        <f t="array" aca="1" ref="I60" ca="1">_FV(H60,"Country/region",TRUE)</f>
        <v>#VALUE!</v>
      </c>
      <c r="J60" t="s">
        <v>21</v>
      </c>
      <c r="K60" s="7">
        <f t="shared" si="0"/>
        <v>2401.1200000000003</v>
      </c>
    </row>
    <row r="61" spans="1:11" x14ac:dyDescent="0.25">
      <c r="A61" s="3">
        <v>10513</v>
      </c>
      <c r="B61" s="4">
        <v>44884</v>
      </c>
      <c r="C61" t="s">
        <v>12</v>
      </c>
      <c r="D61" s="5">
        <v>2.95</v>
      </c>
      <c r="E61" s="6">
        <v>678</v>
      </c>
      <c r="F61" s="3" t="s">
        <v>22</v>
      </c>
      <c r="G61" s="3" t="s">
        <v>23</v>
      </c>
      <c r="H61" t="e" vm="2">
        <v>#VALUE!</v>
      </c>
      <c r="I61" t="e" cm="1" vm="1">
        <f t="array" aca="1" ref="I61" ca="1">_FV(H61,"Country/region",TRUE)</f>
        <v>#VALUE!</v>
      </c>
      <c r="J61" t="s">
        <v>21</v>
      </c>
      <c r="K61" s="7">
        <f t="shared" si="0"/>
        <v>2000.1000000000001</v>
      </c>
    </row>
    <row r="62" spans="1:11" x14ac:dyDescent="0.25">
      <c r="A62" s="3">
        <v>10514</v>
      </c>
      <c r="B62" s="4">
        <v>44884</v>
      </c>
      <c r="C62" t="s">
        <v>13</v>
      </c>
      <c r="D62" s="5">
        <v>4.99</v>
      </c>
      <c r="E62" s="6">
        <v>201</v>
      </c>
      <c r="F62" s="3" t="s">
        <v>22</v>
      </c>
      <c r="G62" s="3" t="s">
        <v>23</v>
      </c>
      <c r="H62" t="e" vm="2">
        <v>#VALUE!</v>
      </c>
      <c r="I62" t="e" cm="1" vm="1">
        <f t="array" aca="1" ref="I62" ca="1">_FV(H62,"Country/region",TRUE)</f>
        <v>#VALUE!</v>
      </c>
      <c r="J62" t="s">
        <v>21</v>
      </c>
      <c r="K62" s="7">
        <f t="shared" si="0"/>
        <v>1002.99</v>
      </c>
    </row>
    <row r="63" spans="1:11" x14ac:dyDescent="0.25">
      <c r="A63" s="3">
        <v>10515</v>
      </c>
      <c r="B63" s="4">
        <v>44885</v>
      </c>
      <c r="C63" t="s">
        <v>15</v>
      </c>
      <c r="D63" s="5">
        <v>12.99</v>
      </c>
      <c r="E63" s="6">
        <v>478</v>
      </c>
      <c r="F63" s="3" t="s">
        <v>22</v>
      </c>
      <c r="G63" s="3" t="s">
        <v>23</v>
      </c>
      <c r="H63" t="e" vm="2">
        <v>#VALUE!</v>
      </c>
      <c r="I63" t="e" cm="1" vm="1">
        <f t="array" aca="1" ref="I63" ca="1">_FV(H63,"Country/region",TRUE)</f>
        <v>#VALUE!</v>
      </c>
      <c r="J63" t="s">
        <v>21</v>
      </c>
      <c r="K63" s="7">
        <f t="shared" si="0"/>
        <v>6209.22</v>
      </c>
    </row>
    <row r="64" spans="1:11" x14ac:dyDescent="0.25">
      <c r="A64" s="3">
        <v>10516</v>
      </c>
      <c r="B64" s="4">
        <v>44885</v>
      </c>
      <c r="C64" t="s">
        <v>18</v>
      </c>
      <c r="D64" s="5">
        <v>9.9499999999999993</v>
      </c>
      <c r="E64" s="6">
        <v>202</v>
      </c>
      <c r="F64" s="3" t="s">
        <v>22</v>
      </c>
      <c r="G64" s="3" t="s">
        <v>23</v>
      </c>
      <c r="H64" t="e" vm="2">
        <v>#VALUE!</v>
      </c>
      <c r="I64" t="e" cm="1" vm="1">
        <f t="array" aca="1" ref="I64" ca="1">_FV(H64,"Country/region",TRUE)</f>
        <v>#VALUE!</v>
      </c>
      <c r="J64" t="s">
        <v>21</v>
      </c>
      <c r="K64" s="7">
        <f t="shared" si="0"/>
        <v>2009.8999999999999</v>
      </c>
    </row>
    <row r="65" spans="1:11" x14ac:dyDescent="0.25">
      <c r="A65" s="3">
        <v>10483</v>
      </c>
      <c r="B65" s="4">
        <v>44878</v>
      </c>
      <c r="C65" t="s">
        <v>12</v>
      </c>
      <c r="D65" s="5">
        <v>2.95</v>
      </c>
      <c r="E65" s="6">
        <v>678</v>
      </c>
      <c r="F65" s="3" t="s">
        <v>14</v>
      </c>
      <c r="G65" s="3" t="s">
        <v>16</v>
      </c>
      <c r="H65" t="e" vm="2">
        <v>#VALUE!</v>
      </c>
      <c r="I65" t="e" cm="1" vm="1">
        <f t="array" aca="1" ref="I65" ca="1">_FV(H65,"Country/region",TRUE)</f>
        <v>#VALUE!</v>
      </c>
      <c r="J65" t="s">
        <v>21</v>
      </c>
      <c r="K65" s="7">
        <f t="shared" si="0"/>
        <v>2000.1000000000001</v>
      </c>
    </row>
    <row r="66" spans="1:11" x14ac:dyDescent="0.25">
      <c r="A66" s="3">
        <v>10484</v>
      </c>
      <c r="B66" s="4">
        <v>44878</v>
      </c>
      <c r="C66" t="s">
        <v>13</v>
      </c>
      <c r="D66" s="5">
        <v>4.99</v>
      </c>
      <c r="E66" s="6">
        <v>201</v>
      </c>
      <c r="F66" s="3" t="s">
        <v>14</v>
      </c>
      <c r="G66" s="3" t="s">
        <v>16</v>
      </c>
      <c r="H66" t="e" vm="2">
        <v>#VALUE!</v>
      </c>
      <c r="I66" t="e" cm="1" vm="1">
        <f t="array" aca="1" ref="I66" ca="1">_FV(H66,"Country/region",TRUE)</f>
        <v>#VALUE!</v>
      </c>
      <c r="J66" t="s">
        <v>21</v>
      </c>
      <c r="K66" s="7">
        <f t="shared" ref="K66:K129" si="1">D66*E66</f>
        <v>1002.99</v>
      </c>
    </row>
    <row r="67" spans="1:11" x14ac:dyDescent="0.25">
      <c r="A67" s="3">
        <v>10485</v>
      </c>
      <c r="B67" s="4">
        <v>44879</v>
      </c>
      <c r="C67" t="s">
        <v>15</v>
      </c>
      <c r="D67" s="5">
        <v>12.99</v>
      </c>
      <c r="E67" s="6">
        <v>524</v>
      </c>
      <c r="F67" s="3" t="s">
        <v>14</v>
      </c>
      <c r="G67" s="3" t="s">
        <v>16</v>
      </c>
      <c r="H67" t="e" vm="2">
        <v>#VALUE!</v>
      </c>
      <c r="I67" t="e" cm="1" vm="1">
        <f t="array" aca="1" ref="I67" ca="1">_FV(H67,"Country/region",TRUE)</f>
        <v>#VALUE!</v>
      </c>
      <c r="J67" t="s">
        <v>21</v>
      </c>
      <c r="K67" s="7">
        <f t="shared" si="1"/>
        <v>6806.76</v>
      </c>
    </row>
    <row r="68" spans="1:11" x14ac:dyDescent="0.25">
      <c r="A68" s="3">
        <v>10520</v>
      </c>
      <c r="B68" s="4">
        <v>44886</v>
      </c>
      <c r="C68" t="s">
        <v>15</v>
      </c>
      <c r="D68" s="5">
        <v>12.99</v>
      </c>
      <c r="E68" s="6">
        <v>493</v>
      </c>
      <c r="F68" s="3" t="s">
        <v>22</v>
      </c>
      <c r="G68" s="3" t="s">
        <v>23</v>
      </c>
      <c r="H68" t="e" vm="9">
        <v>#VALUE!</v>
      </c>
      <c r="I68" t="e" cm="1" vm="10">
        <f t="array" aca="1" ref="I68" ca="1">_FV(H68,"Country/region",TRUE)</f>
        <v>#VALUE!</v>
      </c>
      <c r="J68" t="s">
        <v>19</v>
      </c>
      <c r="K68" s="7">
        <f t="shared" si="1"/>
        <v>6404.07</v>
      </c>
    </row>
    <row r="69" spans="1:11" x14ac:dyDescent="0.25">
      <c r="A69" s="3">
        <v>10521</v>
      </c>
      <c r="B69" s="4">
        <v>44886</v>
      </c>
      <c r="C69" t="s">
        <v>18</v>
      </c>
      <c r="D69" s="5">
        <v>9.9499999999999993</v>
      </c>
      <c r="E69" s="6">
        <v>202</v>
      </c>
      <c r="F69" s="3" t="s">
        <v>22</v>
      </c>
      <c r="G69" s="3" t="s">
        <v>23</v>
      </c>
      <c r="H69" t="e" vm="9">
        <v>#VALUE!</v>
      </c>
      <c r="I69" t="e" cm="1" vm="10">
        <f t="array" aca="1" ref="I69" ca="1">_FV(H69,"Country/region",TRUE)</f>
        <v>#VALUE!</v>
      </c>
      <c r="J69" t="s">
        <v>19</v>
      </c>
      <c r="K69" s="7">
        <f t="shared" si="1"/>
        <v>2009.8999999999999</v>
      </c>
    </row>
    <row r="70" spans="1:11" x14ac:dyDescent="0.25">
      <c r="A70" s="3">
        <v>10522</v>
      </c>
      <c r="B70" s="4">
        <v>44886</v>
      </c>
      <c r="C70" t="s">
        <v>9</v>
      </c>
      <c r="D70" s="5">
        <v>3.49</v>
      </c>
      <c r="E70" s="6">
        <v>688</v>
      </c>
      <c r="F70" s="3" t="s">
        <v>22</v>
      </c>
      <c r="G70" s="3" t="s">
        <v>23</v>
      </c>
      <c r="H70" t="e" vm="9">
        <v>#VALUE!</v>
      </c>
      <c r="I70" t="e" cm="1" vm="10">
        <f t="array" aca="1" ref="I70" ca="1">_FV(H70,"Country/region",TRUE)</f>
        <v>#VALUE!</v>
      </c>
      <c r="J70" t="s">
        <v>19</v>
      </c>
      <c r="K70" s="7">
        <f t="shared" si="1"/>
        <v>2401.1200000000003</v>
      </c>
    </row>
    <row r="71" spans="1:11" x14ac:dyDescent="0.25">
      <c r="A71" s="3">
        <v>10523</v>
      </c>
      <c r="B71" s="4">
        <v>44886</v>
      </c>
      <c r="C71" t="s">
        <v>12</v>
      </c>
      <c r="D71" s="5">
        <v>2.95</v>
      </c>
      <c r="E71" s="6">
        <v>746</v>
      </c>
      <c r="F71" s="3" t="s">
        <v>22</v>
      </c>
      <c r="G71" s="3" t="s">
        <v>23</v>
      </c>
      <c r="H71" t="e" vm="9">
        <v>#VALUE!</v>
      </c>
      <c r="I71" t="e" cm="1" vm="10">
        <f t="array" aca="1" ref="I71" ca="1">_FV(H71,"Country/region",TRUE)</f>
        <v>#VALUE!</v>
      </c>
      <c r="J71" t="s">
        <v>19</v>
      </c>
      <c r="K71" s="7">
        <f t="shared" si="1"/>
        <v>2200.7000000000003</v>
      </c>
    </row>
    <row r="72" spans="1:11" x14ac:dyDescent="0.25">
      <c r="A72" s="3">
        <v>10524</v>
      </c>
      <c r="B72" s="4">
        <v>44886</v>
      </c>
      <c r="C72" t="s">
        <v>13</v>
      </c>
      <c r="D72" s="5">
        <v>4.99</v>
      </c>
      <c r="E72" s="6">
        <v>201</v>
      </c>
      <c r="F72" s="3" t="s">
        <v>22</v>
      </c>
      <c r="G72" s="3" t="s">
        <v>23</v>
      </c>
      <c r="H72" t="e" vm="9">
        <v>#VALUE!</v>
      </c>
      <c r="I72" t="e" cm="1" vm="10">
        <f t="array" aca="1" ref="I72" ca="1">_FV(H72,"Country/region",TRUE)</f>
        <v>#VALUE!</v>
      </c>
      <c r="J72" t="s">
        <v>19</v>
      </c>
      <c r="K72" s="7">
        <f t="shared" si="1"/>
        <v>1002.99</v>
      </c>
    </row>
    <row r="73" spans="1:11" x14ac:dyDescent="0.25">
      <c r="A73" s="3">
        <v>10525</v>
      </c>
      <c r="B73" s="4">
        <v>44887</v>
      </c>
      <c r="C73" t="s">
        <v>15</v>
      </c>
      <c r="D73" s="5">
        <v>12.99</v>
      </c>
      <c r="E73" s="6">
        <v>462</v>
      </c>
      <c r="F73" s="3" t="s">
        <v>22</v>
      </c>
      <c r="G73" s="3" t="s">
        <v>23</v>
      </c>
      <c r="H73" t="e" vm="9">
        <v>#VALUE!</v>
      </c>
      <c r="I73" t="e" cm="1" vm="10">
        <f t="array" aca="1" ref="I73" ca="1">_FV(H73,"Country/region",TRUE)</f>
        <v>#VALUE!</v>
      </c>
      <c r="J73" t="s">
        <v>19</v>
      </c>
      <c r="K73" s="7">
        <f t="shared" si="1"/>
        <v>6001.38</v>
      </c>
    </row>
    <row r="74" spans="1:11" x14ac:dyDescent="0.25">
      <c r="A74" s="3">
        <v>10526</v>
      </c>
      <c r="B74" s="4">
        <v>44887</v>
      </c>
      <c r="C74" t="s">
        <v>18</v>
      </c>
      <c r="D74" s="5">
        <v>9.9499999999999993</v>
      </c>
      <c r="E74" s="6">
        <v>202</v>
      </c>
      <c r="F74" s="3" t="s">
        <v>22</v>
      </c>
      <c r="G74" s="3" t="s">
        <v>23</v>
      </c>
      <c r="H74" t="e" vm="9">
        <v>#VALUE!</v>
      </c>
      <c r="I74" t="e" cm="1" vm="10">
        <f t="array" aca="1" ref="I74" ca="1">_FV(H74,"Country/region",TRUE)</f>
        <v>#VALUE!</v>
      </c>
      <c r="J74" t="s">
        <v>19</v>
      </c>
      <c r="K74" s="7">
        <f t="shared" si="1"/>
        <v>2009.8999999999999</v>
      </c>
    </row>
    <row r="75" spans="1:11" x14ac:dyDescent="0.25">
      <c r="A75" s="3">
        <v>10527</v>
      </c>
      <c r="B75" s="4">
        <v>44887</v>
      </c>
      <c r="C75" t="s">
        <v>9</v>
      </c>
      <c r="D75" s="5">
        <v>3.49</v>
      </c>
      <c r="E75" s="6">
        <v>688</v>
      </c>
      <c r="F75" s="3" t="s">
        <v>22</v>
      </c>
      <c r="G75" s="3" t="s">
        <v>23</v>
      </c>
      <c r="H75" t="e" vm="9">
        <v>#VALUE!</v>
      </c>
      <c r="I75" t="e" cm="1" vm="10">
        <f t="array" aca="1" ref="I75" ca="1">_FV(H75,"Country/region",TRUE)</f>
        <v>#VALUE!</v>
      </c>
      <c r="J75" t="s">
        <v>19</v>
      </c>
      <c r="K75" s="7">
        <f t="shared" si="1"/>
        <v>2401.1200000000003</v>
      </c>
    </row>
    <row r="76" spans="1:11" x14ac:dyDescent="0.25">
      <c r="A76" s="3">
        <v>10528</v>
      </c>
      <c r="B76" s="4">
        <v>44887</v>
      </c>
      <c r="C76" t="s">
        <v>12</v>
      </c>
      <c r="D76" s="5">
        <v>2.95</v>
      </c>
      <c r="E76" s="6">
        <v>746</v>
      </c>
      <c r="F76" s="3" t="s">
        <v>22</v>
      </c>
      <c r="G76" s="3" t="s">
        <v>23</v>
      </c>
      <c r="H76" t="e" vm="9">
        <v>#VALUE!</v>
      </c>
      <c r="I76" t="e" cm="1" vm="10">
        <f t="array" aca="1" ref="I76" ca="1">_FV(H76,"Country/region",TRUE)</f>
        <v>#VALUE!</v>
      </c>
      <c r="J76" t="s">
        <v>19</v>
      </c>
      <c r="K76" s="7">
        <f t="shared" si="1"/>
        <v>2200.7000000000003</v>
      </c>
    </row>
    <row r="77" spans="1:11" x14ac:dyDescent="0.25">
      <c r="A77" s="3">
        <v>10529</v>
      </c>
      <c r="B77" s="4">
        <v>44887</v>
      </c>
      <c r="C77" t="s">
        <v>13</v>
      </c>
      <c r="D77" s="5">
        <v>4.99</v>
      </c>
      <c r="E77" s="6">
        <v>201</v>
      </c>
      <c r="F77" s="3" t="s">
        <v>22</v>
      </c>
      <c r="G77" s="3" t="s">
        <v>23</v>
      </c>
      <c r="H77" t="e" vm="9">
        <v>#VALUE!</v>
      </c>
      <c r="I77" t="e" cm="1" vm="10">
        <f t="array" aca="1" ref="I77" ca="1">_FV(H77,"Country/region",TRUE)</f>
        <v>#VALUE!</v>
      </c>
      <c r="J77" t="s">
        <v>19</v>
      </c>
      <c r="K77" s="7">
        <f t="shared" si="1"/>
        <v>1002.99</v>
      </c>
    </row>
    <row r="78" spans="1:11" x14ac:dyDescent="0.25">
      <c r="A78" s="3">
        <v>10530</v>
      </c>
      <c r="B78" s="4">
        <v>44888</v>
      </c>
      <c r="C78" t="s">
        <v>15</v>
      </c>
      <c r="D78" s="5">
        <v>12.99</v>
      </c>
      <c r="E78" s="6">
        <v>478</v>
      </c>
      <c r="F78" s="3" t="s">
        <v>22</v>
      </c>
      <c r="G78" s="3" t="s">
        <v>23</v>
      </c>
      <c r="H78" t="e" vm="9">
        <v>#VALUE!</v>
      </c>
      <c r="I78" t="e" cm="1" vm="10">
        <f t="array" aca="1" ref="I78" ca="1">_FV(H78,"Country/region",TRUE)</f>
        <v>#VALUE!</v>
      </c>
      <c r="J78" t="s">
        <v>19</v>
      </c>
      <c r="K78" s="7">
        <f t="shared" si="1"/>
        <v>6209.22</v>
      </c>
    </row>
    <row r="79" spans="1:11" x14ac:dyDescent="0.25">
      <c r="A79" s="3">
        <v>10531</v>
      </c>
      <c r="B79" s="4">
        <v>44888</v>
      </c>
      <c r="C79" t="s">
        <v>18</v>
      </c>
      <c r="D79" s="5">
        <v>9.9499999999999993</v>
      </c>
      <c r="E79" s="6">
        <v>202</v>
      </c>
      <c r="F79" s="3" t="s">
        <v>22</v>
      </c>
      <c r="G79" s="3" t="s">
        <v>23</v>
      </c>
      <c r="H79" t="e" vm="9">
        <v>#VALUE!</v>
      </c>
      <c r="I79" t="e" cm="1" vm="10">
        <f t="array" aca="1" ref="I79" ca="1">_FV(H79,"Country/region",TRUE)</f>
        <v>#VALUE!</v>
      </c>
      <c r="J79" t="s">
        <v>19</v>
      </c>
      <c r="K79" s="7">
        <f t="shared" si="1"/>
        <v>2009.8999999999999</v>
      </c>
    </row>
    <row r="80" spans="1:11" x14ac:dyDescent="0.25">
      <c r="A80" s="3">
        <v>10532</v>
      </c>
      <c r="B80" s="4">
        <v>44888</v>
      </c>
      <c r="C80" t="s">
        <v>9</v>
      </c>
      <c r="D80" s="5">
        <v>3.49</v>
      </c>
      <c r="E80" s="6">
        <v>688</v>
      </c>
      <c r="F80" s="3" t="s">
        <v>22</v>
      </c>
      <c r="G80" s="3" t="s">
        <v>23</v>
      </c>
      <c r="H80" t="e" vm="2">
        <v>#VALUE!</v>
      </c>
      <c r="I80" t="e" cm="1" vm="1">
        <f t="array" aca="1" ref="I80" ca="1">_FV(H80,"Country/region",TRUE)</f>
        <v>#VALUE!</v>
      </c>
      <c r="J80" t="s">
        <v>21</v>
      </c>
      <c r="K80" s="7">
        <f t="shared" si="1"/>
        <v>2401.1200000000003</v>
      </c>
    </row>
    <row r="81" spans="1:11" x14ac:dyDescent="0.25">
      <c r="A81" s="3">
        <v>10533</v>
      </c>
      <c r="B81" s="4">
        <v>44888</v>
      </c>
      <c r="C81" t="s">
        <v>12</v>
      </c>
      <c r="D81" s="5">
        <v>2.95</v>
      </c>
      <c r="E81" s="6">
        <v>746</v>
      </c>
      <c r="F81" s="3" t="s">
        <v>22</v>
      </c>
      <c r="G81" s="3" t="s">
        <v>23</v>
      </c>
      <c r="H81" t="e" vm="2">
        <v>#VALUE!</v>
      </c>
      <c r="I81" t="e" cm="1" vm="1">
        <f t="array" aca="1" ref="I81" ca="1">_FV(H81,"Country/region",TRUE)</f>
        <v>#VALUE!</v>
      </c>
      <c r="J81" t="s">
        <v>21</v>
      </c>
      <c r="K81" s="7">
        <f t="shared" si="1"/>
        <v>2200.7000000000003</v>
      </c>
    </row>
    <row r="82" spans="1:11" x14ac:dyDescent="0.25">
      <c r="A82" s="3">
        <v>10534</v>
      </c>
      <c r="B82" s="4">
        <v>44888</v>
      </c>
      <c r="C82" t="s">
        <v>13</v>
      </c>
      <c r="D82" s="5">
        <v>4.99</v>
      </c>
      <c r="E82" s="6">
        <v>201</v>
      </c>
      <c r="F82" s="3" t="s">
        <v>22</v>
      </c>
      <c r="G82" s="3" t="s">
        <v>23</v>
      </c>
      <c r="H82" t="e" vm="5">
        <v>#VALUE!</v>
      </c>
      <c r="I82" t="e" cm="1" vm="6">
        <f t="array" aca="1" ref="I82" ca="1">_FV(H82,"Country/region",TRUE)</f>
        <v>#VALUE!</v>
      </c>
      <c r="J82" t="s">
        <v>20</v>
      </c>
      <c r="K82" s="7">
        <f t="shared" si="1"/>
        <v>1002.99</v>
      </c>
    </row>
    <row r="83" spans="1:11" x14ac:dyDescent="0.25">
      <c r="A83" s="3">
        <v>10535</v>
      </c>
      <c r="B83" s="4">
        <v>44889</v>
      </c>
      <c r="C83" t="s">
        <v>15</v>
      </c>
      <c r="D83" s="5">
        <v>12.99</v>
      </c>
      <c r="E83" s="6">
        <v>478</v>
      </c>
      <c r="F83" s="3" t="s">
        <v>22</v>
      </c>
      <c r="G83" s="3" t="s">
        <v>16</v>
      </c>
      <c r="H83" t="e" vm="5">
        <v>#VALUE!</v>
      </c>
      <c r="I83" t="e" cm="1" vm="6">
        <f t="array" aca="1" ref="I83" ca="1">_FV(H83,"Country/region",TRUE)</f>
        <v>#VALUE!</v>
      </c>
      <c r="J83" t="s">
        <v>20</v>
      </c>
      <c r="K83" s="7">
        <f t="shared" si="1"/>
        <v>6209.22</v>
      </c>
    </row>
    <row r="84" spans="1:11" x14ac:dyDescent="0.25">
      <c r="A84" s="3">
        <v>10536</v>
      </c>
      <c r="B84" s="4">
        <v>44889</v>
      </c>
      <c r="C84" t="s">
        <v>18</v>
      </c>
      <c r="D84" s="5">
        <v>9.9499999999999993</v>
      </c>
      <c r="E84" s="6">
        <v>202</v>
      </c>
      <c r="F84" s="3" t="s">
        <v>22</v>
      </c>
      <c r="G84" s="3" t="s">
        <v>16</v>
      </c>
      <c r="H84" t="e" vm="5">
        <v>#VALUE!</v>
      </c>
      <c r="I84" t="e" cm="1" vm="6">
        <f t="array" aca="1" ref="I84" ca="1">_FV(H84,"Country/region",TRUE)</f>
        <v>#VALUE!</v>
      </c>
      <c r="J84" t="s">
        <v>20</v>
      </c>
      <c r="K84" s="7">
        <f t="shared" si="1"/>
        <v>2009.8999999999999</v>
      </c>
    </row>
    <row r="85" spans="1:11" x14ac:dyDescent="0.25">
      <c r="A85" s="3">
        <v>10537</v>
      </c>
      <c r="B85" s="4">
        <v>44889</v>
      </c>
      <c r="C85" t="s">
        <v>9</v>
      </c>
      <c r="D85" s="5">
        <v>3.49</v>
      </c>
      <c r="E85" s="6">
        <v>631</v>
      </c>
      <c r="F85" s="3" t="s">
        <v>22</v>
      </c>
      <c r="G85" s="3" t="s">
        <v>16</v>
      </c>
      <c r="H85" t="e" vm="5">
        <v>#VALUE!</v>
      </c>
      <c r="I85" t="e" cm="1" vm="6">
        <f t="array" aca="1" ref="I85" ca="1">_FV(H85,"Country/region",TRUE)</f>
        <v>#VALUE!</v>
      </c>
      <c r="J85" t="s">
        <v>20</v>
      </c>
      <c r="K85" s="7">
        <f t="shared" si="1"/>
        <v>2202.19</v>
      </c>
    </row>
    <row r="86" spans="1:11" x14ac:dyDescent="0.25">
      <c r="A86" s="3">
        <v>10538</v>
      </c>
      <c r="B86" s="4">
        <v>44889</v>
      </c>
      <c r="C86" t="s">
        <v>12</v>
      </c>
      <c r="D86" s="5">
        <v>2.95</v>
      </c>
      <c r="E86" s="6">
        <v>746</v>
      </c>
      <c r="F86" s="3" t="s">
        <v>22</v>
      </c>
      <c r="G86" s="3" t="s">
        <v>16</v>
      </c>
      <c r="H86" t="e" vm="5">
        <v>#VALUE!</v>
      </c>
      <c r="I86" t="e" cm="1" vm="6">
        <f t="array" aca="1" ref="I86" ca="1">_FV(H86,"Country/region",TRUE)</f>
        <v>#VALUE!</v>
      </c>
      <c r="J86" t="s">
        <v>20</v>
      </c>
      <c r="K86" s="7">
        <f t="shared" si="1"/>
        <v>2200.7000000000003</v>
      </c>
    </row>
    <row r="87" spans="1:11" x14ac:dyDescent="0.25">
      <c r="A87" s="3">
        <v>10539</v>
      </c>
      <c r="B87" s="4">
        <v>44889</v>
      </c>
      <c r="C87" t="s">
        <v>13</v>
      </c>
      <c r="D87" s="5">
        <v>4.99</v>
      </c>
      <c r="E87" s="6">
        <v>201</v>
      </c>
      <c r="F87" s="3" t="s">
        <v>22</v>
      </c>
      <c r="G87" s="3" t="s">
        <v>16</v>
      </c>
      <c r="H87" t="e" vm="5">
        <v>#VALUE!</v>
      </c>
      <c r="I87" t="e" cm="1" vm="6">
        <f t="array" aca="1" ref="I87" ca="1">_FV(H87,"Country/region",TRUE)</f>
        <v>#VALUE!</v>
      </c>
      <c r="J87" t="s">
        <v>20</v>
      </c>
      <c r="K87" s="7">
        <f t="shared" si="1"/>
        <v>1002.99</v>
      </c>
    </row>
    <row r="88" spans="1:11" x14ac:dyDescent="0.25">
      <c r="A88" s="3">
        <v>10540</v>
      </c>
      <c r="B88" s="4">
        <v>44890</v>
      </c>
      <c r="C88" t="s">
        <v>15</v>
      </c>
      <c r="D88" s="5">
        <v>12.99</v>
      </c>
      <c r="E88" s="6">
        <v>462</v>
      </c>
      <c r="F88" s="3" t="s">
        <v>22</v>
      </c>
      <c r="G88" s="3" t="s">
        <v>16</v>
      </c>
      <c r="H88" t="e" vm="5">
        <v>#VALUE!</v>
      </c>
      <c r="I88" t="e" cm="1" vm="6">
        <f t="array" aca="1" ref="I88" ca="1">_FV(H88,"Country/region",TRUE)</f>
        <v>#VALUE!</v>
      </c>
      <c r="J88" t="s">
        <v>20</v>
      </c>
      <c r="K88" s="7">
        <f t="shared" si="1"/>
        <v>6001.38</v>
      </c>
    </row>
    <row r="89" spans="1:11" x14ac:dyDescent="0.25">
      <c r="A89" s="3">
        <v>10541</v>
      </c>
      <c r="B89" s="4">
        <v>44890</v>
      </c>
      <c r="C89" t="s">
        <v>18</v>
      </c>
      <c r="D89" s="5">
        <v>9.9499999999999993</v>
      </c>
      <c r="E89" s="6">
        <v>202</v>
      </c>
      <c r="F89" s="3" t="s">
        <v>22</v>
      </c>
      <c r="G89" s="3" t="s">
        <v>16</v>
      </c>
      <c r="H89" t="e" vm="3">
        <v>#VALUE!</v>
      </c>
      <c r="I89" t="e" cm="1" vm="4">
        <f t="array" aca="1" ref="I89" ca="1">_FV(H89,"Country/region",TRUE)</f>
        <v>#VALUE!</v>
      </c>
      <c r="J89" t="s">
        <v>24</v>
      </c>
      <c r="K89" s="7">
        <f t="shared" si="1"/>
        <v>2009.8999999999999</v>
      </c>
    </row>
    <row r="90" spans="1:11" x14ac:dyDescent="0.25">
      <c r="A90" s="3">
        <v>10542</v>
      </c>
      <c r="B90" s="4">
        <v>44890</v>
      </c>
      <c r="C90" t="s">
        <v>9</v>
      </c>
      <c r="D90" s="5">
        <v>3.49</v>
      </c>
      <c r="E90" s="6">
        <v>631</v>
      </c>
      <c r="F90" s="3" t="s">
        <v>22</v>
      </c>
      <c r="G90" s="3" t="s">
        <v>16</v>
      </c>
      <c r="H90" t="e" vm="3">
        <v>#VALUE!</v>
      </c>
      <c r="I90" t="e" cm="1" vm="4">
        <f t="array" aca="1" ref="I90" ca="1">_FV(H90,"Country/region",TRUE)</f>
        <v>#VALUE!</v>
      </c>
      <c r="J90" t="s">
        <v>24</v>
      </c>
      <c r="K90" s="7">
        <f t="shared" si="1"/>
        <v>2202.19</v>
      </c>
    </row>
    <row r="91" spans="1:11" x14ac:dyDescent="0.25">
      <c r="A91" s="3">
        <v>10543</v>
      </c>
      <c r="B91" s="4">
        <v>44890</v>
      </c>
      <c r="C91" t="s">
        <v>12</v>
      </c>
      <c r="D91" s="5">
        <v>2.95</v>
      </c>
      <c r="E91" s="6">
        <v>746</v>
      </c>
      <c r="F91" s="3" t="s">
        <v>22</v>
      </c>
      <c r="G91" s="3" t="s">
        <v>16</v>
      </c>
      <c r="H91" t="e" vm="3">
        <v>#VALUE!</v>
      </c>
      <c r="I91" t="e" cm="1" vm="4">
        <f t="array" aca="1" ref="I91" ca="1">_FV(H91,"Country/region",TRUE)</f>
        <v>#VALUE!</v>
      </c>
      <c r="J91" t="s">
        <v>24</v>
      </c>
      <c r="K91" s="7">
        <f t="shared" si="1"/>
        <v>2200.7000000000003</v>
      </c>
    </row>
    <row r="92" spans="1:11" x14ac:dyDescent="0.25">
      <c r="A92" s="3">
        <v>10544</v>
      </c>
      <c r="B92" s="4">
        <v>44890</v>
      </c>
      <c r="C92" t="s">
        <v>13</v>
      </c>
      <c r="D92" s="5">
        <v>4.99</v>
      </c>
      <c r="E92" s="6">
        <v>201</v>
      </c>
      <c r="F92" s="3" t="s">
        <v>22</v>
      </c>
      <c r="G92" s="3" t="s">
        <v>16</v>
      </c>
      <c r="H92" t="e" vm="3">
        <v>#VALUE!</v>
      </c>
      <c r="I92" t="e" cm="1" vm="4">
        <f t="array" aca="1" ref="I92" ca="1">_FV(H92,"Country/region",TRUE)</f>
        <v>#VALUE!</v>
      </c>
      <c r="J92" t="s">
        <v>24</v>
      </c>
      <c r="K92" s="7">
        <f t="shared" si="1"/>
        <v>1002.99</v>
      </c>
    </row>
    <row r="93" spans="1:11" x14ac:dyDescent="0.25">
      <c r="A93" s="3">
        <v>10545</v>
      </c>
      <c r="B93" s="4">
        <v>44891</v>
      </c>
      <c r="C93" t="s">
        <v>15</v>
      </c>
      <c r="D93" s="5">
        <v>12.99</v>
      </c>
      <c r="E93" s="6">
        <v>447</v>
      </c>
      <c r="F93" s="3" t="s">
        <v>22</v>
      </c>
      <c r="G93" s="3" t="s">
        <v>16</v>
      </c>
      <c r="H93" t="e" vm="3">
        <v>#VALUE!</v>
      </c>
      <c r="I93" t="e" cm="1" vm="4">
        <f t="array" aca="1" ref="I93" ca="1">_FV(H93,"Country/region",TRUE)</f>
        <v>#VALUE!</v>
      </c>
      <c r="J93" t="s">
        <v>24</v>
      </c>
      <c r="K93" s="7">
        <f t="shared" si="1"/>
        <v>5806.53</v>
      </c>
    </row>
    <row r="94" spans="1:11" x14ac:dyDescent="0.25">
      <c r="A94" s="3">
        <v>10546</v>
      </c>
      <c r="B94" s="4">
        <v>44891</v>
      </c>
      <c r="C94" t="s">
        <v>18</v>
      </c>
      <c r="D94" s="5">
        <v>9.9499999999999993</v>
      </c>
      <c r="E94" s="6">
        <v>202</v>
      </c>
      <c r="F94" s="3" t="s">
        <v>22</v>
      </c>
      <c r="G94" s="3" t="s">
        <v>16</v>
      </c>
      <c r="H94" t="e" vm="3">
        <v>#VALUE!</v>
      </c>
      <c r="I94" t="e" cm="1" vm="4">
        <f t="array" aca="1" ref="I94" ca="1">_FV(H94,"Country/region",TRUE)</f>
        <v>#VALUE!</v>
      </c>
      <c r="J94" t="s">
        <v>24</v>
      </c>
      <c r="K94" s="7">
        <f t="shared" si="1"/>
        <v>2009.8999999999999</v>
      </c>
    </row>
    <row r="95" spans="1:11" x14ac:dyDescent="0.25">
      <c r="A95" s="3">
        <v>10547</v>
      </c>
      <c r="B95" s="4">
        <v>44891</v>
      </c>
      <c r="C95" t="s">
        <v>9</v>
      </c>
      <c r="D95" s="5">
        <v>3.49</v>
      </c>
      <c r="E95" s="6">
        <v>631</v>
      </c>
      <c r="F95" s="3" t="s">
        <v>22</v>
      </c>
      <c r="G95" s="3" t="s">
        <v>16</v>
      </c>
      <c r="H95" t="e" vm="3">
        <v>#VALUE!</v>
      </c>
      <c r="I95" t="e" cm="1" vm="4">
        <f t="array" aca="1" ref="I95" ca="1">_FV(H95,"Country/region",TRUE)</f>
        <v>#VALUE!</v>
      </c>
      <c r="J95" t="s">
        <v>24</v>
      </c>
      <c r="K95" s="7">
        <f t="shared" si="1"/>
        <v>2202.19</v>
      </c>
    </row>
    <row r="96" spans="1:11" x14ac:dyDescent="0.25">
      <c r="A96" s="3">
        <v>10548</v>
      </c>
      <c r="B96" s="4">
        <v>44891</v>
      </c>
      <c r="C96" t="s">
        <v>12</v>
      </c>
      <c r="D96" s="5">
        <v>2.95</v>
      </c>
      <c r="E96" s="6">
        <v>746</v>
      </c>
      <c r="F96" s="3" t="s">
        <v>22</v>
      </c>
      <c r="G96" s="3" t="s">
        <v>16</v>
      </c>
      <c r="H96" t="e" vm="3">
        <v>#VALUE!</v>
      </c>
      <c r="I96" t="e" cm="1" vm="4">
        <f t="array" aca="1" ref="I96" ca="1">_FV(H96,"Country/region",TRUE)</f>
        <v>#VALUE!</v>
      </c>
      <c r="J96" t="s">
        <v>24</v>
      </c>
      <c r="K96" s="7">
        <f t="shared" si="1"/>
        <v>2200.7000000000003</v>
      </c>
    </row>
    <row r="97" spans="1:11" x14ac:dyDescent="0.25">
      <c r="A97" s="3">
        <v>10549</v>
      </c>
      <c r="B97" s="4">
        <v>44891</v>
      </c>
      <c r="C97" t="s">
        <v>13</v>
      </c>
      <c r="D97" s="5">
        <v>4.99</v>
      </c>
      <c r="E97" s="6">
        <v>201</v>
      </c>
      <c r="F97" s="3" t="s">
        <v>22</v>
      </c>
      <c r="G97" s="3" t="s">
        <v>16</v>
      </c>
      <c r="H97" t="e" vm="3">
        <v>#VALUE!</v>
      </c>
      <c r="I97" t="e" cm="1" vm="4">
        <f t="array" aca="1" ref="I97" ca="1">_FV(H97,"Country/region",TRUE)</f>
        <v>#VALUE!</v>
      </c>
      <c r="J97" t="s">
        <v>24</v>
      </c>
      <c r="K97" s="7">
        <f t="shared" si="1"/>
        <v>1002.99</v>
      </c>
    </row>
    <row r="98" spans="1:11" x14ac:dyDescent="0.25">
      <c r="A98" s="3">
        <v>10550</v>
      </c>
      <c r="B98" s="4">
        <v>44892</v>
      </c>
      <c r="C98" t="s">
        <v>15</v>
      </c>
      <c r="D98" s="5">
        <v>12.99</v>
      </c>
      <c r="E98" s="6">
        <v>462</v>
      </c>
      <c r="F98" s="3" t="s">
        <v>22</v>
      </c>
      <c r="G98" s="3" t="s">
        <v>16</v>
      </c>
      <c r="H98" t="e" vm="3">
        <v>#VALUE!</v>
      </c>
      <c r="I98" t="e" cm="1" vm="4">
        <f t="array" aca="1" ref="I98" ca="1">_FV(H98,"Country/region",TRUE)</f>
        <v>#VALUE!</v>
      </c>
      <c r="J98" t="s">
        <v>24</v>
      </c>
      <c r="K98" s="7">
        <f t="shared" si="1"/>
        <v>6001.38</v>
      </c>
    </row>
    <row r="99" spans="1:11" x14ac:dyDescent="0.25">
      <c r="A99" s="3">
        <v>10551</v>
      </c>
      <c r="B99" s="4">
        <v>44892</v>
      </c>
      <c r="C99" t="s">
        <v>18</v>
      </c>
      <c r="D99" s="5">
        <v>9.9499999999999993</v>
      </c>
      <c r="E99" s="6">
        <v>202</v>
      </c>
      <c r="F99" s="3" t="s">
        <v>22</v>
      </c>
      <c r="G99" s="3" t="s">
        <v>16</v>
      </c>
      <c r="H99" t="e" vm="3">
        <v>#VALUE!</v>
      </c>
      <c r="I99" t="e" cm="1" vm="4">
        <f t="array" aca="1" ref="I99" ca="1">_FV(H99,"Country/region",TRUE)</f>
        <v>#VALUE!</v>
      </c>
      <c r="J99" t="s">
        <v>24</v>
      </c>
      <c r="K99" s="7">
        <f t="shared" si="1"/>
        <v>2009.8999999999999</v>
      </c>
    </row>
    <row r="100" spans="1:11" x14ac:dyDescent="0.25">
      <c r="A100" s="3">
        <v>10552</v>
      </c>
      <c r="B100" s="4">
        <v>44892</v>
      </c>
      <c r="C100" t="s">
        <v>9</v>
      </c>
      <c r="D100" s="5">
        <v>3.49</v>
      </c>
      <c r="E100" s="6">
        <v>631</v>
      </c>
      <c r="F100" s="3" t="s">
        <v>10</v>
      </c>
      <c r="G100" s="3" t="s">
        <v>16</v>
      </c>
      <c r="H100" t="e" vm="3">
        <v>#VALUE!</v>
      </c>
      <c r="I100" t="e" cm="1" vm="4">
        <f t="array" aca="1" ref="I100" ca="1">_FV(H100,"Country/region",TRUE)</f>
        <v>#VALUE!</v>
      </c>
      <c r="J100" t="s">
        <v>24</v>
      </c>
      <c r="K100" s="7">
        <f t="shared" si="1"/>
        <v>2202.19</v>
      </c>
    </row>
    <row r="101" spans="1:11" x14ac:dyDescent="0.25">
      <c r="A101" s="3">
        <v>10553</v>
      </c>
      <c r="B101" s="4">
        <v>44892</v>
      </c>
      <c r="C101" t="s">
        <v>12</v>
      </c>
      <c r="D101" s="5">
        <v>2.95</v>
      </c>
      <c r="E101" s="6">
        <v>746</v>
      </c>
      <c r="F101" s="3" t="s">
        <v>10</v>
      </c>
      <c r="G101" s="3" t="s">
        <v>16</v>
      </c>
      <c r="H101" t="e" vm="3">
        <v>#VALUE!</v>
      </c>
      <c r="I101" t="e" cm="1" vm="4">
        <f t="array" aca="1" ref="I101" ca="1">_FV(H101,"Country/region",TRUE)</f>
        <v>#VALUE!</v>
      </c>
      <c r="J101" t="s">
        <v>24</v>
      </c>
      <c r="K101" s="7">
        <f t="shared" si="1"/>
        <v>2200.7000000000003</v>
      </c>
    </row>
    <row r="102" spans="1:11" x14ac:dyDescent="0.25">
      <c r="A102" s="3">
        <v>10554</v>
      </c>
      <c r="B102" s="4">
        <v>44892</v>
      </c>
      <c r="C102" t="s">
        <v>13</v>
      </c>
      <c r="D102" s="5">
        <v>4.99</v>
      </c>
      <c r="E102" s="6">
        <v>201</v>
      </c>
      <c r="F102" s="3" t="s">
        <v>10</v>
      </c>
      <c r="G102" s="3" t="s">
        <v>16</v>
      </c>
      <c r="H102" t="e" vm="3">
        <v>#VALUE!</v>
      </c>
      <c r="I102" t="e" cm="1" vm="4">
        <f t="array" aca="1" ref="I102" ca="1">_FV(H102,"Country/region",TRUE)</f>
        <v>#VALUE!</v>
      </c>
      <c r="J102" t="s">
        <v>24</v>
      </c>
      <c r="K102" s="7">
        <f t="shared" si="1"/>
        <v>1002.99</v>
      </c>
    </row>
    <row r="103" spans="1:11" x14ac:dyDescent="0.25">
      <c r="A103" s="3">
        <v>10555</v>
      </c>
      <c r="B103" s="4">
        <v>44893</v>
      </c>
      <c r="C103" t="s">
        <v>15</v>
      </c>
      <c r="D103" s="5">
        <v>12.99</v>
      </c>
      <c r="E103" s="6">
        <v>478</v>
      </c>
      <c r="F103" s="3" t="s">
        <v>10</v>
      </c>
      <c r="G103" s="3" t="s">
        <v>16</v>
      </c>
      <c r="H103" t="e" vm="3">
        <v>#VALUE!</v>
      </c>
      <c r="I103" t="e" cm="1" vm="4">
        <f t="array" aca="1" ref="I103" ca="1">_FV(H103,"Country/region",TRUE)</f>
        <v>#VALUE!</v>
      </c>
      <c r="J103" t="s">
        <v>24</v>
      </c>
      <c r="K103" s="7">
        <f t="shared" si="1"/>
        <v>6209.22</v>
      </c>
    </row>
    <row r="104" spans="1:11" x14ac:dyDescent="0.25">
      <c r="A104" s="3">
        <v>10556</v>
      </c>
      <c r="B104" s="4">
        <v>44893</v>
      </c>
      <c r="C104" t="s">
        <v>18</v>
      </c>
      <c r="D104" s="5">
        <v>9.9499999999999993</v>
      </c>
      <c r="E104" s="6">
        <v>202</v>
      </c>
      <c r="F104" s="3" t="s">
        <v>10</v>
      </c>
      <c r="G104" s="3" t="s">
        <v>16</v>
      </c>
      <c r="H104" t="e" vm="3">
        <v>#VALUE!</v>
      </c>
      <c r="I104" t="e" cm="1" vm="4">
        <f t="array" aca="1" ref="I104" ca="1">_FV(H104,"Country/region",TRUE)</f>
        <v>#VALUE!</v>
      </c>
      <c r="J104" t="s">
        <v>24</v>
      </c>
      <c r="K104" s="7">
        <f t="shared" si="1"/>
        <v>2009.8999999999999</v>
      </c>
    </row>
    <row r="105" spans="1:11" x14ac:dyDescent="0.25">
      <c r="A105" s="3">
        <v>10557</v>
      </c>
      <c r="B105" s="4">
        <v>44893</v>
      </c>
      <c r="C105" t="s">
        <v>9</v>
      </c>
      <c r="D105" s="5">
        <v>3.49</v>
      </c>
      <c r="E105" s="6">
        <v>631</v>
      </c>
      <c r="F105" s="3" t="s">
        <v>10</v>
      </c>
      <c r="G105" s="3" t="s">
        <v>16</v>
      </c>
      <c r="H105" t="e" vm="3">
        <v>#VALUE!</v>
      </c>
      <c r="I105" t="e" cm="1" vm="4">
        <f t="array" aca="1" ref="I105" ca="1">_FV(H105,"Country/region",TRUE)</f>
        <v>#VALUE!</v>
      </c>
      <c r="J105" t="s">
        <v>24</v>
      </c>
      <c r="K105" s="7">
        <f t="shared" si="1"/>
        <v>2202.19</v>
      </c>
    </row>
    <row r="106" spans="1:11" x14ac:dyDescent="0.25">
      <c r="A106" s="3">
        <v>10558</v>
      </c>
      <c r="B106" s="4">
        <v>44893</v>
      </c>
      <c r="C106" t="s">
        <v>12</v>
      </c>
      <c r="D106" s="5">
        <v>2.95</v>
      </c>
      <c r="E106" s="6">
        <v>678</v>
      </c>
      <c r="F106" s="3" t="s">
        <v>10</v>
      </c>
      <c r="G106" s="3" t="s">
        <v>16</v>
      </c>
      <c r="H106" t="e" vm="3">
        <v>#VALUE!</v>
      </c>
      <c r="I106" t="e" cm="1" vm="4">
        <f t="array" aca="1" ref="I106" ca="1">_FV(H106,"Country/region",TRUE)</f>
        <v>#VALUE!</v>
      </c>
      <c r="J106" t="s">
        <v>24</v>
      </c>
      <c r="K106" s="7">
        <f t="shared" si="1"/>
        <v>2000.1000000000001</v>
      </c>
    </row>
    <row r="107" spans="1:11" x14ac:dyDescent="0.25">
      <c r="A107" s="3">
        <v>10559</v>
      </c>
      <c r="B107" s="4">
        <v>44893</v>
      </c>
      <c r="C107" t="s">
        <v>13</v>
      </c>
      <c r="D107" s="5">
        <v>4.99</v>
      </c>
      <c r="E107" s="6">
        <v>201</v>
      </c>
      <c r="F107" s="3" t="s">
        <v>10</v>
      </c>
      <c r="G107" s="3" t="s">
        <v>16</v>
      </c>
      <c r="H107" t="e" vm="3">
        <v>#VALUE!</v>
      </c>
      <c r="I107" t="e" cm="1" vm="4">
        <f t="array" aca="1" ref="I107" ca="1">_FV(H107,"Country/region",TRUE)</f>
        <v>#VALUE!</v>
      </c>
      <c r="J107" t="s">
        <v>24</v>
      </c>
      <c r="K107" s="7">
        <f t="shared" si="1"/>
        <v>1002.99</v>
      </c>
    </row>
    <row r="108" spans="1:11" x14ac:dyDescent="0.25">
      <c r="A108" s="3">
        <v>10560</v>
      </c>
      <c r="B108" s="4">
        <v>44894</v>
      </c>
      <c r="C108" t="s">
        <v>15</v>
      </c>
      <c r="D108" s="5">
        <v>12.99</v>
      </c>
      <c r="E108" s="6">
        <v>478</v>
      </c>
      <c r="F108" s="3" t="s">
        <v>10</v>
      </c>
      <c r="G108" s="3" t="s">
        <v>16</v>
      </c>
      <c r="H108" t="e" vm="3">
        <v>#VALUE!</v>
      </c>
      <c r="I108" t="e" cm="1" vm="4">
        <f t="array" aca="1" ref="I108" ca="1">_FV(H108,"Country/region",TRUE)</f>
        <v>#VALUE!</v>
      </c>
      <c r="J108" t="s">
        <v>24</v>
      </c>
      <c r="K108" s="7">
        <f t="shared" si="1"/>
        <v>6209.22</v>
      </c>
    </row>
    <row r="109" spans="1:11" x14ac:dyDescent="0.25">
      <c r="A109" s="3">
        <v>10561</v>
      </c>
      <c r="B109" s="4">
        <v>44894</v>
      </c>
      <c r="C109" t="s">
        <v>18</v>
      </c>
      <c r="D109" s="5">
        <v>9.9499999999999993</v>
      </c>
      <c r="E109" s="6">
        <v>202</v>
      </c>
      <c r="F109" s="3" t="s">
        <v>10</v>
      </c>
      <c r="G109" s="3" t="s">
        <v>16</v>
      </c>
      <c r="H109" t="e" vm="3">
        <v>#VALUE!</v>
      </c>
      <c r="I109" t="e" cm="1" vm="4">
        <f t="array" aca="1" ref="I109" ca="1">_FV(H109,"Country/region",TRUE)</f>
        <v>#VALUE!</v>
      </c>
      <c r="J109" t="s">
        <v>24</v>
      </c>
      <c r="K109" s="7">
        <f t="shared" si="1"/>
        <v>2009.8999999999999</v>
      </c>
    </row>
    <row r="110" spans="1:11" x14ac:dyDescent="0.25">
      <c r="A110" s="3">
        <v>10562</v>
      </c>
      <c r="B110" s="4">
        <v>44894</v>
      </c>
      <c r="C110" t="s">
        <v>9</v>
      </c>
      <c r="D110" s="5">
        <v>3.49</v>
      </c>
      <c r="E110" s="6">
        <v>631</v>
      </c>
      <c r="F110" s="3" t="s">
        <v>10</v>
      </c>
      <c r="G110" s="3" t="s">
        <v>16</v>
      </c>
      <c r="H110" t="e" vm="3">
        <v>#VALUE!</v>
      </c>
      <c r="I110" t="e" cm="1" vm="4">
        <f t="array" aca="1" ref="I110" ca="1">_FV(H110,"Country/region",TRUE)</f>
        <v>#VALUE!</v>
      </c>
      <c r="J110" t="s">
        <v>24</v>
      </c>
      <c r="K110" s="7">
        <f t="shared" si="1"/>
        <v>2202.19</v>
      </c>
    </row>
    <row r="111" spans="1:11" x14ac:dyDescent="0.25">
      <c r="A111" s="3">
        <v>10563</v>
      </c>
      <c r="B111" s="4">
        <v>44894</v>
      </c>
      <c r="C111" t="s">
        <v>12</v>
      </c>
      <c r="D111" s="5">
        <v>2.95</v>
      </c>
      <c r="E111" s="6">
        <v>678</v>
      </c>
      <c r="F111" s="3" t="s">
        <v>10</v>
      </c>
      <c r="G111" s="3" t="s">
        <v>16</v>
      </c>
      <c r="H111" t="e" vm="3">
        <v>#VALUE!</v>
      </c>
      <c r="I111" t="e" cm="1" vm="4">
        <f t="array" aca="1" ref="I111" ca="1">_FV(H111,"Country/region",TRUE)</f>
        <v>#VALUE!</v>
      </c>
      <c r="J111" t="s">
        <v>24</v>
      </c>
      <c r="K111" s="7">
        <f t="shared" si="1"/>
        <v>2000.1000000000001</v>
      </c>
    </row>
    <row r="112" spans="1:11" x14ac:dyDescent="0.25">
      <c r="A112" s="3">
        <v>10564</v>
      </c>
      <c r="B112" s="4">
        <v>44894</v>
      </c>
      <c r="C112" t="s">
        <v>13</v>
      </c>
      <c r="D112" s="5">
        <v>4.99</v>
      </c>
      <c r="E112" s="6">
        <v>201</v>
      </c>
      <c r="F112" s="3" t="s">
        <v>10</v>
      </c>
      <c r="G112" s="3" t="s">
        <v>16</v>
      </c>
      <c r="H112" t="e" vm="3">
        <v>#VALUE!</v>
      </c>
      <c r="I112" t="e" cm="1" vm="4">
        <f t="array" aca="1" ref="I112" ca="1">_FV(H112,"Country/region",TRUE)</f>
        <v>#VALUE!</v>
      </c>
      <c r="J112" t="s">
        <v>24</v>
      </c>
      <c r="K112" s="7">
        <f t="shared" si="1"/>
        <v>1002.99</v>
      </c>
    </row>
    <row r="113" spans="1:11" x14ac:dyDescent="0.25">
      <c r="A113" s="3">
        <v>10565</v>
      </c>
      <c r="B113" s="4">
        <v>44895</v>
      </c>
      <c r="C113" t="s">
        <v>15</v>
      </c>
      <c r="D113" s="5">
        <v>12.99</v>
      </c>
      <c r="E113" s="6">
        <v>493</v>
      </c>
      <c r="F113" s="3" t="s">
        <v>10</v>
      </c>
      <c r="G113" s="3" t="s">
        <v>16</v>
      </c>
      <c r="H113" t="e" vm="3">
        <v>#VALUE!</v>
      </c>
      <c r="I113" t="e" cm="1" vm="4">
        <f t="array" aca="1" ref="I113" ca="1">_FV(H113,"Country/region",TRUE)</f>
        <v>#VALUE!</v>
      </c>
      <c r="J113" t="s">
        <v>24</v>
      </c>
      <c r="K113" s="7">
        <f t="shared" si="1"/>
        <v>6404.07</v>
      </c>
    </row>
    <row r="114" spans="1:11" x14ac:dyDescent="0.25">
      <c r="A114" s="3">
        <v>10566</v>
      </c>
      <c r="B114" s="4">
        <v>44895</v>
      </c>
      <c r="C114" t="s">
        <v>18</v>
      </c>
      <c r="D114" s="5">
        <v>9.9499999999999993</v>
      </c>
      <c r="E114" s="6">
        <v>202</v>
      </c>
      <c r="F114" s="3" t="s">
        <v>10</v>
      </c>
      <c r="G114" s="3" t="s">
        <v>16</v>
      </c>
      <c r="H114" t="e" vm="3">
        <v>#VALUE!</v>
      </c>
      <c r="I114" t="e" cm="1" vm="4">
        <f t="array" aca="1" ref="I114" ca="1">_FV(H114,"Country/region",TRUE)</f>
        <v>#VALUE!</v>
      </c>
      <c r="J114" t="s">
        <v>24</v>
      </c>
      <c r="K114" s="7">
        <f t="shared" si="1"/>
        <v>2009.8999999999999</v>
      </c>
    </row>
    <row r="115" spans="1:11" x14ac:dyDescent="0.25">
      <c r="A115" s="3">
        <v>10567</v>
      </c>
      <c r="B115" s="4">
        <v>44895</v>
      </c>
      <c r="C115" t="s">
        <v>9</v>
      </c>
      <c r="D115" s="5">
        <v>3.49</v>
      </c>
      <c r="E115" s="6">
        <v>631</v>
      </c>
      <c r="F115" s="3" t="s">
        <v>10</v>
      </c>
      <c r="G115" s="3" t="s">
        <v>16</v>
      </c>
      <c r="H115" t="e" vm="3">
        <v>#VALUE!</v>
      </c>
      <c r="I115" t="e" cm="1" vm="4">
        <f t="array" aca="1" ref="I115" ca="1">_FV(H115,"Country/region",TRUE)</f>
        <v>#VALUE!</v>
      </c>
      <c r="J115" t="s">
        <v>24</v>
      </c>
      <c r="K115" s="7">
        <f t="shared" si="1"/>
        <v>2202.19</v>
      </c>
    </row>
    <row r="116" spans="1:11" x14ac:dyDescent="0.25">
      <c r="A116" s="3">
        <v>10568</v>
      </c>
      <c r="B116" s="4">
        <v>44895</v>
      </c>
      <c r="C116" t="s">
        <v>12</v>
      </c>
      <c r="D116" s="5">
        <v>2.95</v>
      </c>
      <c r="E116" s="6">
        <v>678</v>
      </c>
      <c r="F116" s="3" t="s">
        <v>10</v>
      </c>
      <c r="G116" s="3" t="s">
        <v>16</v>
      </c>
      <c r="H116" t="e" vm="3">
        <v>#VALUE!</v>
      </c>
      <c r="I116" t="e" cm="1" vm="4">
        <f t="array" aca="1" ref="I116" ca="1">_FV(H116,"Country/region",TRUE)</f>
        <v>#VALUE!</v>
      </c>
      <c r="J116" t="s">
        <v>24</v>
      </c>
      <c r="K116" s="7">
        <f t="shared" si="1"/>
        <v>2000.1000000000001</v>
      </c>
    </row>
    <row r="117" spans="1:11" x14ac:dyDescent="0.25">
      <c r="A117" s="3">
        <v>10569</v>
      </c>
      <c r="B117" s="4">
        <v>44895</v>
      </c>
      <c r="C117" t="s">
        <v>13</v>
      </c>
      <c r="D117" s="5">
        <v>4.99</v>
      </c>
      <c r="E117" s="6">
        <v>201</v>
      </c>
      <c r="F117" s="3" t="s">
        <v>10</v>
      </c>
      <c r="G117" s="3" t="s">
        <v>16</v>
      </c>
      <c r="H117" t="e" vm="3">
        <v>#VALUE!</v>
      </c>
      <c r="I117" t="e" cm="1" vm="4">
        <f t="array" aca="1" ref="I117" ca="1">_FV(H117,"Country/region",TRUE)</f>
        <v>#VALUE!</v>
      </c>
      <c r="J117" t="s">
        <v>24</v>
      </c>
      <c r="K117" s="7">
        <f t="shared" si="1"/>
        <v>1002.99</v>
      </c>
    </row>
    <row r="118" spans="1:11" x14ac:dyDescent="0.25">
      <c r="A118" s="3">
        <v>10570</v>
      </c>
      <c r="B118" s="4">
        <v>44896</v>
      </c>
      <c r="C118" t="s">
        <v>15</v>
      </c>
      <c r="D118" s="5">
        <v>12.99</v>
      </c>
      <c r="E118" s="6">
        <v>493</v>
      </c>
      <c r="F118" s="3" t="s">
        <v>10</v>
      </c>
      <c r="G118" s="3" t="s">
        <v>16</v>
      </c>
      <c r="H118" t="e" vm="3">
        <v>#VALUE!</v>
      </c>
      <c r="I118" t="e" cm="1" vm="4">
        <f t="array" aca="1" ref="I118" ca="1">_FV(H118,"Country/region",TRUE)</f>
        <v>#VALUE!</v>
      </c>
      <c r="J118" t="s">
        <v>24</v>
      </c>
      <c r="K118" s="7">
        <f t="shared" si="1"/>
        <v>6404.07</v>
      </c>
    </row>
    <row r="119" spans="1:11" x14ac:dyDescent="0.25">
      <c r="A119" s="3">
        <v>10571</v>
      </c>
      <c r="B119" s="4">
        <v>44896</v>
      </c>
      <c r="C119" t="s">
        <v>18</v>
      </c>
      <c r="D119" s="5">
        <v>9.9499999999999993</v>
      </c>
      <c r="E119" s="6">
        <v>202</v>
      </c>
      <c r="F119" s="3" t="s">
        <v>10</v>
      </c>
      <c r="G119" s="3" t="s">
        <v>16</v>
      </c>
      <c r="H119" t="e" vm="3">
        <v>#VALUE!</v>
      </c>
      <c r="I119" t="e" cm="1" vm="4">
        <f t="array" aca="1" ref="I119" ca="1">_FV(H119,"Country/region",TRUE)</f>
        <v>#VALUE!</v>
      </c>
      <c r="J119" t="s">
        <v>24</v>
      </c>
      <c r="K119" s="7">
        <f t="shared" si="1"/>
        <v>2009.8999999999999</v>
      </c>
    </row>
    <row r="120" spans="1:11" x14ac:dyDescent="0.25">
      <c r="A120" s="3">
        <v>10572</v>
      </c>
      <c r="B120" s="4">
        <v>44896</v>
      </c>
      <c r="C120" t="s">
        <v>9</v>
      </c>
      <c r="D120" s="5">
        <v>3.49</v>
      </c>
      <c r="E120" s="6">
        <v>574</v>
      </c>
      <c r="F120" s="3" t="s">
        <v>10</v>
      </c>
      <c r="G120" s="3" t="s">
        <v>16</v>
      </c>
      <c r="H120" t="e" vm="9">
        <v>#VALUE!</v>
      </c>
      <c r="I120" t="e" cm="1" vm="10">
        <f t="array" aca="1" ref="I120" ca="1">_FV(H120,"Country/region",TRUE)</f>
        <v>#VALUE!</v>
      </c>
      <c r="J120" t="s">
        <v>19</v>
      </c>
      <c r="K120" s="7">
        <f t="shared" si="1"/>
        <v>2003.2600000000002</v>
      </c>
    </row>
    <row r="121" spans="1:11" x14ac:dyDescent="0.25">
      <c r="A121" s="3">
        <v>10573</v>
      </c>
      <c r="B121" s="4">
        <v>44896</v>
      </c>
      <c r="C121" t="s">
        <v>12</v>
      </c>
      <c r="D121" s="5">
        <v>2.95</v>
      </c>
      <c r="E121" s="6">
        <v>678</v>
      </c>
      <c r="F121" s="3" t="s">
        <v>10</v>
      </c>
      <c r="G121" s="3" t="s">
        <v>16</v>
      </c>
      <c r="H121" t="e" vm="9">
        <v>#VALUE!</v>
      </c>
      <c r="I121" t="e" cm="1" vm="10">
        <f t="array" aca="1" ref="I121" ca="1">_FV(H121,"Country/region",TRUE)</f>
        <v>#VALUE!</v>
      </c>
      <c r="J121" t="s">
        <v>19</v>
      </c>
      <c r="K121" s="7">
        <f t="shared" si="1"/>
        <v>2000.1000000000001</v>
      </c>
    </row>
    <row r="122" spans="1:11" x14ac:dyDescent="0.25">
      <c r="A122" s="3">
        <v>10574</v>
      </c>
      <c r="B122" s="4">
        <v>44896</v>
      </c>
      <c r="C122" t="s">
        <v>13</v>
      </c>
      <c r="D122" s="5">
        <v>4.99</v>
      </c>
      <c r="E122" s="6">
        <v>201</v>
      </c>
      <c r="F122" s="3" t="s">
        <v>10</v>
      </c>
      <c r="G122" s="3" t="s">
        <v>16</v>
      </c>
      <c r="H122" t="e" vm="9">
        <v>#VALUE!</v>
      </c>
      <c r="I122" t="e" cm="1" vm="10">
        <f t="array" aca="1" ref="I122" ca="1">_FV(H122,"Country/region",TRUE)</f>
        <v>#VALUE!</v>
      </c>
      <c r="J122" t="s">
        <v>19</v>
      </c>
      <c r="K122" s="7">
        <f t="shared" si="1"/>
        <v>1002.99</v>
      </c>
    </row>
    <row r="123" spans="1:11" x14ac:dyDescent="0.25">
      <c r="A123" s="3">
        <v>10575</v>
      </c>
      <c r="B123" s="4">
        <v>44897</v>
      </c>
      <c r="C123" t="s">
        <v>15</v>
      </c>
      <c r="D123" s="5">
        <v>12.99</v>
      </c>
      <c r="E123" s="6">
        <v>524</v>
      </c>
      <c r="F123" s="3" t="s">
        <v>10</v>
      </c>
      <c r="G123" s="3" t="s">
        <v>16</v>
      </c>
      <c r="H123" t="e" vm="9">
        <v>#VALUE!</v>
      </c>
      <c r="I123" t="e" cm="1" vm="10">
        <f t="array" aca="1" ref="I123" ca="1">_FV(H123,"Country/region",TRUE)</f>
        <v>#VALUE!</v>
      </c>
      <c r="J123" t="s">
        <v>19</v>
      </c>
      <c r="K123" s="7">
        <f t="shared" si="1"/>
        <v>6806.76</v>
      </c>
    </row>
    <row r="124" spans="1:11" x14ac:dyDescent="0.25">
      <c r="A124" s="3">
        <v>10576</v>
      </c>
      <c r="B124" s="4">
        <v>44897</v>
      </c>
      <c r="C124" t="s">
        <v>18</v>
      </c>
      <c r="D124" s="5">
        <v>9.9499999999999993</v>
      </c>
      <c r="E124" s="6">
        <v>202</v>
      </c>
      <c r="F124" s="3" t="s">
        <v>10</v>
      </c>
      <c r="G124" s="3" t="s">
        <v>16</v>
      </c>
      <c r="H124" t="e" vm="9">
        <v>#VALUE!</v>
      </c>
      <c r="I124" t="e" cm="1" vm="10">
        <f t="array" aca="1" ref="I124" ca="1">_FV(H124,"Country/region",TRUE)</f>
        <v>#VALUE!</v>
      </c>
      <c r="J124" t="s">
        <v>19</v>
      </c>
      <c r="K124" s="7">
        <f t="shared" si="1"/>
        <v>2009.8999999999999</v>
      </c>
    </row>
    <row r="125" spans="1:11" x14ac:dyDescent="0.25">
      <c r="A125" s="3">
        <v>10577</v>
      </c>
      <c r="B125" s="4">
        <v>44897</v>
      </c>
      <c r="C125" t="s">
        <v>9</v>
      </c>
      <c r="D125" s="5">
        <v>3.49</v>
      </c>
      <c r="E125" s="6">
        <v>631</v>
      </c>
      <c r="F125" s="3" t="s">
        <v>10</v>
      </c>
      <c r="G125" s="3" t="s">
        <v>16</v>
      </c>
      <c r="H125" t="e" vm="9">
        <v>#VALUE!</v>
      </c>
      <c r="I125" t="e" cm="1" vm="10">
        <f t="array" aca="1" ref="I125" ca="1">_FV(H125,"Country/region",TRUE)</f>
        <v>#VALUE!</v>
      </c>
      <c r="J125" t="s">
        <v>19</v>
      </c>
      <c r="K125" s="7">
        <f t="shared" si="1"/>
        <v>2202.19</v>
      </c>
    </row>
    <row r="126" spans="1:11" x14ac:dyDescent="0.25">
      <c r="A126" s="3">
        <v>10578</v>
      </c>
      <c r="B126" s="4">
        <v>44897</v>
      </c>
      <c r="C126" t="s">
        <v>12</v>
      </c>
      <c r="D126" s="5">
        <v>2.95</v>
      </c>
      <c r="E126" s="6">
        <v>678</v>
      </c>
      <c r="F126" s="3" t="s">
        <v>10</v>
      </c>
      <c r="G126" s="3" t="s">
        <v>16</v>
      </c>
      <c r="H126" t="e" vm="9">
        <v>#VALUE!</v>
      </c>
      <c r="I126" t="e" cm="1" vm="10">
        <f t="array" aca="1" ref="I126" ca="1">_FV(H126,"Country/region",TRUE)</f>
        <v>#VALUE!</v>
      </c>
      <c r="J126" t="s">
        <v>19</v>
      </c>
      <c r="K126" s="7">
        <f t="shared" si="1"/>
        <v>2000.1000000000001</v>
      </c>
    </row>
    <row r="127" spans="1:11" x14ac:dyDescent="0.25">
      <c r="A127" s="3">
        <v>10579</v>
      </c>
      <c r="B127" s="4">
        <v>44897</v>
      </c>
      <c r="C127" t="s">
        <v>13</v>
      </c>
      <c r="D127" s="5">
        <v>4.99</v>
      </c>
      <c r="E127" s="6">
        <v>201</v>
      </c>
      <c r="F127" s="3" t="s">
        <v>10</v>
      </c>
      <c r="G127" s="3" t="s">
        <v>16</v>
      </c>
      <c r="H127" t="e" vm="9">
        <v>#VALUE!</v>
      </c>
      <c r="I127" t="e" cm="1" vm="10">
        <f t="array" aca="1" ref="I127" ca="1">_FV(H127,"Country/region",TRUE)</f>
        <v>#VALUE!</v>
      </c>
      <c r="J127" t="s">
        <v>19</v>
      </c>
      <c r="K127" s="7">
        <f t="shared" si="1"/>
        <v>1002.99</v>
      </c>
    </row>
    <row r="128" spans="1:11" x14ac:dyDescent="0.25">
      <c r="A128" s="3">
        <v>10580</v>
      </c>
      <c r="B128" s="4">
        <v>44898</v>
      </c>
      <c r="C128" t="s">
        <v>15</v>
      </c>
      <c r="D128" s="5">
        <v>12.99</v>
      </c>
      <c r="E128" s="6">
        <v>524</v>
      </c>
      <c r="F128" s="3" t="s">
        <v>10</v>
      </c>
      <c r="G128" s="3" t="s">
        <v>16</v>
      </c>
      <c r="H128" t="e" vm="9">
        <v>#VALUE!</v>
      </c>
      <c r="I128" t="e" cm="1" vm="10">
        <f t="array" aca="1" ref="I128" ca="1">_FV(H128,"Country/region",TRUE)</f>
        <v>#VALUE!</v>
      </c>
      <c r="J128" t="s">
        <v>19</v>
      </c>
      <c r="K128" s="7">
        <f t="shared" si="1"/>
        <v>6806.76</v>
      </c>
    </row>
    <row r="129" spans="1:11" x14ac:dyDescent="0.25">
      <c r="A129" s="3">
        <v>10581</v>
      </c>
      <c r="B129" s="4">
        <v>44898</v>
      </c>
      <c r="C129" t="s">
        <v>18</v>
      </c>
      <c r="D129" s="5">
        <v>9.9499999999999993</v>
      </c>
      <c r="E129" s="6">
        <v>202</v>
      </c>
      <c r="F129" s="3" t="s">
        <v>10</v>
      </c>
      <c r="G129" s="3" t="s">
        <v>16</v>
      </c>
      <c r="H129" t="e" vm="9">
        <v>#VALUE!</v>
      </c>
      <c r="I129" t="e" cm="1" vm="10">
        <f t="array" aca="1" ref="I129" ca="1">_FV(H129,"Country/region",TRUE)</f>
        <v>#VALUE!</v>
      </c>
      <c r="J129" t="s">
        <v>19</v>
      </c>
      <c r="K129" s="7">
        <f t="shared" si="1"/>
        <v>2009.8999999999999</v>
      </c>
    </row>
    <row r="130" spans="1:11" x14ac:dyDescent="0.25">
      <c r="A130" s="3">
        <v>10582</v>
      </c>
      <c r="B130" s="4">
        <v>44898</v>
      </c>
      <c r="C130" t="s">
        <v>9</v>
      </c>
      <c r="D130" s="5">
        <v>3.49</v>
      </c>
      <c r="E130" s="6">
        <v>631</v>
      </c>
      <c r="F130" s="3" t="s">
        <v>10</v>
      </c>
      <c r="G130" s="3" t="s">
        <v>16</v>
      </c>
      <c r="H130" t="e" vm="3">
        <v>#VALUE!</v>
      </c>
      <c r="I130" t="e" cm="1" vm="4">
        <f t="array" aca="1" ref="I130" ca="1">_FV(H130,"Country/region",TRUE)</f>
        <v>#VALUE!</v>
      </c>
      <c r="J130" t="s">
        <v>24</v>
      </c>
      <c r="K130" s="7">
        <f t="shared" ref="K130:K193" si="2">D130*E130</f>
        <v>2202.19</v>
      </c>
    </row>
    <row r="131" spans="1:11" x14ac:dyDescent="0.25">
      <c r="A131" s="3">
        <v>10583</v>
      </c>
      <c r="B131" s="4">
        <v>44898</v>
      </c>
      <c r="C131" t="s">
        <v>12</v>
      </c>
      <c r="D131" s="5">
        <v>2.95</v>
      </c>
      <c r="E131" s="6">
        <v>678</v>
      </c>
      <c r="F131" s="3" t="s">
        <v>10</v>
      </c>
      <c r="G131" s="3" t="s">
        <v>16</v>
      </c>
      <c r="H131" t="e" vm="3">
        <v>#VALUE!</v>
      </c>
      <c r="I131" t="e" cm="1" vm="4">
        <f t="array" aca="1" ref="I131" ca="1">_FV(H131,"Country/region",TRUE)</f>
        <v>#VALUE!</v>
      </c>
      <c r="J131" t="s">
        <v>24</v>
      </c>
      <c r="K131" s="7">
        <f t="shared" si="2"/>
        <v>2000.1000000000001</v>
      </c>
    </row>
    <row r="132" spans="1:11" x14ac:dyDescent="0.25">
      <c r="A132" s="3">
        <v>10584</v>
      </c>
      <c r="B132" s="4">
        <v>44898</v>
      </c>
      <c r="C132" t="s">
        <v>13</v>
      </c>
      <c r="D132" s="5">
        <v>4.99</v>
      </c>
      <c r="E132" s="6">
        <v>201</v>
      </c>
      <c r="F132" s="3" t="s">
        <v>10</v>
      </c>
      <c r="G132" s="3" t="s">
        <v>16</v>
      </c>
      <c r="H132" t="e" vm="3">
        <v>#VALUE!</v>
      </c>
      <c r="I132" t="e" cm="1" vm="4">
        <f t="array" aca="1" ref="I132" ca="1">_FV(H132,"Country/region",TRUE)</f>
        <v>#VALUE!</v>
      </c>
      <c r="J132" t="s">
        <v>24</v>
      </c>
      <c r="K132" s="7">
        <f t="shared" si="2"/>
        <v>1002.99</v>
      </c>
    </row>
    <row r="133" spans="1:11" x14ac:dyDescent="0.25">
      <c r="A133" s="3">
        <v>10585</v>
      </c>
      <c r="B133" s="4">
        <v>44899</v>
      </c>
      <c r="C133" t="s">
        <v>15</v>
      </c>
      <c r="D133" s="5">
        <v>12.99</v>
      </c>
      <c r="E133" s="6">
        <v>539</v>
      </c>
      <c r="F133" s="3" t="s">
        <v>10</v>
      </c>
      <c r="G133" s="3" t="s">
        <v>16</v>
      </c>
      <c r="H133" t="e" vm="3">
        <v>#VALUE!</v>
      </c>
      <c r="I133" t="e" cm="1" vm="4">
        <f t="array" aca="1" ref="I133" ca="1">_FV(H133,"Country/region",TRUE)</f>
        <v>#VALUE!</v>
      </c>
      <c r="J133" t="s">
        <v>24</v>
      </c>
      <c r="K133" s="7">
        <f t="shared" si="2"/>
        <v>7001.61</v>
      </c>
    </row>
    <row r="134" spans="1:11" x14ac:dyDescent="0.25">
      <c r="A134" s="3">
        <v>10586</v>
      </c>
      <c r="B134" s="4">
        <v>44899</v>
      </c>
      <c r="C134" t="s">
        <v>18</v>
      </c>
      <c r="D134" s="5">
        <v>9.9499999999999993</v>
      </c>
      <c r="E134" s="6">
        <v>202</v>
      </c>
      <c r="F134" s="3" t="s">
        <v>10</v>
      </c>
      <c r="G134" s="3" t="s">
        <v>16</v>
      </c>
      <c r="H134" t="e" vm="3">
        <v>#VALUE!</v>
      </c>
      <c r="I134" t="e" cm="1" vm="4">
        <f t="array" aca="1" ref="I134" ca="1">_FV(H134,"Country/region",TRUE)</f>
        <v>#VALUE!</v>
      </c>
      <c r="J134" t="s">
        <v>24</v>
      </c>
      <c r="K134" s="7">
        <f t="shared" si="2"/>
        <v>2009.8999999999999</v>
      </c>
    </row>
    <row r="135" spans="1:11" x14ac:dyDescent="0.25">
      <c r="A135" s="3">
        <v>10590</v>
      </c>
      <c r="B135" s="4">
        <v>44900</v>
      </c>
      <c r="C135" t="s">
        <v>15</v>
      </c>
      <c r="D135" s="5">
        <v>12.99</v>
      </c>
      <c r="E135" s="6">
        <v>555</v>
      </c>
      <c r="F135" s="3" t="s">
        <v>10</v>
      </c>
      <c r="G135" s="3" t="s">
        <v>16</v>
      </c>
      <c r="H135" t="e" vm="3">
        <v>#VALUE!</v>
      </c>
      <c r="I135" t="e" cm="1" vm="4">
        <f t="array" aca="1" ref="I135" ca="1">_FV(H135,"Country/region",TRUE)</f>
        <v>#VALUE!</v>
      </c>
      <c r="J135" t="s">
        <v>24</v>
      </c>
      <c r="K135" s="7">
        <f t="shared" si="2"/>
        <v>7209.45</v>
      </c>
    </row>
    <row r="136" spans="1:11" x14ac:dyDescent="0.25">
      <c r="A136" s="3">
        <v>10591</v>
      </c>
      <c r="B136" s="4">
        <v>44900</v>
      </c>
      <c r="C136" t="s">
        <v>18</v>
      </c>
      <c r="D136" s="5">
        <v>9.9499999999999993</v>
      </c>
      <c r="E136" s="6">
        <v>202</v>
      </c>
      <c r="F136" s="3" t="s">
        <v>10</v>
      </c>
      <c r="G136" s="3" t="s">
        <v>16</v>
      </c>
      <c r="H136" t="e" vm="3">
        <v>#VALUE!</v>
      </c>
      <c r="I136" t="e" cm="1" vm="4">
        <f t="array" aca="1" ref="I136" ca="1">_FV(H136,"Country/region",TRUE)</f>
        <v>#VALUE!</v>
      </c>
      <c r="J136" t="s">
        <v>24</v>
      </c>
      <c r="K136" s="7">
        <f t="shared" si="2"/>
        <v>2009.8999999999999</v>
      </c>
    </row>
    <row r="137" spans="1:11" x14ac:dyDescent="0.25">
      <c r="A137" s="3">
        <v>10592</v>
      </c>
      <c r="B137" s="4">
        <v>44900</v>
      </c>
      <c r="C137" t="s">
        <v>9</v>
      </c>
      <c r="D137" s="5">
        <v>3.49</v>
      </c>
      <c r="E137" s="6">
        <v>574</v>
      </c>
      <c r="F137" s="3" t="s">
        <v>10</v>
      </c>
      <c r="G137" s="3" t="s">
        <v>16</v>
      </c>
      <c r="H137" t="e" vm="3">
        <v>#VALUE!</v>
      </c>
      <c r="I137" t="e" cm="1" vm="4">
        <f t="array" aca="1" ref="I137" ca="1">_FV(H137,"Country/region",TRUE)</f>
        <v>#VALUE!</v>
      </c>
      <c r="J137" t="s">
        <v>24</v>
      </c>
      <c r="K137" s="7">
        <f t="shared" si="2"/>
        <v>2003.2600000000002</v>
      </c>
    </row>
    <row r="138" spans="1:11" x14ac:dyDescent="0.25">
      <c r="A138" s="3">
        <v>10593</v>
      </c>
      <c r="B138" s="4">
        <v>44900</v>
      </c>
      <c r="C138" t="s">
        <v>12</v>
      </c>
      <c r="D138" s="5">
        <v>2.95</v>
      </c>
      <c r="E138" s="6">
        <v>678</v>
      </c>
      <c r="F138" s="3" t="s">
        <v>10</v>
      </c>
      <c r="G138" s="3" t="s">
        <v>16</v>
      </c>
      <c r="H138" t="e" vm="3">
        <v>#VALUE!</v>
      </c>
      <c r="I138" t="e" cm="1" vm="4">
        <f t="array" aca="1" ref="I138" ca="1">_FV(H138,"Country/region",TRUE)</f>
        <v>#VALUE!</v>
      </c>
      <c r="J138" t="s">
        <v>24</v>
      </c>
      <c r="K138" s="7">
        <f t="shared" si="2"/>
        <v>2000.1000000000001</v>
      </c>
    </row>
    <row r="139" spans="1:11" x14ac:dyDescent="0.25">
      <c r="A139" s="3">
        <v>10594</v>
      </c>
      <c r="B139" s="4">
        <v>44900</v>
      </c>
      <c r="C139" t="s">
        <v>13</v>
      </c>
      <c r="D139" s="5">
        <v>4.99</v>
      </c>
      <c r="E139" s="6">
        <v>201</v>
      </c>
      <c r="F139" s="3" t="s">
        <v>10</v>
      </c>
      <c r="G139" s="3" t="s">
        <v>16</v>
      </c>
      <c r="H139" t="e" vm="3">
        <v>#VALUE!</v>
      </c>
      <c r="I139" t="e" cm="1" vm="4">
        <f t="array" aca="1" ref="I139" ca="1">_FV(H139,"Country/region",TRUE)</f>
        <v>#VALUE!</v>
      </c>
      <c r="J139" t="s">
        <v>24</v>
      </c>
      <c r="K139" s="7">
        <f t="shared" si="2"/>
        <v>1002.99</v>
      </c>
    </row>
    <row r="140" spans="1:11" x14ac:dyDescent="0.25">
      <c r="A140" s="3">
        <v>10595</v>
      </c>
      <c r="B140" s="4">
        <v>44901</v>
      </c>
      <c r="C140" t="s">
        <v>15</v>
      </c>
      <c r="D140" s="5">
        <v>12.99</v>
      </c>
      <c r="E140" s="6">
        <v>539</v>
      </c>
      <c r="F140" s="3" t="s">
        <v>10</v>
      </c>
      <c r="G140" s="3" t="s">
        <v>16</v>
      </c>
      <c r="H140" t="e" vm="3">
        <v>#VALUE!</v>
      </c>
      <c r="I140" t="e" cm="1" vm="4">
        <f t="array" aca="1" ref="I140" ca="1">_FV(H140,"Country/region",TRUE)</f>
        <v>#VALUE!</v>
      </c>
      <c r="J140" t="s">
        <v>24</v>
      </c>
      <c r="K140" s="7">
        <f t="shared" si="2"/>
        <v>7001.61</v>
      </c>
    </row>
    <row r="141" spans="1:11" x14ac:dyDescent="0.25">
      <c r="A141" s="3">
        <v>10596</v>
      </c>
      <c r="B141" s="4">
        <v>44901</v>
      </c>
      <c r="C141" t="s">
        <v>18</v>
      </c>
      <c r="D141" s="5">
        <v>9.9499999999999993</v>
      </c>
      <c r="E141" s="6">
        <v>202</v>
      </c>
      <c r="F141" s="3" t="s">
        <v>10</v>
      </c>
      <c r="G141" s="3" t="s">
        <v>16</v>
      </c>
      <c r="H141" t="e" vm="3">
        <v>#VALUE!</v>
      </c>
      <c r="I141" t="e" cm="1" vm="4">
        <f t="array" aca="1" ref="I141" ca="1">_FV(H141,"Country/region",TRUE)</f>
        <v>#VALUE!</v>
      </c>
      <c r="J141" t="s">
        <v>24</v>
      </c>
      <c r="K141" s="7">
        <f t="shared" si="2"/>
        <v>2009.8999999999999</v>
      </c>
    </row>
    <row r="142" spans="1:11" x14ac:dyDescent="0.25">
      <c r="A142" s="3">
        <v>10597</v>
      </c>
      <c r="B142" s="4">
        <v>44901</v>
      </c>
      <c r="C142" t="s">
        <v>9</v>
      </c>
      <c r="D142" s="5">
        <v>3.49</v>
      </c>
      <c r="E142" s="6">
        <v>574</v>
      </c>
      <c r="F142" s="3" t="s">
        <v>10</v>
      </c>
      <c r="G142" s="3" t="s">
        <v>16</v>
      </c>
      <c r="H142" t="e" vm="3">
        <v>#VALUE!</v>
      </c>
      <c r="I142" t="e" cm="1" vm="4">
        <f t="array" aca="1" ref="I142" ca="1">_FV(H142,"Country/region",TRUE)</f>
        <v>#VALUE!</v>
      </c>
      <c r="J142" t="s">
        <v>24</v>
      </c>
      <c r="K142" s="7">
        <f t="shared" si="2"/>
        <v>2003.2600000000002</v>
      </c>
    </row>
    <row r="143" spans="1:11" x14ac:dyDescent="0.25">
      <c r="A143" s="3">
        <v>10598</v>
      </c>
      <c r="B143" s="4">
        <v>44901</v>
      </c>
      <c r="C143" t="s">
        <v>12</v>
      </c>
      <c r="D143" s="5">
        <v>2.95</v>
      </c>
      <c r="E143" s="6">
        <v>678</v>
      </c>
      <c r="F143" s="3" t="s">
        <v>10</v>
      </c>
      <c r="G143" s="3" t="s">
        <v>16</v>
      </c>
      <c r="H143" t="e" vm="3">
        <v>#VALUE!</v>
      </c>
      <c r="I143" t="e" cm="1" vm="4">
        <f t="array" aca="1" ref="I143" ca="1">_FV(H143,"Country/region",TRUE)</f>
        <v>#VALUE!</v>
      </c>
      <c r="J143" t="s">
        <v>24</v>
      </c>
      <c r="K143" s="7">
        <f t="shared" si="2"/>
        <v>2000.1000000000001</v>
      </c>
    </row>
    <row r="144" spans="1:11" x14ac:dyDescent="0.25">
      <c r="A144" s="3">
        <v>10599</v>
      </c>
      <c r="B144" s="4">
        <v>44901</v>
      </c>
      <c r="C144" t="s">
        <v>13</v>
      </c>
      <c r="D144" s="5">
        <v>4.99</v>
      </c>
      <c r="E144" s="6">
        <v>201</v>
      </c>
      <c r="F144" s="3" t="s">
        <v>10</v>
      </c>
      <c r="G144" s="3" t="s">
        <v>16</v>
      </c>
      <c r="H144" t="e" vm="3">
        <v>#VALUE!</v>
      </c>
      <c r="I144" t="e" cm="1" vm="4">
        <f t="array" aca="1" ref="I144" ca="1">_FV(H144,"Country/region",TRUE)</f>
        <v>#VALUE!</v>
      </c>
      <c r="J144" t="s">
        <v>24</v>
      </c>
      <c r="K144" s="7">
        <f t="shared" si="2"/>
        <v>1002.99</v>
      </c>
    </row>
    <row r="145" spans="1:11" x14ac:dyDescent="0.25">
      <c r="A145" s="3">
        <v>10600</v>
      </c>
      <c r="B145" s="4">
        <v>44902</v>
      </c>
      <c r="C145" t="s">
        <v>15</v>
      </c>
      <c r="D145" s="5">
        <v>12.99</v>
      </c>
      <c r="E145" s="6">
        <v>524</v>
      </c>
      <c r="F145" s="3" t="s">
        <v>10</v>
      </c>
      <c r="G145" s="3" t="s">
        <v>16</v>
      </c>
      <c r="H145" t="e" vm="3">
        <v>#VALUE!</v>
      </c>
      <c r="I145" t="e" cm="1" vm="4">
        <f t="array" aca="1" ref="I145" ca="1">_FV(H145,"Country/region",TRUE)</f>
        <v>#VALUE!</v>
      </c>
      <c r="J145" t="s">
        <v>24</v>
      </c>
      <c r="K145" s="7">
        <f t="shared" si="2"/>
        <v>6806.76</v>
      </c>
    </row>
    <row r="146" spans="1:11" x14ac:dyDescent="0.25">
      <c r="A146" s="3">
        <v>10601</v>
      </c>
      <c r="B146" s="4">
        <v>44902</v>
      </c>
      <c r="C146" t="s">
        <v>18</v>
      </c>
      <c r="D146" s="5">
        <v>9.9499999999999993</v>
      </c>
      <c r="E146" s="6">
        <v>202</v>
      </c>
      <c r="F146" s="3" t="s">
        <v>10</v>
      </c>
      <c r="G146" s="3" t="s">
        <v>16</v>
      </c>
      <c r="H146" t="e" vm="3">
        <v>#VALUE!</v>
      </c>
      <c r="I146" t="e" cm="1" vm="4">
        <f t="array" aca="1" ref="I146" ca="1">_FV(H146,"Country/region",TRUE)</f>
        <v>#VALUE!</v>
      </c>
      <c r="J146" t="s">
        <v>24</v>
      </c>
      <c r="K146" s="7">
        <f t="shared" si="2"/>
        <v>2009.8999999999999</v>
      </c>
    </row>
    <row r="147" spans="1:11" x14ac:dyDescent="0.25">
      <c r="A147" s="3">
        <v>10602</v>
      </c>
      <c r="B147" s="4">
        <v>44902</v>
      </c>
      <c r="C147" t="s">
        <v>9</v>
      </c>
      <c r="D147" s="5">
        <v>3.49</v>
      </c>
      <c r="E147" s="6">
        <v>631</v>
      </c>
      <c r="F147" s="3" t="s">
        <v>10</v>
      </c>
      <c r="G147" s="3" t="s">
        <v>23</v>
      </c>
      <c r="H147" t="e" vm="3">
        <v>#VALUE!</v>
      </c>
      <c r="I147" t="e" cm="1" vm="4">
        <f t="array" aca="1" ref="I147" ca="1">_FV(H147,"Country/region",TRUE)</f>
        <v>#VALUE!</v>
      </c>
      <c r="J147" t="s">
        <v>24</v>
      </c>
      <c r="K147" s="7">
        <f t="shared" si="2"/>
        <v>2202.19</v>
      </c>
    </row>
    <row r="148" spans="1:11" x14ac:dyDescent="0.25">
      <c r="A148" s="3">
        <v>10603</v>
      </c>
      <c r="B148" s="4">
        <v>44902</v>
      </c>
      <c r="C148" t="s">
        <v>12</v>
      </c>
      <c r="D148" s="5">
        <v>2.95</v>
      </c>
      <c r="E148" s="6">
        <v>678</v>
      </c>
      <c r="F148" s="3" t="s">
        <v>10</v>
      </c>
      <c r="G148" s="3" t="s">
        <v>23</v>
      </c>
      <c r="H148" t="e" vm="3">
        <v>#VALUE!</v>
      </c>
      <c r="I148" t="e" cm="1" vm="4">
        <f t="array" aca="1" ref="I148" ca="1">_FV(H148,"Country/region",TRUE)</f>
        <v>#VALUE!</v>
      </c>
      <c r="J148" t="s">
        <v>24</v>
      </c>
      <c r="K148" s="7">
        <f t="shared" si="2"/>
        <v>2000.1000000000001</v>
      </c>
    </row>
    <row r="149" spans="1:11" x14ac:dyDescent="0.25">
      <c r="A149" s="3">
        <v>10604</v>
      </c>
      <c r="B149" s="4">
        <v>44902</v>
      </c>
      <c r="C149" t="s">
        <v>13</v>
      </c>
      <c r="D149" s="5">
        <v>4.99</v>
      </c>
      <c r="E149" s="6">
        <v>201</v>
      </c>
      <c r="F149" s="3" t="s">
        <v>10</v>
      </c>
      <c r="G149" s="3" t="s">
        <v>23</v>
      </c>
      <c r="H149" t="e" vm="3">
        <v>#VALUE!</v>
      </c>
      <c r="I149" t="e" cm="1" vm="4">
        <f t="array" aca="1" ref="I149" ca="1">_FV(H149,"Country/region",TRUE)</f>
        <v>#VALUE!</v>
      </c>
      <c r="J149" t="s">
        <v>24</v>
      </c>
      <c r="K149" s="7">
        <f t="shared" si="2"/>
        <v>1002.99</v>
      </c>
    </row>
    <row r="150" spans="1:11" x14ac:dyDescent="0.25">
      <c r="A150" s="3">
        <v>10605</v>
      </c>
      <c r="B150" s="4">
        <v>44903</v>
      </c>
      <c r="C150" t="s">
        <v>15</v>
      </c>
      <c r="D150" s="5">
        <v>12.99</v>
      </c>
      <c r="E150" s="6">
        <v>539</v>
      </c>
      <c r="F150" s="3" t="s">
        <v>10</v>
      </c>
      <c r="G150" s="3" t="s">
        <v>23</v>
      </c>
      <c r="H150" t="e" vm="3">
        <v>#VALUE!</v>
      </c>
      <c r="I150" t="e" cm="1" vm="4">
        <f t="array" aca="1" ref="I150" ca="1">_FV(H150,"Country/region",TRUE)</f>
        <v>#VALUE!</v>
      </c>
      <c r="J150" t="s">
        <v>24</v>
      </c>
      <c r="K150" s="7">
        <f t="shared" si="2"/>
        <v>7001.61</v>
      </c>
    </row>
    <row r="151" spans="1:11" x14ac:dyDescent="0.25">
      <c r="A151" s="3">
        <v>10606</v>
      </c>
      <c r="B151" s="4">
        <v>44903</v>
      </c>
      <c r="C151" t="s">
        <v>18</v>
      </c>
      <c r="D151" s="5">
        <v>9.9499999999999993</v>
      </c>
      <c r="E151" s="6">
        <v>202</v>
      </c>
      <c r="F151" s="3" t="s">
        <v>10</v>
      </c>
      <c r="G151" s="3" t="s">
        <v>23</v>
      </c>
      <c r="H151" t="e" vm="3">
        <v>#VALUE!</v>
      </c>
      <c r="I151" t="e" cm="1" vm="4">
        <f t="array" aca="1" ref="I151" ca="1">_FV(H151,"Country/region",TRUE)</f>
        <v>#VALUE!</v>
      </c>
      <c r="J151" t="s">
        <v>24</v>
      </c>
      <c r="K151" s="7">
        <f t="shared" si="2"/>
        <v>2009.8999999999999</v>
      </c>
    </row>
    <row r="152" spans="1:11" x14ac:dyDescent="0.25">
      <c r="A152" s="3">
        <v>10607</v>
      </c>
      <c r="B152" s="4">
        <v>44903</v>
      </c>
      <c r="C152" t="s">
        <v>9</v>
      </c>
      <c r="D152" s="5">
        <v>3.49</v>
      </c>
      <c r="E152" s="6">
        <v>631</v>
      </c>
      <c r="F152" s="3" t="s">
        <v>10</v>
      </c>
      <c r="G152" s="3" t="s">
        <v>23</v>
      </c>
      <c r="H152" t="e" vm="3">
        <v>#VALUE!</v>
      </c>
      <c r="I152" t="e" cm="1" vm="4">
        <f t="array" aca="1" ref="I152" ca="1">_FV(H152,"Country/region",TRUE)</f>
        <v>#VALUE!</v>
      </c>
      <c r="J152" t="s">
        <v>24</v>
      </c>
      <c r="K152" s="7">
        <f t="shared" si="2"/>
        <v>2202.19</v>
      </c>
    </row>
    <row r="153" spans="1:11" x14ac:dyDescent="0.25">
      <c r="A153" s="3">
        <v>10608</v>
      </c>
      <c r="B153" s="4">
        <v>44903</v>
      </c>
      <c r="C153" t="s">
        <v>12</v>
      </c>
      <c r="D153" s="5">
        <v>2.95</v>
      </c>
      <c r="E153" s="6">
        <v>678</v>
      </c>
      <c r="F153" s="3" t="s">
        <v>10</v>
      </c>
      <c r="G153" s="3" t="s">
        <v>11</v>
      </c>
      <c r="H153" t="e" vm="3">
        <v>#VALUE!</v>
      </c>
      <c r="I153" t="e" cm="1" vm="4">
        <f t="array" aca="1" ref="I153" ca="1">_FV(H153,"Country/region",TRUE)</f>
        <v>#VALUE!</v>
      </c>
      <c r="J153" t="s">
        <v>24</v>
      </c>
      <c r="K153" s="7">
        <f t="shared" si="2"/>
        <v>2000.1000000000001</v>
      </c>
    </row>
    <row r="154" spans="1:11" x14ac:dyDescent="0.25">
      <c r="A154" s="3">
        <v>10609</v>
      </c>
      <c r="B154" s="4">
        <v>44903</v>
      </c>
      <c r="C154" t="s">
        <v>13</v>
      </c>
      <c r="D154" s="5">
        <v>4.99</v>
      </c>
      <c r="E154" s="6">
        <v>201</v>
      </c>
      <c r="F154" s="3" t="s">
        <v>10</v>
      </c>
      <c r="G154" s="3" t="s">
        <v>11</v>
      </c>
      <c r="H154" t="e" vm="3">
        <v>#VALUE!</v>
      </c>
      <c r="I154" t="e" cm="1" vm="4">
        <f t="array" aca="1" ref="I154" ca="1">_FV(H154,"Country/region",TRUE)</f>
        <v>#VALUE!</v>
      </c>
      <c r="J154" t="s">
        <v>24</v>
      </c>
      <c r="K154" s="7">
        <f t="shared" si="2"/>
        <v>1002.99</v>
      </c>
    </row>
    <row r="155" spans="1:11" x14ac:dyDescent="0.25">
      <c r="A155" s="3">
        <v>10610</v>
      </c>
      <c r="B155" s="4">
        <v>44904</v>
      </c>
      <c r="C155" t="s">
        <v>15</v>
      </c>
      <c r="D155" s="5">
        <v>12.99</v>
      </c>
      <c r="E155" s="6">
        <v>570</v>
      </c>
      <c r="F155" s="3" t="s">
        <v>10</v>
      </c>
      <c r="G155" s="3" t="s">
        <v>11</v>
      </c>
      <c r="H155" t="e" vm="3">
        <v>#VALUE!</v>
      </c>
      <c r="I155" t="e" cm="1" vm="4">
        <f t="array" aca="1" ref="I155" ca="1">_FV(H155,"Country/region",TRUE)</f>
        <v>#VALUE!</v>
      </c>
      <c r="J155" t="s">
        <v>24</v>
      </c>
      <c r="K155" s="7">
        <f t="shared" si="2"/>
        <v>7404.3</v>
      </c>
    </row>
    <row r="156" spans="1:11" x14ac:dyDescent="0.25">
      <c r="A156" s="3">
        <v>10611</v>
      </c>
      <c r="B156" s="4">
        <v>44904</v>
      </c>
      <c r="C156" t="s">
        <v>18</v>
      </c>
      <c r="D156" s="5">
        <v>9.9499999999999993</v>
      </c>
      <c r="E156" s="6">
        <v>202</v>
      </c>
      <c r="F156" s="3" t="s">
        <v>10</v>
      </c>
      <c r="G156" s="3" t="s">
        <v>11</v>
      </c>
      <c r="H156" t="e" vm="3">
        <v>#VALUE!</v>
      </c>
      <c r="I156" t="e" cm="1" vm="4">
        <f t="array" aca="1" ref="I156" ca="1">_FV(H156,"Country/region",TRUE)</f>
        <v>#VALUE!</v>
      </c>
      <c r="J156" t="s">
        <v>24</v>
      </c>
      <c r="K156" s="7">
        <f t="shared" si="2"/>
        <v>2009.8999999999999</v>
      </c>
    </row>
    <row r="157" spans="1:11" x14ac:dyDescent="0.25">
      <c r="A157" s="3">
        <v>10612</v>
      </c>
      <c r="B157" s="4">
        <v>44904</v>
      </c>
      <c r="C157" t="s">
        <v>9</v>
      </c>
      <c r="D157" s="5">
        <v>3.49</v>
      </c>
      <c r="E157" s="6">
        <v>631</v>
      </c>
      <c r="F157" s="3" t="s">
        <v>10</v>
      </c>
      <c r="G157" s="3" t="s">
        <v>11</v>
      </c>
      <c r="H157" t="e" vm="3">
        <v>#VALUE!</v>
      </c>
      <c r="I157" t="e" cm="1" vm="4">
        <f t="array" aca="1" ref="I157" ca="1">_FV(H157,"Country/region",TRUE)</f>
        <v>#VALUE!</v>
      </c>
      <c r="J157" t="s">
        <v>24</v>
      </c>
      <c r="K157" s="7">
        <f t="shared" si="2"/>
        <v>2202.19</v>
      </c>
    </row>
    <row r="158" spans="1:11" x14ac:dyDescent="0.25">
      <c r="A158" s="3">
        <v>10613</v>
      </c>
      <c r="B158" s="4">
        <v>44904</v>
      </c>
      <c r="C158" t="s">
        <v>12</v>
      </c>
      <c r="D158" s="5">
        <v>2.95</v>
      </c>
      <c r="E158" s="6">
        <v>678</v>
      </c>
      <c r="F158" s="3" t="s">
        <v>10</v>
      </c>
      <c r="G158" s="3" t="s">
        <v>11</v>
      </c>
      <c r="H158" t="e" vm="3">
        <v>#VALUE!</v>
      </c>
      <c r="I158" t="e" cm="1" vm="4">
        <f t="array" aca="1" ref="I158" ca="1">_FV(H158,"Country/region",TRUE)</f>
        <v>#VALUE!</v>
      </c>
      <c r="J158" t="s">
        <v>24</v>
      </c>
      <c r="K158" s="7">
        <f t="shared" si="2"/>
        <v>2000.1000000000001</v>
      </c>
    </row>
    <row r="159" spans="1:11" x14ac:dyDescent="0.25">
      <c r="A159" s="3">
        <v>10614</v>
      </c>
      <c r="B159" s="4">
        <v>44904</v>
      </c>
      <c r="C159" t="s">
        <v>13</v>
      </c>
      <c r="D159" s="5">
        <v>4.99</v>
      </c>
      <c r="E159" s="6">
        <v>201</v>
      </c>
      <c r="F159" s="3" t="s">
        <v>10</v>
      </c>
      <c r="G159" s="3" t="s">
        <v>11</v>
      </c>
      <c r="H159" t="e" vm="3">
        <v>#VALUE!</v>
      </c>
      <c r="I159" t="e" cm="1" vm="4">
        <f t="array" aca="1" ref="I159" ca="1">_FV(H159,"Country/region",TRUE)</f>
        <v>#VALUE!</v>
      </c>
      <c r="J159" t="s">
        <v>24</v>
      </c>
      <c r="K159" s="7">
        <f t="shared" si="2"/>
        <v>1002.99</v>
      </c>
    </row>
    <row r="160" spans="1:11" x14ac:dyDescent="0.25">
      <c r="A160" s="3">
        <v>10615</v>
      </c>
      <c r="B160" s="4">
        <v>44905</v>
      </c>
      <c r="C160" t="s">
        <v>15</v>
      </c>
      <c r="D160" s="5">
        <v>12.99</v>
      </c>
      <c r="E160" s="6">
        <v>570</v>
      </c>
      <c r="F160" s="3" t="s">
        <v>10</v>
      </c>
      <c r="G160" s="3" t="s">
        <v>11</v>
      </c>
      <c r="H160" t="e" vm="3">
        <v>#VALUE!</v>
      </c>
      <c r="I160" t="e" cm="1" vm="4">
        <f t="array" aca="1" ref="I160" ca="1">_FV(H160,"Country/region",TRUE)</f>
        <v>#VALUE!</v>
      </c>
      <c r="J160" t="s">
        <v>24</v>
      </c>
      <c r="K160" s="7">
        <f t="shared" si="2"/>
        <v>7404.3</v>
      </c>
    </row>
    <row r="161" spans="1:11" x14ac:dyDescent="0.25">
      <c r="A161" s="3">
        <v>10616</v>
      </c>
      <c r="B161" s="4">
        <v>44905</v>
      </c>
      <c r="C161" t="s">
        <v>18</v>
      </c>
      <c r="D161" s="5">
        <v>9.9499999999999993</v>
      </c>
      <c r="E161" s="6">
        <v>202</v>
      </c>
      <c r="F161" s="3" t="s">
        <v>10</v>
      </c>
      <c r="G161" s="3" t="s">
        <v>11</v>
      </c>
      <c r="H161" t="e" vm="3">
        <v>#VALUE!</v>
      </c>
      <c r="I161" t="e" cm="1" vm="4">
        <f t="array" aca="1" ref="I161" ca="1">_FV(H161,"Country/region",TRUE)</f>
        <v>#VALUE!</v>
      </c>
      <c r="J161" t="s">
        <v>24</v>
      </c>
      <c r="K161" s="7">
        <f t="shared" si="2"/>
        <v>2009.8999999999999</v>
      </c>
    </row>
    <row r="162" spans="1:11" x14ac:dyDescent="0.25">
      <c r="A162" s="3">
        <v>10617</v>
      </c>
      <c r="B162" s="4">
        <v>44905</v>
      </c>
      <c r="C162" t="s">
        <v>9</v>
      </c>
      <c r="D162" s="5">
        <v>3.49</v>
      </c>
      <c r="E162" s="6">
        <v>631</v>
      </c>
      <c r="F162" s="3" t="s">
        <v>10</v>
      </c>
      <c r="G162" s="3" t="s">
        <v>11</v>
      </c>
      <c r="H162" t="e" vm="3">
        <v>#VALUE!</v>
      </c>
      <c r="I162" t="e" cm="1" vm="4">
        <f t="array" aca="1" ref="I162" ca="1">_FV(H162,"Country/region",TRUE)</f>
        <v>#VALUE!</v>
      </c>
      <c r="J162" t="s">
        <v>24</v>
      </c>
      <c r="K162" s="7">
        <f t="shared" si="2"/>
        <v>2202.19</v>
      </c>
    </row>
    <row r="163" spans="1:11" x14ac:dyDescent="0.25">
      <c r="A163" s="3">
        <v>10618</v>
      </c>
      <c r="B163" s="4">
        <v>44905</v>
      </c>
      <c r="C163" t="s">
        <v>12</v>
      </c>
      <c r="D163" s="5">
        <v>2.95</v>
      </c>
      <c r="E163" s="6">
        <v>678</v>
      </c>
      <c r="F163" s="3" t="s">
        <v>10</v>
      </c>
      <c r="G163" s="3" t="s">
        <v>11</v>
      </c>
      <c r="H163" t="e" vm="3">
        <v>#VALUE!</v>
      </c>
      <c r="I163" t="e" cm="1" vm="4">
        <f t="array" aca="1" ref="I163" ca="1">_FV(H163,"Country/region",TRUE)</f>
        <v>#VALUE!</v>
      </c>
      <c r="J163" t="s">
        <v>24</v>
      </c>
      <c r="K163" s="7">
        <f t="shared" si="2"/>
        <v>2000.1000000000001</v>
      </c>
    </row>
    <row r="164" spans="1:11" x14ac:dyDescent="0.25">
      <c r="A164" s="3">
        <v>10619</v>
      </c>
      <c r="B164" s="4">
        <v>44905</v>
      </c>
      <c r="C164" t="s">
        <v>13</v>
      </c>
      <c r="D164" s="5">
        <v>4.99</v>
      </c>
      <c r="E164" s="6">
        <v>201</v>
      </c>
      <c r="F164" s="3" t="s">
        <v>10</v>
      </c>
      <c r="G164" s="3" t="s">
        <v>11</v>
      </c>
      <c r="H164" t="e" vm="3">
        <v>#VALUE!</v>
      </c>
      <c r="I164" t="e" cm="1" vm="4">
        <f t="array" aca="1" ref="I164" ca="1">_FV(H164,"Country/region",TRUE)</f>
        <v>#VALUE!</v>
      </c>
      <c r="J164" t="s">
        <v>24</v>
      </c>
      <c r="K164" s="7">
        <f t="shared" si="2"/>
        <v>1002.99</v>
      </c>
    </row>
    <row r="165" spans="1:11" x14ac:dyDescent="0.25">
      <c r="A165" s="3">
        <v>10620</v>
      </c>
      <c r="B165" s="4">
        <v>44906</v>
      </c>
      <c r="C165" t="s">
        <v>15</v>
      </c>
      <c r="D165" s="5">
        <v>12.99</v>
      </c>
      <c r="E165" s="6">
        <v>586</v>
      </c>
      <c r="F165" s="3" t="s">
        <v>10</v>
      </c>
      <c r="G165" s="3" t="s">
        <v>11</v>
      </c>
      <c r="H165" t="e" vm="3">
        <v>#VALUE!</v>
      </c>
      <c r="I165" t="e" cm="1" vm="4">
        <f t="array" aca="1" ref="I165" ca="1">_FV(H165,"Country/region",TRUE)</f>
        <v>#VALUE!</v>
      </c>
      <c r="J165" t="s">
        <v>24</v>
      </c>
      <c r="K165" s="7">
        <f t="shared" si="2"/>
        <v>7612.14</v>
      </c>
    </row>
    <row r="166" spans="1:11" x14ac:dyDescent="0.25">
      <c r="A166" s="3">
        <v>10621</v>
      </c>
      <c r="B166" s="4">
        <v>44906</v>
      </c>
      <c r="C166" t="s">
        <v>18</v>
      </c>
      <c r="D166" s="5">
        <v>9.9499999999999993</v>
      </c>
      <c r="E166" s="6">
        <v>202</v>
      </c>
      <c r="F166" s="3" t="s">
        <v>10</v>
      </c>
      <c r="G166" s="3" t="s">
        <v>11</v>
      </c>
      <c r="H166" t="e" vm="3">
        <v>#VALUE!</v>
      </c>
      <c r="I166" t="e" cm="1" vm="4">
        <f t="array" aca="1" ref="I166" ca="1">_FV(H166,"Country/region",TRUE)</f>
        <v>#VALUE!</v>
      </c>
      <c r="J166" t="s">
        <v>24</v>
      </c>
      <c r="K166" s="7">
        <f t="shared" si="2"/>
        <v>2009.8999999999999</v>
      </c>
    </row>
    <row r="167" spans="1:11" x14ac:dyDescent="0.25">
      <c r="A167" s="3">
        <v>10622</v>
      </c>
      <c r="B167" s="4">
        <v>44906</v>
      </c>
      <c r="C167" t="s">
        <v>9</v>
      </c>
      <c r="D167" s="5">
        <v>3.49</v>
      </c>
      <c r="E167" s="6">
        <v>631</v>
      </c>
      <c r="F167" s="3" t="s">
        <v>10</v>
      </c>
      <c r="G167" s="3" t="s">
        <v>11</v>
      </c>
      <c r="H167" t="e" vm="3">
        <v>#VALUE!</v>
      </c>
      <c r="I167" t="e" cm="1" vm="4">
        <f t="array" aca="1" ref="I167" ca="1">_FV(H167,"Country/region",TRUE)</f>
        <v>#VALUE!</v>
      </c>
      <c r="J167" t="s">
        <v>24</v>
      </c>
      <c r="K167" s="7">
        <f t="shared" si="2"/>
        <v>2202.19</v>
      </c>
    </row>
    <row r="168" spans="1:11" x14ac:dyDescent="0.25">
      <c r="A168" s="3">
        <v>10623</v>
      </c>
      <c r="B168" s="4">
        <v>44906</v>
      </c>
      <c r="C168" t="s">
        <v>12</v>
      </c>
      <c r="D168" s="5">
        <v>2.95</v>
      </c>
      <c r="E168" s="6">
        <v>746</v>
      </c>
      <c r="F168" s="3" t="s">
        <v>10</v>
      </c>
      <c r="G168" s="3" t="s">
        <v>11</v>
      </c>
      <c r="H168" t="e" vm="3">
        <v>#VALUE!</v>
      </c>
      <c r="I168" t="e" cm="1" vm="4">
        <f t="array" aca="1" ref="I168" ca="1">_FV(H168,"Country/region",TRUE)</f>
        <v>#VALUE!</v>
      </c>
      <c r="J168" t="s">
        <v>24</v>
      </c>
      <c r="K168" s="7">
        <f t="shared" si="2"/>
        <v>2200.7000000000003</v>
      </c>
    </row>
    <row r="169" spans="1:11" x14ac:dyDescent="0.25">
      <c r="A169" s="3">
        <v>10624</v>
      </c>
      <c r="B169" s="4">
        <v>44906</v>
      </c>
      <c r="C169" t="s">
        <v>13</v>
      </c>
      <c r="D169" s="5">
        <v>4.99</v>
      </c>
      <c r="E169" s="6">
        <v>201</v>
      </c>
      <c r="F169" s="3" t="s">
        <v>10</v>
      </c>
      <c r="G169" s="3" t="s">
        <v>11</v>
      </c>
      <c r="H169" t="e" vm="3">
        <v>#VALUE!</v>
      </c>
      <c r="I169" t="e" cm="1" vm="4">
        <f t="array" aca="1" ref="I169" ca="1">_FV(H169,"Country/region",TRUE)</f>
        <v>#VALUE!</v>
      </c>
      <c r="J169" t="s">
        <v>24</v>
      </c>
      <c r="K169" s="7">
        <f t="shared" si="2"/>
        <v>1002.99</v>
      </c>
    </row>
    <row r="170" spans="1:11" x14ac:dyDescent="0.25">
      <c r="A170" s="3">
        <v>10625</v>
      </c>
      <c r="B170" s="4">
        <v>44907</v>
      </c>
      <c r="C170" t="s">
        <v>15</v>
      </c>
      <c r="D170" s="5">
        <v>12.99</v>
      </c>
      <c r="E170" s="6">
        <v>570</v>
      </c>
      <c r="F170" s="3" t="s">
        <v>10</v>
      </c>
      <c r="G170" s="3" t="s">
        <v>11</v>
      </c>
      <c r="H170" t="e" vm="3">
        <v>#VALUE!</v>
      </c>
      <c r="I170" t="e" cm="1" vm="4">
        <f t="array" aca="1" ref="I170" ca="1">_FV(H170,"Country/region",TRUE)</f>
        <v>#VALUE!</v>
      </c>
      <c r="J170" t="s">
        <v>24</v>
      </c>
      <c r="K170" s="7">
        <f t="shared" si="2"/>
        <v>7404.3</v>
      </c>
    </row>
    <row r="171" spans="1:11" x14ac:dyDescent="0.25">
      <c r="A171" s="3">
        <v>10626</v>
      </c>
      <c r="B171" s="4">
        <v>44907</v>
      </c>
      <c r="C171" t="s">
        <v>18</v>
      </c>
      <c r="D171" s="5">
        <v>9.9499999999999993</v>
      </c>
      <c r="E171" s="6">
        <v>202</v>
      </c>
      <c r="F171" s="3" t="s">
        <v>10</v>
      </c>
      <c r="G171" s="3" t="s">
        <v>11</v>
      </c>
      <c r="H171" t="e" vm="3">
        <v>#VALUE!</v>
      </c>
      <c r="I171" t="e" cm="1" vm="4">
        <f t="array" aca="1" ref="I171" ca="1">_FV(H171,"Country/region",TRUE)</f>
        <v>#VALUE!</v>
      </c>
      <c r="J171" t="s">
        <v>24</v>
      </c>
      <c r="K171" s="7">
        <f t="shared" si="2"/>
        <v>2009.8999999999999</v>
      </c>
    </row>
    <row r="172" spans="1:11" x14ac:dyDescent="0.25">
      <c r="A172" s="3">
        <v>10627</v>
      </c>
      <c r="B172" s="4">
        <v>44907</v>
      </c>
      <c r="C172" t="s">
        <v>9</v>
      </c>
      <c r="D172" s="5">
        <v>3.49</v>
      </c>
      <c r="E172" s="6">
        <v>631</v>
      </c>
      <c r="F172" s="3" t="s">
        <v>10</v>
      </c>
      <c r="G172" s="3" t="s">
        <v>11</v>
      </c>
      <c r="H172" t="e" vm="3">
        <v>#VALUE!</v>
      </c>
      <c r="I172" t="e" cm="1" vm="4">
        <f t="array" aca="1" ref="I172" ca="1">_FV(H172,"Country/region",TRUE)</f>
        <v>#VALUE!</v>
      </c>
      <c r="J172" t="s">
        <v>24</v>
      </c>
      <c r="K172" s="7">
        <f t="shared" si="2"/>
        <v>2202.19</v>
      </c>
    </row>
    <row r="173" spans="1:11" x14ac:dyDescent="0.25">
      <c r="A173" s="3">
        <v>10628</v>
      </c>
      <c r="B173" s="4">
        <v>44907</v>
      </c>
      <c r="C173" t="s">
        <v>12</v>
      </c>
      <c r="D173" s="5">
        <v>2.95</v>
      </c>
      <c r="E173" s="6">
        <v>678</v>
      </c>
      <c r="F173" s="3" t="s">
        <v>10</v>
      </c>
      <c r="G173" s="3" t="s">
        <v>11</v>
      </c>
      <c r="H173" t="e" vm="2">
        <v>#VALUE!</v>
      </c>
      <c r="I173" t="e" cm="1" vm="1">
        <f t="array" aca="1" ref="I173" ca="1">_FV(H173,"Country/region",TRUE)</f>
        <v>#VALUE!</v>
      </c>
      <c r="J173" t="s">
        <v>21</v>
      </c>
      <c r="K173" s="7">
        <f t="shared" si="2"/>
        <v>2000.1000000000001</v>
      </c>
    </row>
    <row r="174" spans="1:11" x14ac:dyDescent="0.25">
      <c r="A174" s="3">
        <v>10629</v>
      </c>
      <c r="B174" s="4">
        <v>44907</v>
      </c>
      <c r="C174" t="s">
        <v>13</v>
      </c>
      <c r="D174" s="5">
        <v>4.99</v>
      </c>
      <c r="E174" s="6">
        <v>201</v>
      </c>
      <c r="F174" s="3" t="s">
        <v>10</v>
      </c>
      <c r="G174" s="3" t="s">
        <v>11</v>
      </c>
      <c r="H174" t="e" vm="2">
        <v>#VALUE!</v>
      </c>
      <c r="I174" t="e" cm="1" vm="1">
        <f t="array" aca="1" ref="I174" ca="1">_FV(H174,"Country/region",TRUE)</f>
        <v>#VALUE!</v>
      </c>
      <c r="J174" t="s">
        <v>21</v>
      </c>
      <c r="K174" s="7">
        <f t="shared" si="2"/>
        <v>1002.99</v>
      </c>
    </row>
    <row r="175" spans="1:11" x14ac:dyDescent="0.25">
      <c r="A175" s="3">
        <v>10630</v>
      </c>
      <c r="B175" s="4">
        <v>44908</v>
      </c>
      <c r="C175" t="s">
        <v>15</v>
      </c>
      <c r="D175" s="5">
        <v>12.99</v>
      </c>
      <c r="E175" s="6">
        <v>570</v>
      </c>
      <c r="F175" s="3" t="s">
        <v>10</v>
      </c>
      <c r="G175" s="3" t="s">
        <v>23</v>
      </c>
      <c r="H175" t="e" vm="2">
        <v>#VALUE!</v>
      </c>
      <c r="I175" t="e" cm="1" vm="1">
        <f t="array" aca="1" ref="I175" ca="1">_FV(H175,"Country/region",TRUE)</f>
        <v>#VALUE!</v>
      </c>
      <c r="J175" t="s">
        <v>21</v>
      </c>
      <c r="K175" s="7">
        <f t="shared" si="2"/>
        <v>7404.3</v>
      </c>
    </row>
    <row r="176" spans="1:11" x14ac:dyDescent="0.25">
      <c r="A176" s="3">
        <v>10631</v>
      </c>
      <c r="B176" s="4">
        <v>44908</v>
      </c>
      <c r="C176" t="s">
        <v>18</v>
      </c>
      <c r="D176" s="5">
        <v>9.9499999999999993</v>
      </c>
      <c r="E176" s="6">
        <v>202</v>
      </c>
      <c r="F176" s="3" t="s">
        <v>10</v>
      </c>
      <c r="G176" s="3" t="s">
        <v>11</v>
      </c>
      <c r="H176" t="e" vm="2">
        <v>#VALUE!</v>
      </c>
      <c r="I176" t="e" cm="1" vm="1">
        <f t="array" aca="1" ref="I176" ca="1">_FV(H176,"Country/region",TRUE)</f>
        <v>#VALUE!</v>
      </c>
      <c r="J176" t="s">
        <v>21</v>
      </c>
      <c r="K176" s="7">
        <f t="shared" si="2"/>
        <v>2009.8999999999999</v>
      </c>
    </row>
    <row r="177" spans="1:11" x14ac:dyDescent="0.25">
      <c r="A177" s="3">
        <v>10632</v>
      </c>
      <c r="B177" s="4">
        <v>44908</v>
      </c>
      <c r="C177" t="s">
        <v>9</v>
      </c>
      <c r="D177" s="5">
        <v>3.49</v>
      </c>
      <c r="E177" s="6">
        <v>631</v>
      </c>
      <c r="F177" s="3" t="s">
        <v>10</v>
      </c>
      <c r="G177" s="3" t="s">
        <v>11</v>
      </c>
      <c r="H177" t="e" vm="2">
        <v>#VALUE!</v>
      </c>
      <c r="I177" t="e" cm="1" vm="1">
        <f t="array" aca="1" ref="I177" ca="1">_FV(H177,"Country/region",TRUE)</f>
        <v>#VALUE!</v>
      </c>
      <c r="J177" t="s">
        <v>21</v>
      </c>
      <c r="K177" s="7">
        <f t="shared" si="2"/>
        <v>2202.19</v>
      </c>
    </row>
    <row r="178" spans="1:11" x14ac:dyDescent="0.25">
      <c r="A178" s="3">
        <v>10633</v>
      </c>
      <c r="B178" s="4">
        <v>44908</v>
      </c>
      <c r="C178" t="s">
        <v>12</v>
      </c>
      <c r="D178" s="5">
        <v>2.95</v>
      </c>
      <c r="E178" s="6">
        <v>678</v>
      </c>
      <c r="F178" s="3" t="s">
        <v>10</v>
      </c>
      <c r="G178" s="3" t="s">
        <v>11</v>
      </c>
      <c r="H178" t="e" vm="2">
        <v>#VALUE!</v>
      </c>
      <c r="I178" t="e" cm="1" vm="1">
        <f t="array" aca="1" ref="I178" ca="1">_FV(H178,"Country/region",TRUE)</f>
        <v>#VALUE!</v>
      </c>
      <c r="J178" t="s">
        <v>21</v>
      </c>
      <c r="K178" s="7">
        <f t="shared" si="2"/>
        <v>2000.1000000000001</v>
      </c>
    </row>
    <row r="179" spans="1:11" x14ac:dyDescent="0.25">
      <c r="A179" s="3">
        <v>10634</v>
      </c>
      <c r="B179" s="4">
        <v>44908</v>
      </c>
      <c r="C179" t="s">
        <v>13</v>
      </c>
      <c r="D179" s="5">
        <v>4.99</v>
      </c>
      <c r="E179" s="6">
        <v>201</v>
      </c>
      <c r="F179" s="3" t="s">
        <v>10</v>
      </c>
      <c r="G179" s="3" t="s">
        <v>11</v>
      </c>
      <c r="H179" t="e" vm="2">
        <v>#VALUE!</v>
      </c>
      <c r="I179" t="e" cm="1" vm="1">
        <f t="array" aca="1" ref="I179" ca="1">_FV(H179,"Country/region",TRUE)</f>
        <v>#VALUE!</v>
      </c>
      <c r="J179" t="s">
        <v>21</v>
      </c>
      <c r="K179" s="7">
        <f t="shared" si="2"/>
        <v>1002.99</v>
      </c>
    </row>
    <row r="180" spans="1:11" x14ac:dyDescent="0.25">
      <c r="A180" s="3">
        <v>10635</v>
      </c>
      <c r="B180" s="4">
        <v>44909</v>
      </c>
      <c r="C180" t="s">
        <v>15</v>
      </c>
      <c r="D180" s="5">
        <v>12.99</v>
      </c>
      <c r="E180" s="6">
        <v>555</v>
      </c>
      <c r="F180" s="3" t="s">
        <v>10</v>
      </c>
      <c r="G180" s="3" t="s">
        <v>11</v>
      </c>
      <c r="H180" t="e" vm="2">
        <v>#VALUE!</v>
      </c>
      <c r="I180" t="e" cm="1" vm="1">
        <f t="array" aca="1" ref="I180" ca="1">_FV(H180,"Country/region",TRUE)</f>
        <v>#VALUE!</v>
      </c>
      <c r="J180" t="s">
        <v>21</v>
      </c>
      <c r="K180" s="7">
        <f t="shared" si="2"/>
        <v>7209.45</v>
      </c>
    </row>
    <row r="181" spans="1:11" x14ac:dyDescent="0.25">
      <c r="A181" s="3">
        <v>10636</v>
      </c>
      <c r="B181" s="4">
        <v>44909</v>
      </c>
      <c r="C181" t="s">
        <v>18</v>
      </c>
      <c r="D181" s="5">
        <v>9.9499999999999993</v>
      </c>
      <c r="E181" s="6">
        <v>222</v>
      </c>
      <c r="F181" s="3" t="s">
        <v>10</v>
      </c>
      <c r="G181" s="3" t="s">
        <v>11</v>
      </c>
      <c r="H181" t="e" vm="2">
        <v>#VALUE!</v>
      </c>
      <c r="I181" t="e" cm="1" vm="1">
        <f t="array" aca="1" ref="I181" ca="1">_FV(H181,"Country/region",TRUE)</f>
        <v>#VALUE!</v>
      </c>
      <c r="J181" t="s">
        <v>21</v>
      </c>
      <c r="K181" s="7">
        <f t="shared" si="2"/>
        <v>2208.8999999999996</v>
      </c>
    </row>
    <row r="182" spans="1:11" x14ac:dyDescent="0.25">
      <c r="A182" s="3">
        <v>10637</v>
      </c>
      <c r="B182" s="4">
        <v>44909</v>
      </c>
      <c r="C182" t="s">
        <v>9</v>
      </c>
      <c r="D182" s="5">
        <v>3.49</v>
      </c>
      <c r="E182" s="6">
        <v>631</v>
      </c>
      <c r="F182" s="3" t="s">
        <v>10</v>
      </c>
      <c r="G182" s="3" t="s">
        <v>11</v>
      </c>
      <c r="H182" t="e" vm="2">
        <v>#VALUE!</v>
      </c>
      <c r="I182" t="e" cm="1" vm="1">
        <f t="array" aca="1" ref="I182" ca="1">_FV(H182,"Country/region",TRUE)</f>
        <v>#VALUE!</v>
      </c>
      <c r="J182" t="s">
        <v>21</v>
      </c>
      <c r="K182" s="7">
        <f t="shared" si="2"/>
        <v>2202.19</v>
      </c>
    </row>
    <row r="183" spans="1:11" x14ac:dyDescent="0.25">
      <c r="A183" s="3">
        <v>10638</v>
      </c>
      <c r="B183" s="4">
        <v>44909</v>
      </c>
      <c r="C183" t="s">
        <v>12</v>
      </c>
      <c r="D183" s="5">
        <v>2.95</v>
      </c>
      <c r="E183" s="6">
        <v>678</v>
      </c>
      <c r="F183" s="3" t="s">
        <v>10</v>
      </c>
      <c r="G183" s="3" t="s">
        <v>11</v>
      </c>
      <c r="H183" t="e" vm="2">
        <v>#VALUE!</v>
      </c>
      <c r="I183" t="e" cm="1" vm="1">
        <f t="array" aca="1" ref="I183" ca="1">_FV(H183,"Country/region",TRUE)</f>
        <v>#VALUE!</v>
      </c>
      <c r="J183" t="s">
        <v>21</v>
      </c>
      <c r="K183" s="7">
        <f t="shared" si="2"/>
        <v>2000.1000000000001</v>
      </c>
    </row>
    <row r="184" spans="1:11" x14ac:dyDescent="0.25">
      <c r="A184" s="3">
        <v>10639</v>
      </c>
      <c r="B184" s="4">
        <v>44909</v>
      </c>
      <c r="C184" t="s">
        <v>13</v>
      </c>
      <c r="D184" s="5">
        <v>4.99</v>
      </c>
      <c r="E184" s="6">
        <v>201</v>
      </c>
      <c r="F184" s="3" t="s">
        <v>10</v>
      </c>
      <c r="G184" s="3" t="s">
        <v>11</v>
      </c>
      <c r="H184" t="e" vm="2">
        <v>#VALUE!</v>
      </c>
      <c r="I184" t="e" cm="1" vm="1">
        <f t="array" aca="1" ref="I184" ca="1">_FV(H184,"Country/region",TRUE)</f>
        <v>#VALUE!</v>
      </c>
      <c r="J184" t="s">
        <v>21</v>
      </c>
      <c r="K184" s="7">
        <f t="shared" si="2"/>
        <v>1002.99</v>
      </c>
    </row>
    <row r="185" spans="1:11" x14ac:dyDescent="0.25">
      <c r="A185" s="3">
        <v>10640</v>
      </c>
      <c r="B185" s="4">
        <v>44910</v>
      </c>
      <c r="C185" t="s">
        <v>15</v>
      </c>
      <c r="D185" s="5">
        <v>12.99</v>
      </c>
      <c r="E185" s="6">
        <v>539</v>
      </c>
      <c r="F185" s="3" t="s">
        <v>10</v>
      </c>
      <c r="G185" s="3" t="s">
        <v>11</v>
      </c>
      <c r="H185" t="e" vm="2">
        <v>#VALUE!</v>
      </c>
      <c r="I185" t="e" cm="1" vm="1">
        <f t="array" aca="1" ref="I185" ca="1">_FV(H185,"Country/region",TRUE)</f>
        <v>#VALUE!</v>
      </c>
      <c r="J185" t="s">
        <v>21</v>
      </c>
      <c r="K185" s="7">
        <f t="shared" si="2"/>
        <v>7001.61</v>
      </c>
    </row>
    <row r="186" spans="1:11" x14ac:dyDescent="0.25">
      <c r="A186" s="3">
        <v>10641</v>
      </c>
      <c r="B186" s="4">
        <v>44910</v>
      </c>
      <c r="C186" t="s">
        <v>18</v>
      </c>
      <c r="D186" s="5">
        <v>9.9499999999999993</v>
      </c>
      <c r="E186" s="6">
        <v>222</v>
      </c>
      <c r="F186" s="3" t="s">
        <v>10</v>
      </c>
      <c r="G186" s="3" t="s">
        <v>11</v>
      </c>
      <c r="H186" t="e" vm="2">
        <v>#VALUE!</v>
      </c>
      <c r="I186" t="e" cm="1" vm="1">
        <f t="array" aca="1" ref="I186" ca="1">_FV(H186,"Country/region",TRUE)</f>
        <v>#VALUE!</v>
      </c>
      <c r="J186" t="s">
        <v>21</v>
      </c>
      <c r="K186" s="7">
        <f t="shared" si="2"/>
        <v>2208.8999999999996</v>
      </c>
    </row>
    <row r="187" spans="1:11" x14ac:dyDescent="0.25">
      <c r="A187" s="3">
        <v>10642</v>
      </c>
      <c r="B187" s="4">
        <v>44910</v>
      </c>
      <c r="C187" t="s">
        <v>9</v>
      </c>
      <c r="D187" s="5">
        <v>3.49</v>
      </c>
      <c r="E187" s="6">
        <v>631</v>
      </c>
      <c r="F187" s="3" t="s">
        <v>10</v>
      </c>
      <c r="G187" s="3" t="s">
        <v>23</v>
      </c>
      <c r="H187" t="e" vm="2">
        <v>#VALUE!</v>
      </c>
      <c r="I187" t="e" cm="1" vm="1">
        <f t="array" aca="1" ref="I187" ca="1">_FV(H187,"Country/region",TRUE)</f>
        <v>#VALUE!</v>
      </c>
      <c r="J187" t="s">
        <v>21</v>
      </c>
      <c r="K187" s="7">
        <f t="shared" si="2"/>
        <v>2202.19</v>
      </c>
    </row>
    <row r="188" spans="1:11" x14ac:dyDescent="0.25">
      <c r="A188" s="3">
        <v>10643</v>
      </c>
      <c r="B188" s="4">
        <v>44910</v>
      </c>
      <c r="C188" t="s">
        <v>12</v>
      </c>
      <c r="D188" s="5">
        <v>2.95</v>
      </c>
      <c r="E188" s="6">
        <v>678</v>
      </c>
      <c r="F188" s="3" t="s">
        <v>10</v>
      </c>
      <c r="G188" s="3" t="s">
        <v>23</v>
      </c>
      <c r="H188" t="e" vm="2">
        <v>#VALUE!</v>
      </c>
      <c r="I188" t="e" cm="1" vm="1">
        <f t="array" aca="1" ref="I188" ca="1">_FV(H188,"Country/region",TRUE)</f>
        <v>#VALUE!</v>
      </c>
      <c r="J188" t="s">
        <v>21</v>
      </c>
      <c r="K188" s="7">
        <f t="shared" si="2"/>
        <v>2000.1000000000001</v>
      </c>
    </row>
    <row r="189" spans="1:11" x14ac:dyDescent="0.25">
      <c r="A189" s="3">
        <v>10644</v>
      </c>
      <c r="B189" s="4">
        <v>44910</v>
      </c>
      <c r="C189" t="s">
        <v>13</v>
      </c>
      <c r="D189" s="5">
        <v>4.99</v>
      </c>
      <c r="E189" s="6">
        <v>201</v>
      </c>
      <c r="F189" s="3" t="s">
        <v>10</v>
      </c>
      <c r="G189" s="3" t="s">
        <v>23</v>
      </c>
      <c r="H189" t="e" vm="2">
        <v>#VALUE!</v>
      </c>
      <c r="I189" t="e" cm="1" vm="1">
        <f t="array" aca="1" ref="I189" ca="1">_FV(H189,"Country/region",TRUE)</f>
        <v>#VALUE!</v>
      </c>
      <c r="J189" t="s">
        <v>21</v>
      </c>
      <c r="K189" s="7">
        <f t="shared" si="2"/>
        <v>1002.99</v>
      </c>
    </row>
    <row r="190" spans="1:11" x14ac:dyDescent="0.25">
      <c r="A190" s="3">
        <v>10645</v>
      </c>
      <c r="B190" s="4">
        <v>44911</v>
      </c>
      <c r="C190" t="s">
        <v>15</v>
      </c>
      <c r="D190" s="5">
        <v>12.99</v>
      </c>
      <c r="E190" s="6">
        <v>570</v>
      </c>
      <c r="F190" s="3" t="s">
        <v>10</v>
      </c>
      <c r="G190" s="3" t="s">
        <v>23</v>
      </c>
      <c r="H190" t="e" vm="2">
        <v>#VALUE!</v>
      </c>
      <c r="I190" t="e" cm="1" vm="1">
        <f t="array" aca="1" ref="I190" ca="1">_FV(H190,"Country/region",TRUE)</f>
        <v>#VALUE!</v>
      </c>
      <c r="J190" t="s">
        <v>21</v>
      </c>
      <c r="K190" s="7">
        <f t="shared" si="2"/>
        <v>7404.3</v>
      </c>
    </row>
    <row r="191" spans="1:11" x14ac:dyDescent="0.25">
      <c r="A191" s="3">
        <v>10646</v>
      </c>
      <c r="B191" s="4">
        <v>44911</v>
      </c>
      <c r="C191" t="s">
        <v>18</v>
      </c>
      <c r="D191" s="5">
        <v>9.9499999999999993</v>
      </c>
      <c r="E191" s="6">
        <v>222</v>
      </c>
      <c r="F191" s="3" t="s">
        <v>10</v>
      </c>
      <c r="G191" s="3" t="s">
        <v>23</v>
      </c>
      <c r="H191" t="e" vm="2">
        <v>#VALUE!</v>
      </c>
      <c r="I191" t="e" cm="1" vm="1">
        <f t="array" aca="1" ref="I191" ca="1">_FV(H191,"Country/region",TRUE)</f>
        <v>#VALUE!</v>
      </c>
      <c r="J191" t="s">
        <v>21</v>
      </c>
      <c r="K191" s="7">
        <f t="shared" si="2"/>
        <v>2208.8999999999996</v>
      </c>
    </row>
    <row r="192" spans="1:11" x14ac:dyDescent="0.25">
      <c r="A192" s="3">
        <v>10647</v>
      </c>
      <c r="B192" s="4">
        <v>44911</v>
      </c>
      <c r="C192" t="s">
        <v>9</v>
      </c>
      <c r="D192" s="5">
        <v>3.49</v>
      </c>
      <c r="E192" s="6">
        <v>631</v>
      </c>
      <c r="F192" s="3" t="s">
        <v>10</v>
      </c>
      <c r="G192" s="3" t="s">
        <v>11</v>
      </c>
      <c r="H192" t="e" vm="2">
        <v>#VALUE!</v>
      </c>
      <c r="I192" t="e" cm="1" vm="1">
        <f t="array" aca="1" ref="I192" ca="1">_FV(H192,"Country/region",TRUE)</f>
        <v>#VALUE!</v>
      </c>
      <c r="J192" t="s">
        <v>21</v>
      </c>
      <c r="K192" s="7">
        <f t="shared" si="2"/>
        <v>2202.19</v>
      </c>
    </row>
    <row r="193" spans="1:11" x14ac:dyDescent="0.25">
      <c r="A193" s="3">
        <v>10648</v>
      </c>
      <c r="B193" s="4">
        <v>44911</v>
      </c>
      <c r="C193" t="s">
        <v>12</v>
      </c>
      <c r="D193" s="5">
        <v>2.95</v>
      </c>
      <c r="E193" s="6">
        <v>746</v>
      </c>
      <c r="F193" s="3" t="s">
        <v>10</v>
      </c>
      <c r="G193" s="3" t="s">
        <v>11</v>
      </c>
      <c r="H193" t="e" vm="2">
        <v>#VALUE!</v>
      </c>
      <c r="I193" t="e" cm="1" vm="1">
        <f t="array" aca="1" ref="I193" ca="1">_FV(H193,"Country/region",TRUE)</f>
        <v>#VALUE!</v>
      </c>
      <c r="J193" t="s">
        <v>21</v>
      </c>
      <c r="K193" s="7">
        <f t="shared" si="2"/>
        <v>2200.7000000000003</v>
      </c>
    </row>
    <row r="194" spans="1:11" x14ac:dyDescent="0.25">
      <c r="A194" s="3">
        <v>10649</v>
      </c>
      <c r="B194" s="4">
        <v>44911</v>
      </c>
      <c r="C194" t="s">
        <v>13</v>
      </c>
      <c r="D194" s="5">
        <v>4.99</v>
      </c>
      <c r="E194" s="6">
        <v>201</v>
      </c>
      <c r="F194" s="3" t="s">
        <v>10</v>
      </c>
      <c r="G194" s="3" t="s">
        <v>11</v>
      </c>
      <c r="H194" t="e" vm="2">
        <v>#VALUE!</v>
      </c>
      <c r="I194" t="e" cm="1" vm="1">
        <f t="array" aca="1" ref="I194" ca="1">_FV(H194,"Country/region",TRUE)</f>
        <v>#VALUE!</v>
      </c>
      <c r="J194" t="s">
        <v>21</v>
      </c>
      <c r="K194" s="7">
        <f t="shared" ref="K194:K258" si="3">D194*E194</f>
        <v>1002.99</v>
      </c>
    </row>
    <row r="195" spans="1:11" x14ac:dyDescent="0.25">
      <c r="A195" s="3">
        <v>10650</v>
      </c>
      <c r="B195" s="4">
        <v>44912</v>
      </c>
      <c r="C195" t="s">
        <v>15</v>
      </c>
      <c r="D195" s="5">
        <v>12.99</v>
      </c>
      <c r="E195" s="6">
        <v>586</v>
      </c>
      <c r="F195" s="3" t="s">
        <v>10</v>
      </c>
      <c r="G195" s="3" t="s">
        <v>11</v>
      </c>
      <c r="H195" t="e" vm="2">
        <v>#VALUE!</v>
      </c>
      <c r="I195" t="e" cm="1" vm="1">
        <f t="array" aca="1" ref="I195" ca="1">_FV(H195,"Country/region",TRUE)</f>
        <v>#VALUE!</v>
      </c>
      <c r="J195" t="s">
        <v>21</v>
      </c>
      <c r="K195" s="7">
        <f t="shared" si="3"/>
        <v>7612.14</v>
      </c>
    </row>
    <row r="196" spans="1:11" x14ac:dyDescent="0.25">
      <c r="A196" s="3">
        <v>10651</v>
      </c>
      <c r="B196" s="4">
        <v>44912</v>
      </c>
      <c r="C196" t="s">
        <v>18</v>
      </c>
      <c r="D196" s="5">
        <v>9.9499999999999993</v>
      </c>
      <c r="E196" s="6">
        <v>222</v>
      </c>
      <c r="F196" s="3" t="s">
        <v>10</v>
      </c>
      <c r="G196" s="3" t="s">
        <v>11</v>
      </c>
      <c r="H196" t="e" vm="2">
        <v>#VALUE!</v>
      </c>
      <c r="I196" t="e" cm="1" vm="1">
        <f t="array" aca="1" ref="I196" ca="1">_FV(H196,"Country/region",TRUE)</f>
        <v>#VALUE!</v>
      </c>
      <c r="J196" t="s">
        <v>21</v>
      </c>
      <c r="K196" s="7">
        <f t="shared" si="3"/>
        <v>2208.8999999999996</v>
      </c>
    </row>
    <row r="197" spans="1:11" x14ac:dyDescent="0.25">
      <c r="A197" s="3">
        <v>10652</v>
      </c>
      <c r="B197" s="4">
        <v>44912</v>
      </c>
      <c r="C197" t="s">
        <v>9</v>
      </c>
      <c r="D197" s="5">
        <v>3.49</v>
      </c>
      <c r="E197" s="6">
        <v>688</v>
      </c>
      <c r="F197" s="3" t="s">
        <v>10</v>
      </c>
      <c r="G197" s="3" t="s">
        <v>11</v>
      </c>
      <c r="H197" t="e" vm="2">
        <v>#VALUE!</v>
      </c>
      <c r="I197" t="e" cm="1" vm="1">
        <f t="array" aca="1" ref="I197" ca="1">_FV(H197,"Country/region",TRUE)</f>
        <v>#VALUE!</v>
      </c>
      <c r="J197" t="s">
        <v>21</v>
      </c>
      <c r="K197" s="7">
        <f t="shared" si="3"/>
        <v>2401.1200000000003</v>
      </c>
    </row>
    <row r="198" spans="1:11" x14ac:dyDescent="0.25">
      <c r="A198" s="3">
        <v>10653</v>
      </c>
      <c r="B198" s="4">
        <v>44912</v>
      </c>
      <c r="C198" t="s">
        <v>12</v>
      </c>
      <c r="D198" s="5">
        <v>2.95</v>
      </c>
      <c r="E198" s="6">
        <v>746</v>
      </c>
      <c r="F198" s="3" t="s">
        <v>10</v>
      </c>
      <c r="G198" s="3" t="s">
        <v>11</v>
      </c>
      <c r="H198" t="e" vm="2">
        <v>#VALUE!</v>
      </c>
      <c r="I198" t="e" cm="1" vm="1">
        <f t="array" aca="1" ref="I198" ca="1">_FV(H198,"Country/region",TRUE)</f>
        <v>#VALUE!</v>
      </c>
      <c r="J198" t="s">
        <v>21</v>
      </c>
      <c r="K198" s="7">
        <f t="shared" si="3"/>
        <v>2200.7000000000003</v>
      </c>
    </row>
    <row r="199" spans="1:11" x14ac:dyDescent="0.25">
      <c r="A199" s="3">
        <v>10654</v>
      </c>
      <c r="B199" s="4">
        <v>44912</v>
      </c>
      <c r="C199" t="s">
        <v>13</v>
      </c>
      <c r="D199" s="5">
        <v>4.99</v>
      </c>
      <c r="E199" s="6">
        <v>201</v>
      </c>
      <c r="F199" s="3" t="s">
        <v>10</v>
      </c>
      <c r="G199" s="3" t="s">
        <v>11</v>
      </c>
      <c r="H199" t="e" vm="2">
        <v>#VALUE!</v>
      </c>
      <c r="I199" t="e" cm="1" vm="1">
        <f t="array" aca="1" ref="I199" ca="1">_FV(H199,"Country/region",TRUE)</f>
        <v>#VALUE!</v>
      </c>
      <c r="J199" t="s">
        <v>21</v>
      </c>
      <c r="K199" s="7">
        <f t="shared" si="3"/>
        <v>1002.99</v>
      </c>
    </row>
    <row r="200" spans="1:11" x14ac:dyDescent="0.25">
      <c r="A200" s="3">
        <v>10655</v>
      </c>
      <c r="B200" s="4">
        <v>44913</v>
      </c>
      <c r="C200" t="s">
        <v>15</v>
      </c>
      <c r="D200" s="5">
        <v>12.99</v>
      </c>
      <c r="E200" s="6">
        <v>601</v>
      </c>
      <c r="F200" s="3" t="s">
        <v>10</v>
      </c>
      <c r="G200" s="3" t="s">
        <v>11</v>
      </c>
      <c r="H200" t="e" vm="2">
        <v>#VALUE!</v>
      </c>
      <c r="I200" t="e" cm="1" vm="1">
        <f t="array" aca="1" ref="I200" ca="1">_FV(H200,"Country/region",TRUE)</f>
        <v>#VALUE!</v>
      </c>
      <c r="J200" t="s">
        <v>21</v>
      </c>
      <c r="K200" s="7">
        <f t="shared" si="3"/>
        <v>7806.99</v>
      </c>
    </row>
    <row r="201" spans="1:11" x14ac:dyDescent="0.25">
      <c r="A201" s="3">
        <v>10656</v>
      </c>
      <c r="B201" s="4">
        <v>44913</v>
      </c>
      <c r="C201" t="s">
        <v>18</v>
      </c>
      <c r="D201" s="5">
        <v>9.9499999999999993</v>
      </c>
      <c r="E201" s="6">
        <v>222</v>
      </c>
      <c r="F201" s="3" t="s">
        <v>10</v>
      </c>
      <c r="G201" s="3" t="s">
        <v>11</v>
      </c>
      <c r="H201" t="e" vm="2">
        <v>#VALUE!</v>
      </c>
      <c r="I201" t="e" cm="1" vm="1">
        <f t="array" aca="1" ref="I201" ca="1">_FV(H201,"Country/region",TRUE)</f>
        <v>#VALUE!</v>
      </c>
      <c r="J201" t="s">
        <v>21</v>
      </c>
      <c r="K201" s="7">
        <f t="shared" si="3"/>
        <v>2208.8999999999996</v>
      </c>
    </row>
    <row r="202" spans="1:11" x14ac:dyDescent="0.25">
      <c r="A202" s="3">
        <v>10657</v>
      </c>
      <c r="B202" s="4">
        <v>44913</v>
      </c>
      <c r="C202" t="s">
        <v>9</v>
      </c>
      <c r="D202" s="5">
        <v>3.49</v>
      </c>
      <c r="E202" s="6">
        <v>688</v>
      </c>
      <c r="F202" s="3" t="s">
        <v>10</v>
      </c>
      <c r="G202" s="3" t="s">
        <v>11</v>
      </c>
      <c r="H202" t="e" vm="2">
        <v>#VALUE!</v>
      </c>
      <c r="I202" t="e" cm="1" vm="1">
        <f t="array" aca="1" ref="I202" ca="1">_FV(H202,"Country/region",TRUE)</f>
        <v>#VALUE!</v>
      </c>
      <c r="J202" t="s">
        <v>21</v>
      </c>
      <c r="K202" s="7">
        <f t="shared" si="3"/>
        <v>2401.1200000000003</v>
      </c>
    </row>
    <row r="203" spans="1:11" x14ac:dyDescent="0.25">
      <c r="A203" s="3">
        <v>10658</v>
      </c>
      <c r="B203" s="4">
        <v>44913</v>
      </c>
      <c r="C203" t="s">
        <v>12</v>
      </c>
      <c r="D203" s="5">
        <v>2.95</v>
      </c>
      <c r="E203" s="6">
        <v>746</v>
      </c>
      <c r="F203" s="3" t="s">
        <v>10</v>
      </c>
      <c r="G203" s="3" t="s">
        <v>23</v>
      </c>
      <c r="H203" t="e" vm="2">
        <v>#VALUE!</v>
      </c>
      <c r="I203" t="e" cm="1" vm="1">
        <f t="array" aca="1" ref="I203" ca="1">_FV(H203,"Country/region",TRUE)</f>
        <v>#VALUE!</v>
      </c>
      <c r="J203" t="s">
        <v>21</v>
      </c>
      <c r="K203" s="7">
        <f t="shared" si="3"/>
        <v>2200.7000000000003</v>
      </c>
    </row>
    <row r="204" spans="1:11" x14ac:dyDescent="0.25">
      <c r="A204" s="3">
        <v>10659</v>
      </c>
      <c r="B204" s="4">
        <v>44913</v>
      </c>
      <c r="C204" t="s">
        <v>13</v>
      </c>
      <c r="D204" s="5">
        <v>4.99</v>
      </c>
      <c r="E204" s="6">
        <v>201</v>
      </c>
      <c r="F204" s="3" t="s">
        <v>10</v>
      </c>
      <c r="G204" s="3" t="s">
        <v>23</v>
      </c>
      <c r="H204" t="e" vm="2">
        <v>#VALUE!</v>
      </c>
      <c r="I204" t="e" cm="1" vm="1">
        <f t="array" aca="1" ref="I204" ca="1">_FV(H204,"Country/region",TRUE)</f>
        <v>#VALUE!</v>
      </c>
      <c r="J204" t="s">
        <v>21</v>
      </c>
      <c r="K204" s="7">
        <f t="shared" si="3"/>
        <v>1002.99</v>
      </c>
    </row>
    <row r="205" spans="1:11" x14ac:dyDescent="0.25">
      <c r="A205" s="3">
        <v>10660</v>
      </c>
      <c r="B205" s="4">
        <v>44914</v>
      </c>
      <c r="C205" t="s">
        <v>15</v>
      </c>
      <c r="D205" s="5">
        <v>12.99</v>
      </c>
      <c r="E205" s="6">
        <v>632</v>
      </c>
      <c r="F205" s="3" t="s">
        <v>14</v>
      </c>
      <c r="G205" s="3" t="s">
        <v>23</v>
      </c>
      <c r="H205" t="e" vm="2">
        <v>#VALUE!</v>
      </c>
      <c r="I205" t="e" cm="1" vm="1">
        <f t="array" aca="1" ref="I205" ca="1">_FV(H205,"Country/region",TRUE)</f>
        <v>#VALUE!</v>
      </c>
      <c r="J205" t="s">
        <v>21</v>
      </c>
      <c r="K205" s="7">
        <f t="shared" si="3"/>
        <v>8209.68</v>
      </c>
    </row>
    <row r="206" spans="1:11" x14ac:dyDescent="0.25">
      <c r="A206" s="3">
        <v>10661</v>
      </c>
      <c r="B206" s="4">
        <v>44914</v>
      </c>
      <c r="C206" t="s">
        <v>18</v>
      </c>
      <c r="D206" s="5">
        <v>9.9499999999999993</v>
      </c>
      <c r="E206" s="6">
        <v>222</v>
      </c>
      <c r="F206" s="3" t="s">
        <v>14</v>
      </c>
      <c r="G206" s="3" t="s">
        <v>23</v>
      </c>
      <c r="H206" t="e" vm="2">
        <v>#VALUE!</v>
      </c>
      <c r="I206" t="e" cm="1" vm="1">
        <f t="array" aca="1" ref="I206" ca="1">_FV(H206,"Country/region",TRUE)</f>
        <v>#VALUE!</v>
      </c>
      <c r="J206" t="s">
        <v>21</v>
      </c>
      <c r="K206" s="7">
        <f t="shared" si="3"/>
        <v>2208.8999999999996</v>
      </c>
    </row>
    <row r="207" spans="1:11" x14ac:dyDescent="0.25">
      <c r="A207" s="3">
        <v>10662</v>
      </c>
      <c r="B207" s="4">
        <v>44914</v>
      </c>
      <c r="C207" t="s">
        <v>9</v>
      </c>
      <c r="D207" s="5">
        <v>3.49</v>
      </c>
      <c r="E207" s="6">
        <v>631</v>
      </c>
      <c r="F207" s="3" t="s">
        <v>14</v>
      </c>
      <c r="G207" s="3" t="s">
        <v>23</v>
      </c>
      <c r="H207" t="e" vm="2">
        <v>#VALUE!</v>
      </c>
      <c r="I207" t="e" cm="1" vm="1">
        <f t="array" aca="1" ref="I207" ca="1">_FV(H207,"Country/region",TRUE)</f>
        <v>#VALUE!</v>
      </c>
      <c r="J207" t="s">
        <v>21</v>
      </c>
      <c r="K207" s="7">
        <f t="shared" si="3"/>
        <v>2202.19</v>
      </c>
    </row>
    <row r="208" spans="1:11" x14ac:dyDescent="0.25">
      <c r="A208" s="3">
        <v>10663</v>
      </c>
      <c r="B208" s="4">
        <v>44914</v>
      </c>
      <c r="C208" t="s">
        <v>12</v>
      </c>
      <c r="D208" s="5">
        <v>2.95</v>
      </c>
      <c r="E208" s="6">
        <v>746</v>
      </c>
      <c r="F208" s="3" t="s">
        <v>14</v>
      </c>
      <c r="G208" s="3" t="s">
        <v>23</v>
      </c>
      <c r="H208" t="e" vm="2">
        <v>#VALUE!</v>
      </c>
      <c r="I208" t="e" cm="1" vm="1">
        <f t="array" aca="1" ref="I208" ca="1">_FV(H208,"Country/region",TRUE)</f>
        <v>#VALUE!</v>
      </c>
      <c r="J208" t="s">
        <v>21</v>
      </c>
      <c r="K208" s="7">
        <f t="shared" si="3"/>
        <v>2200.7000000000003</v>
      </c>
    </row>
    <row r="209" spans="1:11" x14ac:dyDescent="0.25">
      <c r="A209" s="3">
        <v>10664</v>
      </c>
      <c r="B209" s="4">
        <v>44914</v>
      </c>
      <c r="C209" t="s">
        <v>13</v>
      </c>
      <c r="D209" s="5">
        <v>4.99</v>
      </c>
      <c r="E209" s="6">
        <v>201</v>
      </c>
      <c r="F209" s="3" t="s">
        <v>14</v>
      </c>
      <c r="G209" s="3" t="s">
        <v>23</v>
      </c>
      <c r="H209" t="e" vm="2">
        <v>#VALUE!</v>
      </c>
      <c r="I209" t="e" cm="1" vm="1">
        <f t="array" aca="1" ref="I209" ca="1">_FV(H209,"Country/region",TRUE)</f>
        <v>#VALUE!</v>
      </c>
      <c r="J209" t="s">
        <v>21</v>
      </c>
      <c r="K209" s="7">
        <f t="shared" si="3"/>
        <v>1002.99</v>
      </c>
    </row>
    <row r="210" spans="1:11" x14ac:dyDescent="0.25">
      <c r="A210" s="3">
        <v>10665</v>
      </c>
      <c r="B210" s="4">
        <v>44915</v>
      </c>
      <c r="C210" t="s">
        <v>15</v>
      </c>
      <c r="D210" s="5">
        <v>12.99</v>
      </c>
      <c r="E210" s="6">
        <v>647</v>
      </c>
      <c r="F210" s="3" t="s">
        <v>14</v>
      </c>
      <c r="G210" s="3" t="s">
        <v>23</v>
      </c>
      <c r="H210" t="e" vm="2">
        <v>#VALUE!</v>
      </c>
      <c r="I210" t="e" cm="1" vm="1">
        <f t="array" aca="1" ref="I210" ca="1">_FV(H210,"Country/region",TRUE)</f>
        <v>#VALUE!</v>
      </c>
      <c r="J210" t="s">
        <v>21</v>
      </c>
      <c r="K210" s="7">
        <f t="shared" si="3"/>
        <v>8404.5300000000007</v>
      </c>
    </row>
    <row r="211" spans="1:11" x14ac:dyDescent="0.25">
      <c r="A211" s="3">
        <v>10666</v>
      </c>
      <c r="B211" s="4">
        <v>44915</v>
      </c>
      <c r="C211" t="s">
        <v>18</v>
      </c>
      <c r="D211" s="5">
        <v>9.9499999999999993</v>
      </c>
      <c r="E211" s="6">
        <v>222</v>
      </c>
      <c r="F211" s="3" t="s">
        <v>14</v>
      </c>
      <c r="G211" s="3" t="s">
        <v>23</v>
      </c>
      <c r="H211" t="e" vm="2">
        <v>#VALUE!</v>
      </c>
      <c r="I211" t="e" cm="1" vm="1">
        <f t="array" aca="1" ref="I211" ca="1">_FV(H211,"Country/region",TRUE)</f>
        <v>#VALUE!</v>
      </c>
      <c r="J211" t="s">
        <v>21</v>
      </c>
      <c r="K211" s="7">
        <f t="shared" si="3"/>
        <v>2208.8999999999996</v>
      </c>
    </row>
    <row r="212" spans="1:11" x14ac:dyDescent="0.25">
      <c r="A212" s="3">
        <v>10667</v>
      </c>
      <c r="B212" s="4">
        <v>44915</v>
      </c>
      <c r="C212" t="s">
        <v>9</v>
      </c>
      <c r="D212" s="5">
        <v>3.49</v>
      </c>
      <c r="E212" s="6">
        <v>631</v>
      </c>
      <c r="F212" s="3" t="s">
        <v>14</v>
      </c>
      <c r="G212" s="3" t="s">
        <v>23</v>
      </c>
      <c r="H212" t="e" vm="2">
        <v>#VALUE!</v>
      </c>
      <c r="I212" t="e" cm="1" vm="1">
        <f t="array" aca="1" ref="I212" ca="1">_FV(H212,"Country/region",TRUE)</f>
        <v>#VALUE!</v>
      </c>
      <c r="J212" t="s">
        <v>21</v>
      </c>
      <c r="K212" s="7">
        <f t="shared" si="3"/>
        <v>2202.19</v>
      </c>
    </row>
    <row r="213" spans="1:11" x14ac:dyDescent="0.25">
      <c r="A213" s="3">
        <v>10668</v>
      </c>
      <c r="B213" s="4">
        <v>44915</v>
      </c>
      <c r="C213" t="s">
        <v>12</v>
      </c>
      <c r="D213" s="5">
        <v>2.95</v>
      </c>
      <c r="E213" s="6">
        <v>746</v>
      </c>
      <c r="F213" s="3" t="s">
        <v>14</v>
      </c>
      <c r="G213" s="3" t="s">
        <v>23</v>
      </c>
      <c r="H213" t="e" vm="2">
        <v>#VALUE!</v>
      </c>
      <c r="I213" t="e" cm="1" vm="1">
        <f t="array" aca="1" ref="I213" ca="1">_FV(H213,"Country/region",TRUE)</f>
        <v>#VALUE!</v>
      </c>
      <c r="J213" t="s">
        <v>21</v>
      </c>
      <c r="K213" s="7">
        <f t="shared" si="3"/>
        <v>2200.7000000000003</v>
      </c>
    </row>
    <row r="214" spans="1:11" x14ac:dyDescent="0.25">
      <c r="A214" s="3">
        <v>10669</v>
      </c>
      <c r="B214" s="4">
        <v>44915</v>
      </c>
      <c r="C214" t="s">
        <v>13</v>
      </c>
      <c r="D214" s="5">
        <v>4.99</v>
      </c>
      <c r="E214" s="6">
        <v>201</v>
      </c>
      <c r="F214" s="3" t="s">
        <v>14</v>
      </c>
      <c r="G214" s="3" t="s">
        <v>23</v>
      </c>
      <c r="H214" t="e" vm="2">
        <v>#VALUE!</v>
      </c>
      <c r="I214" t="e" cm="1" vm="1">
        <f t="array" aca="1" ref="I214" ca="1">_FV(H214,"Country/region",TRUE)</f>
        <v>#VALUE!</v>
      </c>
      <c r="J214" t="s">
        <v>21</v>
      </c>
      <c r="K214" s="7">
        <f t="shared" si="3"/>
        <v>1002.99</v>
      </c>
    </row>
    <row r="215" spans="1:11" x14ac:dyDescent="0.25">
      <c r="A215" s="3">
        <v>10670</v>
      </c>
      <c r="B215" s="4">
        <v>44916</v>
      </c>
      <c r="C215" t="s">
        <v>15</v>
      </c>
      <c r="D215" s="5">
        <v>12.99</v>
      </c>
      <c r="E215" s="6">
        <v>678</v>
      </c>
      <c r="F215" s="3" t="s">
        <v>14</v>
      </c>
      <c r="G215" s="3" t="s">
        <v>23</v>
      </c>
      <c r="H215" t="e" vm="2">
        <v>#VALUE!</v>
      </c>
      <c r="I215" t="e" cm="1" vm="1">
        <f t="array" aca="1" ref="I215" ca="1">_FV(H215,"Country/region",TRUE)</f>
        <v>#VALUE!</v>
      </c>
      <c r="J215" t="s">
        <v>21</v>
      </c>
      <c r="K215" s="7">
        <f t="shared" si="3"/>
        <v>8807.2199999999993</v>
      </c>
    </row>
    <row r="216" spans="1:11" x14ac:dyDescent="0.25">
      <c r="A216" s="3">
        <v>10671</v>
      </c>
      <c r="B216" s="4">
        <v>44916</v>
      </c>
      <c r="C216" t="s">
        <v>18</v>
      </c>
      <c r="D216" s="5">
        <v>9.9499999999999993</v>
      </c>
      <c r="E216" s="6">
        <v>222</v>
      </c>
      <c r="F216" s="3" t="s">
        <v>14</v>
      </c>
      <c r="G216" s="3" t="s">
        <v>23</v>
      </c>
      <c r="H216" t="e" vm="2">
        <v>#VALUE!</v>
      </c>
      <c r="I216" t="e" cm="1" vm="1">
        <f t="array" aca="1" ref="I216" ca="1">_FV(H216,"Country/region",TRUE)</f>
        <v>#VALUE!</v>
      </c>
      <c r="J216" t="s">
        <v>21</v>
      </c>
      <c r="K216" s="7">
        <f t="shared" si="3"/>
        <v>2208.8999999999996</v>
      </c>
    </row>
    <row r="217" spans="1:11" x14ac:dyDescent="0.25">
      <c r="A217" s="3">
        <v>10672</v>
      </c>
      <c r="B217" s="4">
        <v>44916</v>
      </c>
      <c r="C217" t="s">
        <v>9</v>
      </c>
      <c r="D217" s="5">
        <v>3.49</v>
      </c>
      <c r="E217" s="6">
        <v>631</v>
      </c>
      <c r="F217" s="3" t="s">
        <v>14</v>
      </c>
      <c r="G217" s="3" t="s">
        <v>23</v>
      </c>
      <c r="H217" t="e" vm="2">
        <v>#VALUE!</v>
      </c>
      <c r="I217" t="e" cm="1" vm="1">
        <f t="array" aca="1" ref="I217" ca="1">_FV(H217,"Country/region",TRUE)</f>
        <v>#VALUE!</v>
      </c>
      <c r="J217" t="s">
        <v>21</v>
      </c>
      <c r="K217" s="7">
        <f t="shared" si="3"/>
        <v>2202.19</v>
      </c>
    </row>
    <row r="218" spans="1:11" x14ac:dyDescent="0.25">
      <c r="A218" s="3">
        <v>10673</v>
      </c>
      <c r="B218" s="4">
        <v>44916</v>
      </c>
      <c r="C218" t="s">
        <v>12</v>
      </c>
      <c r="D218" s="5">
        <v>2.95</v>
      </c>
      <c r="E218" s="6">
        <v>746</v>
      </c>
      <c r="F218" s="3" t="s">
        <v>14</v>
      </c>
      <c r="G218" s="3" t="s">
        <v>23</v>
      </c>
      <c r="H218" t="e" vm="2">
        <v>#VALUE!</v>
      </c>
      <c r="I218" t="e" cm="1" vm="1">
        <f t="array" aca="1" ref="I218" ca="1">_FV(H218,"Country/region",TRUE)</f>
        <v>#VALUE!</v>
      </c>
      <c r="J218" t="s">
        <v>21</v>
      </c>
      <c r="K218" s="7">
        <f t="shared" si="3"/>
        <v>2200.7000000000003</v>
      </c>
    </row>
    <row r="219" spans="1:11" x14ac:dyDescent="0.25">
      <c r="A219" s="3">
        <v>10674</v>
      </c>
      <c r="B219" s="4">
        <v>44916</v>
      </c>
      <c r="C219" t="s">
        <v>13</v>
      </c>
      <c r="D219" s="5">
        <v>4.99</v>
      </c>
      <c r="E219" s="6">
        <v>201</v>
      </c>
      <c r="F219" s="3" t="s">
        <v>14</v>
      </c>
      <c r="G219" s="3" t="s">
        <v>23</v>
      </c>
      <c r="H219" t="e" vm="2">
        <v>#VALUE!</v>
      </c>
      <c r="I219" t="e" cm="1" vm="1">
        <f t="array" aca="1" ref="I219" ca="1">_FV(H219,"Country/region",TRUE)</f>
        <v>#VALUE!</v>
      </c>
      <c r="J219" t="s">
        <v>21</v>
      </c>
      <c r="K219" s="7">
        <f t="shared" si="3"/>
        <v>1002.99</v>
      </c>
    </row>
    <row r="220" spans="1:11" x14ac:dyDescent="0.25">
      <c r="A220" s="3">
        <v>10675</v>
      </c>
      <c r="B220" s="4">
        <v>44917</v>
      </c>
      <c r="C220" t="s">
        <v>15</v>
      </c>
      <c r="D220" s="5">
        <v>12.99</v>
      </c>
      <c r="E220" s="6">
        <v>678</v>
      </c>
      <c r="F220" s="3" t="s">
        <v>14</v>
      </c>
      <c r="G220" s="3" t="s">
        <v>23</v>
      </c>
      <c r="H220" t="e" vm="2">
        <v>#VALUE!</v>
      </c>
      <c r="I220" t="e" cm="1" vm="1">
        <f t="array" aca="1" ref="I220" ca="1">_FV(H220,"Country/region",TRUE)</f>
        <v>#VALUE!</v>
      </c>
      <c r="J220" t="s">
        <v>21</v>
      </c>
      <c r="K220" s="7">
        <f t="shared" si="3"/>
        <v>8807.2199999999993</v>
      </c>
    </row>
    <row r="221" spans="1:11" x14ac:dyDescent="0.25">
      <c r="A221" s="3">
        <v>10676</v>
      </c>
      <c r="B221" s="4">
        <v>44917</v>
      </c>
      <c r="C221" t="s">
        <v>18</v>
      </c>
      <c r="D221" s="5">
        <v>9.9499999999999993</v>
      </c>
      <c r="E221" s="6">
        <v>242</v>
      </c>
      <c r="F221" s="3" t="s">
        <v>14</v>
      </c>
      <c r="G221" s="3" t="s">
        <v>23</v>
      </c>
      <c r="H221" t="e" vm="2">
        <v>#VALUE!</v>
      </c>
      <c r="I221" t="e" cm="1" vm="1">
        <f t="array" aca="1" ref="I221" ca="1">_FV(H221,"Country/region",TRUE)</f>
        <v>#VALUE!</v>
      </c>
      <c r="J221" t="s">
        <v>21</v>
      </c>
      <c r="K221" s="7">
        <f t="shared" si="3"/>
        <v>2407.8999999999996</v>
      </c>
    </row>
    <row r="222" spans="1:11" x14ac:dyDescent="0.25">
      <c r="A222" s="3">
        <v>10677</v>
      </c>
      <c r="B222" s="4">
        <v>44917</v>
      </c>
      <c r="C222" t="s">
        <v>9</v>
      </c>
      <c r="D222" s="5">
        <v>3.49</v>
      </c>
      <c r="E222" s="6">
        <v>631</v>
      </c>
      <c r="F222" s="3" t="s">
        <v>14</v>
      </c>
      <c r="G222" s="3" t="s">
        <v>23</v>
      </c>
      <c r="H222" t="e" vm="2">
        <v>#VALUE!</v>
      </c>
      <c r="I222" t="e" cm="1" vm="1">
        <f t="array" aca="1" ref="I222" ca="1">_FV(H222,"Country/region",TRUE)</f>
        <v>#VALUE!</v>
      </c>
      <c r="J222" t="s">
        <v>21</v>
      </c>
      <c r="K222" s="7">
        <f t="shared" si="3"/>
        <v>2202.19</v>
      </c>
    </row>
    <row r="223" spans="1:11" x14ac:dyDescent="0.25">
      <c r="A223" s="3">
        <v>10678</v>
      </c>
      <c r="B223" s="4">
        <v>44917</v>
      </c>
      <c r="C223" t="s">
        <v>12</v>
      </c>
      <c r="D223" s="5">
        <v>2.95</v>
      </c>
      <c r="E223" s="6">
        <v>746</v>
      </c>
      <c r="F223" s="3" t="s">
        <v>14</v>
      </c>
      <c r="G223" s="3" t="s">
        <v>23</v>
      </c>
      <c r="H223" t="e" vm="2">
        <v>#VALUE!</v>
      </c>
      <c r="I223" t="e" cm="1" vm="1">
        <f t="array" aca="1" ref="I223" ca="1">_FV(H223,"Country/region",TRUE)</f>
        <v>#VALUE!</v>
      </c>
      <c r="J223" t="s">
        <v>21</v>
      </c>
      <c r="K223" s="7">
        <f t="shared" si="3"/>
        <v>2200.7000000000003</v>
      </c>
    </row>
    <row r="224" spans="1:11" x14ac:dyDescent="0.25">
      <c r="A224" s="3">
        <v>10679</v>
      </c>
      <c r="B224" s="4">
        <v>44917</v>
      </c>
      <c r="C224" t="s">
        <v>13</v>
      </c>
      <c r="D224" s="5">
        <v>4.99</v>
      </c>
      <c r="E224" s="6">
        <v>201</v>
      </c>
      <c r="F224" s="3" t="s">
        <v>14</v>
      </c>
      <c r="G224" s="3" t="s">
        <v>23</v>
      </c>
      <c r="H224" t="e" vm="2">
        <v>#VALUE!</v>
      </c>
      <c r="I224" t="e" cm="1" vm="1">
        <f t="array" aca="1" ref="I224" ca="1">_FV(H224,"Country/region",TRUE)</f>
        <v>#VALUE!</v>
      </c>
      <c r="J224" t="s">
        <v>21</v>
      </c>
      <c r="K224" s="7">
        <f t="shared" si="3"/>
        <v>1002.99</v>
      </c>
    </row>
    <row r="225" spans="1:11" x14ac:dyDescent="0.25">
      <c r="A225" s="3">
        <v>10680</v>
      </c>
      <c r="B225" s="4">
        <v>44918</v>
      </c>
      <c r="C225" t="s">
        <v>15</v>
      </c>
      <c r="D225" s="5">
        <v>12.99</v>
      </c>
      <c r="E225" s="6">
        <v>647</v>
      </c>
      <c r="F225" s="3" t="s">
        <v>14</v>
      </c>
      <c r="G225" s="3" t="s">
        <v>23</v>
      </c>
      <c r="H225" t="e" vm="2">
        <v>#VALUE!</v>
      </c>
      <c r="I225" t="e" cm="1" vm="1">
        <f t="array" aca="1" ref="I225" ca="1">_FV(H225,"Country/region",TRUE)</f>
        <v>#VALUE!</v>
      </c>
      <c r="J225" t="s">
        <v>21</v>
      </c>
      <c r="K225" s="7">
        <f t="shared" si="3"/>
        <v>8404.5300000000007</v>
      </c>
    </row>
    <row r="226" spans="1:11" x14ac:dyDescent="0.25">
      <c r="A226" s="3">
        <v>10681</v>
      </c>
      <c r="B226" s="4">
        <v>44918</v>
      </c>
      <c r="C226" t="s">
        <v>18</v>
      </c>
      <c r="D226" s="5">
        <v>9.9499999999999993</v>
      </c>
      <c r="E226" s="6">
        <v>242</v>
      </c>
      <c r="F226" s="3" t="s">
        <v>14</v>
      </c>
      <c r="G226" s="3" t="s">
        <v>23</v>
      </c>
      <c r="H226" t="e" vm="2">
        <v>#VALUE!</v>
      </c>
      <c r="I226" t="e" cm="1" vm="1">
        <f t="array" aca="1" ref="I226" ca="1">_FV(H226,"Country/region",TRUE)</f>
        <v>#VALUE!</v>
      </c>
      <c r="J226" t="s">
        <v>21</v>
      </c>
      <c r="K226" s="7">
        <f t="shared" si="3"/>
        <v>2407.8999999999996</v>
      </c>
    </row>
    <row r="227" spans="1:11" x14ac:dyDescent="0.25">
      <c r="A227" s="3">
        <v>10682</v>
      </c>
      <c r="B227" s="4">
        <v>44918</v>
      </c>
      <c r="C227" t="s">
        <v>9</v>
      </c>
      <c r="D227" s="5">
        <v>3.49</v>
      </c>
      <c r="E227" s="6">
        <v>631</v>
      </c>
      <c r="F227" s="3" t="s">
        <v>14</v>
      </c>
      <c r="G227" s="3" t="s">
        <v>23</v>
      </c>
      <c r="H227" t="e" vm="2">
        <v>#VALUE!</v>
      </c>
      <c r="I227" t="e" cm="1" vm="1">
        <f t="array" aca="1" ref="I227" ca="1">_FV(H227,"Country/region",TRUE)</f>
        <v>#VALUE!</v>
      </c>
      <c r="J227" t="s">
        <v>21</v>
      </c>
      <c r="K227" s="7">
        <f t="shared" si="3"/>
        <v>2202.19</v>
      </c>
    </row>
    <row r="228" spans="1:11" x14ac:dyDescent="0.25">
      <c r="A228" s="3">
        <v>10683</v>
      </c>
      <c r="B228" s="4">
        <v>44918</v>
      </c>
      <c r="C228" t="s">
        <v>12</v>
      </c>
      <c r="D228" s="5">
        <v>2.95</v>
      </c>
      <c r="E228" s="6">
        <v>678</v>
      </c>
      <c r="F228" s="3" t="s">
        <v>14</v>
      </c>
      <c r="G228" s="3" t="s">
        <v>23</v>
      </c>
      <c r="H228" t="e" vm="2">
        <v>#VALUE!</v>
      </c>
      <c r="I228" t="e" cm="1" vm="1">
        <f t="array" aca="1" ref="I228" ca="1">_FV(H228,"Country/region",TRUE)</f>
        <v>#VALUE!</v>
      </c>
      <c r="J228" t="s">
        <v>21</v>
      </c>
      <c r="K228" s="7">
        <f t="shared" si="3"/>
        <v>2000.1000000000001</v>
      </c>
    </row>
    <row r="229" spans="1:11" x14ac:dyDescent="0.25">
      <c r="A229" s="3">
        <v>10684</v>
      </c>
      <c r="B229" s="4">
        <v>44918</v>
      </c>
      <c r="C229" t="s">
        <v>13</v>
      </c>
      <c r="D229" s="5">
        <v>4.99</v>
      </c>
      <c r="E229" s="6">
        <v>201</v>
      </c>
      <c r="F229" s="3" t="s">
        <v>14</v>
      </c>
      <c r="G229" s="3" t="s">
        <v>23</v>
      </c>
      <c r="H229" t="e" vm="2">
        <v>#VALUE!</v>
      </c>
      <c r="I229" t="e" cm="1" vm="1">
        <f t="array" aca="1" ref="I229" ca="1">_FV(H229,"Country/region",TRUE)</f>
        <v>#VALUE!</v>
      </c>
      <c r="J229" t="s">
        <v>21</v>
      </c>
      <c r="K229" s="7">
        <f t="shared" si="3"/>
        <v>1002.99</v>
      </c>
    </row>
    <row r="230" spans="1:11" x14ac:dyDescent="0.25">
      <c r="A230" s="3">
        <v>10685</v>
      </c>
      <c r="B230" s="4">
        <v>44919</v>
      </c>
      <c r="C230" t="s">
        <v>15</v>
      </c>
      <c r="D230" s="5">
        <v>12.99</v>
      </c>
      <c r="E230" s="6">
        <v>678</v>
      </c>
      <c r="F230" s="3" t="s">
        <v>14</v>
      </c>
      <c r="G230" s="3" t="s">
        <v>23</v>
      </c>
      <c r="H230" t="e" vm="2">
        <v>#VALUE!</v>
      </c>
      <c r="I230" t="e" cm="1" vm="1">
        <f t="array" aca="1" ref="I230" ca="1">_FV(H230,"Country/region",TRUE)</f>
        <v>#VALUE!</v>
      </c>
      <c r="J230" t="s">
        <v>21</v>
      </c>
      <c r="K230" s="7">
        <f t="shared" si="3"/>
        <v>8807.2199999999993</v>
      </c>
    </row>
    <row r="231" spans="1:11" x14ac:dyDescent="0.25">
      <c r="A231" s="3">
        <v>10686</v>
      </c>
      <c r="B231" s="4">
        <v>44919</v>
      </c>
      <c r="C231" t="s">
        <v>18</v>
      </c>
      <c r="D231" s="5">
        <v>9.9499999999999993</v>
      </c>
      <c r="E231" s="6">
        <v>242</v>
      </c>
      <c r="F231" s="3" t="s">
        <v>14</v>
      </c>
      <c r="G231" s="3" t="s">
        <v>23</v>
      </c>
      <c r="H231" t="e" vm="2">
        <v>#VALUE!</v>
      </c>
      <c r="I231" t="e" cm="1" vm="1">
        <f t="array" aca="1" ref="I231" ca="1">_FV(H231,"Country/region",TRUE)</f>
        <v>#VALUE!</v>
      </c>
      <c r="J231" t="s">
        <v>21</v>
      </c>
      <c r="K231" s="7">
        <f t="shared" si="3"/>
        <v>2407.8999999999996</v>
      </c>
    </row>
    <row r="232" spans="1:11" x14ac:dyDescent="0.25">
      <c r="A232" s="3">
        <v>10687</v>
      </c>
      <c r="B232" s="4">
        <v>44919</v>
      </c>
      <c r="C232" t="s">
        <v>9</v>
      </c>
      <c r="D232" s="5">
        <v>3.49</v>
      </c>
      <c r="E232" s="6">
        <v>631</v>
      </c>
      <c r="F232" s="3" t="s">
        <v>14</v>
      </c>
      <c r="G232" s="3" t="s">
        <v>23</v>
      </c>
      <c r="H232" t="e" vm="7">
        <v>#VALUE!</v>
      </c>
      <c r="I232" t="e" cm="1" vm="8">
        <f t="array" aca="1" ref="I232" ca="1">_FV(H232,"Country/region",TRUE)</f>
        <v>#VALUE!</v>
      </c>
      <c r="J232" t="s">
        <v>17</v>
      </c>
      <c r="K232" s="7">
        <f t="shared" si="3"/>
        <v>2202.19</v>
      </c>
    </row>
    <row r="233" spans="1:11" x14ac:dyDescent="0.25">
      <c r="A233" s="3">
        <v>10688</v>
      </c>
      <c r="B233" s="4">
        <v>44919</v>
      </c>
      <c r="C233" t="s">
        <v>12</v>
      </c>
      <c r="D233" s="5">
        <v>2.95</v>
      </c>
      <c r="E233" s="6">
        <v>678</v>
      </c>
      <c r="F233" s="3" t="s">
        <v>14</v>
      </c>
      <c r="G233" s="3" t="s">
        <v>23</v>
      </c>
      <c r="H233" t="e" vm="7">
        <v>#VALUE!</v>
      </c>
      <c r="I233" t="e" cm="1" vm="8">
        <f t="array" aca="1" ref="I233" ca="1">_FV(H233,"Country/region",TRUE)</f>
        <v>#VALUE!</v>
      </c>
      <c r="J233" t="s">
        <v>17</v>
      </c>
      <c r="K233" s="7">
        <f t="shared" si="3"/>
        <v>2000.1000000000001</v>
      </c>
    </row>
    <row r="234" spans="1:11" x14ac:dyDescent="0.25">
      <c r="A234" s="3">
        <v>10689</v>
      </c>
      <c r="B234" s="4">
        <v>44919</v>
      </c>
      <c r="C234" t="s">
        <v>13</v>
      </c>
      <c r="D234" s="5">
        <v>4.99</v>
      </c>
      <c r="E234" s="6">
        <v>201</v>
      </c>
      <c r="F234" s="3" t="s">
        <v>14</v>
      </c>
      <c r="G234" s="3" t="s">
        <v>23</v>
      </c>
      <c r="H234" t="e" vm="7">
        <v>#VALUE!</v>
      </c>
      <c r="I234" t="e" cm="1" vm="8">
        <f t="array" aca="1" ref="I234" ca="1">_FV(H234,"Country/region",TRUE)</f>
        <v>#VALUE!</v>
      </c>
      <c r="J234" t="s">
        <v>17</v>
      </c>
      <c r="K234" s="7">
        <f t="shared" si="3"/>
        <v>1002.99</v>
      </c>
    </row>
    <row r="235" spans="1:11" x14ac:dyDescent="0.25">
      <c r="A235" s="3">
        <v>10690</v>
      </c>
      <c r="B235" s="4">
        <v>44920</v>
      </c>
      <c r="C235" t="s">
        <v>15</v>
      </c>
      <c r="D235" s="5">
        <v>12.99</v>
      </c>
      <c r="E235" s="6">
        <v>678</v>
      </c>
      <c r="F235" s="3" t="s">
        <v>14</v>
      </c>
      <c r="G235" s="3" t="s">
        <v>23</v>
      </c>
      <c r="H235" t="e" vm="7">
        <v>#VALUE!</v>
      </c>
      <c r="I235" t="e" cm="1" vm="8">
        <f t="array" aca="1" ref="I235" ca="1">_FV(H235,"Country/region",TRUE)</f>
        <v>#VALUE!</v>
      </c>
      <c r="J235" t="s">
        <v>17</v>
      </c>
      <c r="K235" s="7">
        <f t="shared" si="3"/>
        <v>8807.2199999999993</v>
      </c>
    </row>
    <row r="236" spans="1:11" x14ac:dyDescent="0.25">
      <c r="A236" s="3">
        <v>10691</v>
      </c>
      <c r="B236" s="4">
        <v>44920</v>
      </c>
      <c r="C236" t="s">
        <v>18</v>
      </c>
      <c r="D236" s="5">
        <v>9.9499999999999993</v>
      </c>
      <c r="E236" s="6">
        <v>262</v>
      </c>
      <c r="F236" s="3" t="s">
        <v>14</v>
      </c>
      <c r="G236" s="3" t="s">
        <v>23</v>
      </c>
      <c r="H236" t="e" vm="7">
        <v>#VALUE!</v>
      </c>
      <c r="I236" t="e" cm="1" vm="8">
        <f t="array" aca="1" ref="I236" ca="1">_FV(H236,"Country/region",TRUE)</f>
        <v>#VALUE!</v>
      </c>
      <c r="J236" t="s">
        <v>17</v>
      </c>
      <c r="K236" s="7">
        <f t="shared" si="3"/>
        <v>2606.8999999999996</v>
      </c>
    </row>
    <row r="237" spans="1:11" x14ac:dyDescent="0.25">
      <c r="A237" s="3">
        <v>10692</v>
      </c>
      <c r="B237" s="4">
        <v>44920</v>
      </c>
      <c r="C237" t="s">
        <v>9</v>
      </c>
      <c r="D237" s="5">
        <v>3.49</v>
      </c>
      <c r="E237" s="6">
        <v>631</v>
      </c>
      <c r="F237" s="3" t="s">
        <v>14</v>
      </c>
      <c r="G237" s="3" t="s">
        <v>23</v>
      </c>
      <c r="H237" t="e" vm="7">
        <v>#VALUE!</v>
      </c>
      <c r="I237" t="e" cm="1" vm="8">
        <f t="array" aca="1" ref="I237" ca="1">_FV(H237,"Country/region",TRUE)</f>
        <v>#VALUE!</v>
      </c>
      <c r="J237" t="s">
        <v>17</v>
      </c>
      <c r="K237" s="7">
        <f t="shared" si="3"/>
        <v>2202.19</v>
      </c>
    </row>
    <row r="238" spans="1:11" x14ac:dyDescent="0.25">
      <c r="A238" s="3">
        <v>10693</v>
      </c>
      <c r="B238" s="4">
        <v>44920</v>
      </c>
      <c r="C238" t="s">
        <v>12</v>
      </c>
      <c r="D238" s="5">
        <v>2.95</v>
      </c>
      <c r="E238" s="6">
        <v>678</v>
      </c>
      <c r="F238" s="3" t="s">
        <v>14</v>
      </c>
      <c r="G238" s="3" t="s">
        <v>23</v>
      </c>
      <c r="H238" t="e" vm="7">
        <v>#VALUE!</v>
      </c>
      <c r="I238" t="e" cm="1" vm="8">
        <f t="array" aca="1" ref="I238" ca="1">_FV(H238,"Country/region",TRUE)</f>
        <v>#VALUE!</v>
      </c>
      <c r="J238" t="s">
        <v>17</v>
      </c>
      <c r="K238" s="7">
        <f t="shared" si="3"/>
        <v>2000.1000000000001</v>
      </c>
    </row>
    <row r="239" spans="1:11" x14ac:dyDescent="0.25">
      <c r="A239" s="3">
        <v>10694</v>
      </c>
      <c r="B239" s="4">
        <v>44920</v>
      </c>
      <c r="C239" t="s">
        <v>13</v>
      </c>
      <c r="D239" s="5">
        <v>4.99</v>
      </c>
      <c r="E239" s="6">
        <v>201</v>
      </c>
      <c r="F239" s="3" t="s">
        <v>14</v>
      </c>
      <c r="G239" s="3" t="s">
        <v>23</v>
      </c>
      <c r="H239" t="e" vm="7">
        <v>#VALUE!</v>
      </c>
      <c r="I239" t="e" cm="1" vm="8">
        <f t="array" aca="1" ref="I239" ca="1">_FV(H239,"Country/region",TRUE)</f>
        <v>#VALUE!</v>
      </c>
      <c r="J239" t="s">
        <v>17</v>
      </c>
      <c r="K239" s="7">
        <f t="shared" si="3"/>
        <v>1002.99</v>
      </c>
    </row>
    <row r="240" spans="1:11" x14ac:dyDescent="0.25">
      <c r="A240" s="3">
        <v>10695</v>
      </c>
      <c r="B240" s="4">
        <v>44921</v>
      </c>
      <c r="C240" t="s">
        <v>15</v>
      </c>
      <c r="D240" s="5">
        <v>12.99</v>
      </c>
      <c r="E240" s="6">
        <v>693</v>
      </c>
      <c r="F240" s="3" t="s">
        <v>14</v>
      </c>
      <c r="G240" s="3" t="s">
        <v>23</v>
      </c>
      <c r="H240" t="e" vm="7">
        <v>#VALUE!</v>
      </c>
      <c r="I240" t="e" cm="1" vm="8">
        <f t="array" aca="1" ref="I240" ca="1">_FV(H240,"Country/region",TRUE)</f>
        <v>#VALUE!</v>
      </c>
      <c r="J240" t="s">
        <v>17</v>
      </c>
      <c r="K240" s="7">
        <f t="shared" si="3"/>
        <v>9002.07</v>
      </c>
    </row>
    <row r="241" spans="1:11" x14ac:dyDescent="0.25">
      <c r="A241" s="3">
        <v>10696</v>
      </c>
      <c r="B241" s="4">
        <v>44921</v>
      </c>
      <c r="C241" t="s">
        <v>18</v>
      </c>
      <c r="D241" s="5">
        <v>9.9499999999999993</v>
      </c>
      <c r="E241" s="6">
        <v>282</v>
      </c>
      <c r="F241" s="3" t="s">
        <v>14</v>
      </c>
      <c r="G241" s="3" t="s">
        <v>23</v>
      </c>
      <c r="H241" t="e" vm="7">
        <v>#VALUE!</v>
      </c>
      <c r="I241" t="e" cm="1" vm="8">
        <f t="array" aca="1" ref="I241" ca="1">_FV(H241,"Country/region",TRUE)</f>
        <v>#VALUE!</v>
      </c>
      <c r="J241" t="s">
        <v>17</v>
      </c>
      <c r="K241" s="7">
        <f t="shared" si="3"/>
        <v>2805.8999999999996</v>
      </c>
    </row>
    <row r="242" spans="1:11" x14ac:dyDescent="0.25">
      <c r="A242" s="3">
        <v>10697</v>
      </c>
      <c r="B242" s="4">
        <v>44921</v>
      </c>
      <c r="C242" t="s">
        <v>9</v>
      </c>
      <c r="D242" s="5">
        <v>3.49</v>
      </c>
      <c r="E242" s="6">
        <v>631</v>
      </c>
      <c r="F242" s="3" t="s">
        <v>14</v>
      </c>
      <c r="G242" s="3" t="s">
        <v>23</v>
      </c>
      <c r="H242" t="e" vm="7">
        <v>#VALUE!</v>
      </c>
      <c r="I242" t="e" cm="1" vm="8">
        <f t="array" aca="1" ref="I242" ca="1">_FV(H242,"Country/region",TRUE)</f>
        <v>#VALUE!</v>
      </c>
      <c r="J242" t="s">
        <v>17</v>
      </c>
      <c r="K242" s="7">
        <f t="shared" si="3"/>
        <v>2202.19</v>
      </c>
    </row>
    <row r="243" spans="1:11" x14ac:dyDescent="0.25">
      <c r="A243" s="3">
        <v>10698</v>
      </c>
      <c r="B243" s="4">
        <v>44921</v>
      </c>
      <c r="C243" t="s">
        <v>12</v>
      </c>
      <c r="D243" s="5">
        <v>2.95</v>
      </c>
      <c r="E243" s="6">
        <v>678</v>
      </c>
      <c r="F243" s="3" t="s">
        <v>14</v>
      </c>
      <c r="G243" s="3" t="s">
        <v>23</v>
      </c>
      <c r="H243" t="e" vm="7">
        <v>#VALUE!</v>
      </c>
      <c r="I243" t="e" cm="1" vm="8">
        <f t="array" aca="1" ref="I243" ca="1">_FV(H243,"Country/region",TRUE)</f>
        <v>#VALUE!</v>
      </c>
      <c r="J243" t="s">
        <v>17</v>
      </c>
      <c r="K243" s="7">
        <f t="shared" si="3"/>
        <v>2000.1000000000001</v>
      </c>
    </row>
    <row r="244" spans="1:11" x14ac:dyDescent="0.25">
      <c r="A244" s="3">
        <v>10699</v>
      </c>
      <c r="B244" s="4">
        <v>44921</v>
      </c>
      <c r="C244" t="s">
        <v>13</v>
      </c>
      <c r="D244" s="5">
        <v>4.99</v>
      </c>
      <c r="E244" s="6">
        <v>201</v>
      </c>
      <c r="F244" s="3" t="s">
        <v>14</v>
      </c>
      <c r="G244" s="3" t="s">
        <v>23</v>
      </c>
      <c r="H244" t="e" vm="7">
        <v>#VALUE!</v>
      </c>
      <c r="I244" t="e" cm="1" vm="8">
        <f t="array" aca="1" ref="I244" ca="1">_FV(H244,"Country/region",TRUE)</f>
        <v>#VALUE!</v>
      </c>
      <c r="J244" t="s">
        <v>17</v>
      </c>
      <c r="K244" s="7">
        <f t="shared" si="3"/>
        <v>1002.99</v>
      </c>
    </row>
    <row r="245" spans="1:11" x14ac:dyDescent="0.25">
      <c r="A245" s="3">
        <v>10700</v>
      </c>
      <c r="B245" s="4">
        <v>44922</v>
      </c>
      <c r="C245" t="s">
        <v>15</v>
      </c>
      <c r="D245" s="5">
        <v>12.99</v>
      </c>
      <c r="E245" s="6">
        <v>693</v>
      </c>
      <c r="F245" s="3" t="s">
        <v>14</v>
      </c>
      <c r="G245" s="3" t="s">
        <v>23</v>
      </c>
      <c r="H245" t="e" vm="7">
        <v>#VALUE!</v>
      </c>
      <c r="I245" t="e" cm="1" vm="8">
        <f t="array" aca="1" ref="I245" ca="1">_FV(H245,"Country/region",TRUE)</f>
        <v>#VALUE!</v>
      </c>
      <c r="J245" t="s">
        <v>17</v>
      </c>
      <c r="K245" s="7">
        <f t="shared" si="3"/>
        <v>9002.07</v>
      </c>
    </row>
    <row r="246" spans="1:11" x14ac:dyDescent="0.25">
      <c r="A246" s="3">
        <v>10701</v>
      </c>
      <c r="B246" s="4">
        <v>44922</v>
      </c>
      <c r="C246" t="s">
        <v>18</v>
      </c>
      <c r="D246" s="5">
        <v>9.9499999999999993</v>
      </c>
      <c r="E246" s="6">
        <v>282</v>
      </c>
      <c r="F246" s="3" t="s">
        <v>14</v>
      </c>
      <c r="G246" s="3" t="s">
        <v>23</v>
      </c>
      <c r="H246" t="e" vm="7">
        <v>#VALUE!</v>
      </c>
      <c r="I246" t="e" cm="1" vm="8">
        <f t="array" aca="1" ref="I246" ca="1">_FV(H246,"Country/region",TRUE)</f>
        <v>#VALUE!</v>
      </c>
      <c r="J246" t="s">
        <v>17</v>
      </c>
      <c r="K246" s="7">
        <f t="shared" si="3"/>
        <v>2805.8999999999996</v>
      </c>
    </row>
    <row r="247" spans="1:11" x14ac:dyDescent="0.25">
      <c r="A247" s="3">
        <v>10702</v>
      </c>
      <c r="B247" s="4">
        <v>44922</v>
      </c>
      <c r="C247" t="s">
        <v>9</v>
      </c>
      <c r="D247" s="5">
        <v>3.49</v>
      </c>
      <c r="E247" s="6">
        <v>631</v>
      </c>
      <c r="F247" s="3" t="s">
        <v>14</v>
      </c>
      <c r="G247" s="3" t="s">
        <v>23</v>
      </c>
      <c r="H247" t="e" vm="7">
        <v>#VALUE!</v>
      </c>
      <c r="I247" t="e" cm="1" vm="8">
        <f t="array" aca="1" ref="I247" ca="1">_FV(H247,"Country/region",TRUE)</f>
        <v>#VALUE!</v>
      </c>
      <c r="J247" t="s">
        <v>17</v>
      </c>
      <c r="K247" s="7">
        <f t="shared" si="3"/>
        <v>2202.19</v>
      </c>
    </row>
    <row r="248" spans="1:11" x14ac:dyDescent="0.25">
      <c r="A248" s="3">
        <v>10703</v>
      </c>
      <c r="B248" s="4">
        <v>44922</v>
      </c>
      <c r="C248" t="s">
        <v>12</v>
      </c>
      <c r="D248" s="5">
        <v>2.95</v>
      </c>
      <c r="E248" s="6">
        <v>678</v>
      </c>
      <c r="F248" s="3" t="s">
        <v>14</v>
      </c>
      <c r="G248" s="3" t="s">
        <v>11</v>
      </c>
      <c r="H248" t="e" vm="7">
        <v>#VALUE!</v>
      </c>
      <c r="I248" t="e" cm="1" vm="8">
        <f t="array" aca="1" ref="I248" ca="1">_FV(H248,"Country/region",TRUE)</f>
        <v>#VALUE!</v>
      </c>
      <c r="J248" t="s">
        <v>17</v>
      </c>
      <c r="K248" s="7">
        <f t="shared" si="3"/>
        <v>2000.1000000000001</v>
      </c>
    </row>
    <row r="249" spans="1:11" x14ac:dyDescent="0.25">
      <c r="A249" s="3">
        <v>10704</v>
      </c>
      <c r="B249" s="4">
        <v>44922</v>
      </c>
      <c r="C249" t="s">
        <v>13</v>
      </c>
      <c r="D249" s="5">
        <v>4.99</v>
      </c>
      <c r="E249" s="6">
        <v>201</v>
      </c>
      <c r="F249" s="3" t="s">
        <v>22</v>
      </c>
      <c r="G249" s="3" t="s">
        <v>11</v>
      </c>
      <c r="H249" t="e" vm="7">
        <v>#VALUE!</v>
      </c>
      <c r="I249" t="e" cm="1" vm="8">
        <f t="array" aca="1" ref="I249" ca="1">_FV(H249,"Country/region",TRUE)</f>
        <v>#VALUE!</v>
      </c>
      <c r="J249" t="s">
        <v>17</v>
      </c>
      <c r="K249" s="7">
        <f t="shared" si="3"/>
        <v>1002.99</v>
      </c>
    </row>
    <row r="250" spans="1:11" x14ac:dyDescent="0.25">
      <c r="A250" s="3">
        <v>10705</v>
      </c>
      <c r="B250" s="4">
        <v>44923</v>
      </c>
      <c r="C250" t="s">
        <v>15</v>
      </c>
      <c r="D250" s="5">
        <v>12.99</v>
      </c>
      <c r="E250" s="6">
        <v>724</v>
      </c>
      <c r="F250" s="3" t="s">
        <v>22</v>
      </c>
      <c r="G250" s="3" t="s">
        <v>11</v>
      </c>
      <c r="H250" t="e" vm="7">
        <v>#VALUE!</v>
      </c>
      <c r="I250" t="e" cm="1" vm="8">
        <f t="array" aca="1" ref="I250" ca="1">_FV(H250,"Country/region",TRUE)</f>
        <v>#VALUE!</v>
      </c>
      <c r="J250" t="s">
        <v>17</v>
      </c>
      <c r="K250" s="7">
        <f t="shared" si="3"/>
        <v>9404.76</v>
      </c>
    </row>
    <row r="251" spans="1:11" x14ac:dyDescent="0.25">
      <c r="A251" s="3">
        <v>10706</v>
      </c>
      <c r="B251" s="4">
        <v>44923</v>
      </c>
      <c r="C251" t="s">
        <v>18</v>
      </c>
      <c r="D251" s="5">
        <v>9.9499999999999993</v>
      </c>
      <c r="E251" s="6">
        <v>302</v>
      </c>
      <c r="F251" s="3" t="s">
        <v>22</v>
      </c>
      <c r="G251" s="3" t="s">
        <v>11</v>
      </c>
      <c r="H251" t="e" vm="7">
        <v>#VALUE!</v>
      </c>
      <c r="I251" t="e" cm="1" vm="8">
        <f t="array" aca="1" ref="I251" ca="1">_FV(H251,"Country/region",TRUE)</f>
        <v>#VALUE!</v>
      </c>
      <c r="J251" t="s">
        <v>17</v>
      </c>
      <c r="K251" s="7">
        <f t="shared" si="3"/>
        <v>3004.8999999999996</v>
      </c>
    </row>
    <row r="252" spans="1:11" x14ac:dyDescent="0.25">
      <c r="A252" s="3">
        <v>10707</v>
      </c>
      <c r="B252" s="4">
        <v>44923</v>
      </c>
      <c r="C252" t="s">
        <v>9</v>
      </c>
      <c r="D252" s="5">
        <v>3.49</v>
      </c>
      <c r="E252" s="6">
        <v>631</v>
      </c>
      <c r="F252" s="3" t="s">
        <v>22</v>
      </c>
      <c r="G252" s="3" t="s">
        <v>11</v>
      </c>
      <c r="H252" t="e" vm="7">
        <v>#VALUE!</v>
      </c>
      <c r="I252" t="e" cm="1" vm="8">
        <f t="array" aca="1" ref="I252" ca="1">_FV(H252,"Country/region",TRUE)</f>
        <v>#VALUE!</v>
      </c>
      <c r="J252" t="s">
        <v>17</v>
      </c>
      <c r="K252" s="7">
        <f t="shared" si="3"/>
        <v>2202.19</v>
      </c>
    </row>
    <row r="253" spans="1:11" x14ac:dyDescent="0.25">
      <c r="A253" s="3">
        <v>10708</v>
      </c>
      <c r="B253" s="4">
        <v>44923</v>
      </c>
      <c r="C253" t="s">
        <v>12</v>
      </c>
      <c r="D253" s="5">
        <v>2.95</v>
      </c>
      <c r="E253" s="6">
        <v>678</v>
      </c>
      <c r="F253" s="3" t="s">
        <v>22</v>
      </c>
      <c r="G253" s="3" t="s">
        <v>11</v>
      </c>
      <c r="H253" t="e" vm="7">
        <v>#VALUE!</v>
      </c>
      <c r="I253" t="e" cm="1" vm="8">
        <f t="array" aca="1" ref="I253" ca="1">_FV(H253,"Country/region",TRUE)</f>
        <v>#VALUE!</v>
      </c>
      <c r="J253" t="s">
        <v>17</v>
      </c>
      <c r="K253" s="7">
        <f t="shared" si="3"/>
        <v>2000.1000000000001</v>
      </c>
    </row>
    <row r="254" spans="1:11" x14ac:dyDescent="0.25">
      <c r="A254" s="3">
        <v>10709</v>
      </c>
      <c r="B254" s="4">
        <v>44923</v>
      </c>
      <c r="C254" t="s">
        <v>13</v>
      </c>
      <c r="D254" s="5">
        <v>4.99</v>
      </c>
      <c r="E254" s="6">
        <v>201</v>
      </c>
      <c r="F254" s="3" t="s">
        <v>22</v>
      </c>
      <c r="G254" s="3" t="s">
        <v>11</v>
      </c>
      <c r="H254" t="e" vm="7">
        <v>#VALUE!</v>
      </c>
      <c r="I254" t="e" cm="1" vm="8">
        <f t="array" aca="1" ref="I254" ca="1">_FV(H254,"Country/region",TRUE)</f>
        <v>#VALUE!</v>
      </c>
      <c r="J254" t="s">
        <v>17</v>
      </c>
      <c r="K254" s="7">
        <f t="shared" si="3"/>
        <v>1002.99</v>
      </c>
    </row>
    <row r="255" spans="1:11" x14ac:dyDescent="0.25">
      <c r="A255" s="3">
        <v>10710</v>
      </c>
      <c r="B255" s="4">
        <v>44924</v>
      </c>
      <c r="C255" t="s">
        <v>15</v>
      </c>
      <c r="D255" s="5">
        <v>12.99</v>
      </c>
      <c r="E255" s="6">
        <v>755</v>
      </c>
      <c r="F255" s="3" t="s">
        <v>22</v>
      </c>
      <c r="G255" s="3" t="s">
        <v>11</v>
      </c>
      <c r="H255" t="e" vm="7">
        <v>#VALUE!</v>
      </c>
      <c r="I255" t="e" cm="1" vm="8">
        <f t="array" aca="1" ref="I255" ca="1">_FV(H255,"Country/region",TRUE)</f>
        <v>#VALUE!</v>
      </c>
      <c r="J255" t="s">
        <v>17</v>
      </c>
      <c r="K255" s="7">
        <f t="shared" si="3"/>
        <v>9807.4500000000007</v>
      </c>
    </row>
    <row r="256" spans="1:11" x14ac:dyDescent="0.25">
      <c r="A256" s="3">
        <v>10711</v>
      </c>
      <c r="B256" s="4">
        <v>44924</v>
      </c>
      <c r="C256" t="s">
        <v>18</v>
      </c>
      <c r="D256" s="5">
        <v>9.9499999999999993</v>
      </c>
      <c r="E256" s="6">
        <v>282</v>
      </c>
      <c r="F256" s="3" t="s">
        <v>22</v>
      </c>
      <c r="G256" s="3" t="s">
        <v>11</v>
      </c>
      <c r="H256" t="e" vm="7">
        <v>#VALUE!</v>
      </c>
      <c r="I256" t="e" cm="1" vm="8">
        <f t="array" aca="1" ref="I256" ca="1">_FV(H256,"Country/region",TRUE)</f>
        <v>#VALUE!</v>
      </c>
      <c r="J256" t="s">
        <v>17</v>
      </c>
      <c r="K256" s="7">
        <f t="shared" si="3"/>
        <v>2805.8999999999996</v>
      </c>
    </row>
    <row r="257" spans="1:11" x14ac:dyDescent="0.25">
      <c r="A257" s="3">
        <v>10712</v>
      </c>
      <c r="B257" s="4">
        <v>44924</v>
      </c>
      <c r="C257" t="s">
        <v>9</v>
      </c>
      <c r="D257" s="5">
        <v>3.49</v>
      </c>
      <c r="E257" s="6">
        <v>631</v>
      </c>
      <c r="F257" s="3" t="s">
        <v>22</v>
      </c>
      <c r="G257" s="3" t="s">
        <v>11</v>
      </c>
      <c r="H257" t="e" vm="7">
        <v>#VALUE!</v>
      </c>
      <c r="I257" t="e" cm="1" vm="8">
        <f t="array" aca="1" ref="I257" ca="1">_FV(H257,"Country/region",TRUE)</f>
        <v>#VALUE!</v>
      </c>
      <c r="J257" t="s">
        <v>17</v>
      </c>
      <c r="K257" s="7">
        <f t="shared" si="3"/>
        <v>2202.19</v>
      </c>
    </row>
    <row r="258" spans="1:11" x14ac:dyDescent="0.25">
      <c r="A258" s="3">
        <v>10713</v>
      </c>
      <c r="B258" s="4">
        <v>44924</v>
      </c>
      <c r="C258" t="s">
        <v>12</v>
      </c>
      <c r="D258" s="5">
        <v>2.95</v>
      </c>
      <c r="E258" s="6">
        <v>678</v>
      </c>
      <c r="F258" s="3" t="s">
        <v>22</v>
      </c>
      <c r="G258" s="3" t="s">
        <v>11</v>
      </c>
      <c r="H258" t="e" vm="7">
        <v>#VALUE!</v>
      </c>
      <c r="I258" t="e" cm="1" vm="8">
        <f t="array" aca="1" ref="I258" ca="1">_FV(H258,"Country/region",TRUE)</f>
        <v>#VALUE!</v>
      </c>
      <c r="J258" t="s">
        <v>17</v>
      </c>
      <c r="K258" s="7">
        <f t="shared" si="3"/>
        <v>2000.1000000000001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9ca3d020-92e5-4b01-b88f-a98ef96d689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A65E698B849D54CB5A321A870C4C09B" ma:contentTypeVersion="12" ma:contentTypeDescription="Create a new document." ma:contentTypeScope="" ma:versionID="85d49eda2b5f14da3877fc33505b4f01">
  <xsd:schema xmlns:xsd="http://www.w3.org/2001/XMLSchema" xmlns:xs="http://www.w3.org/2001/XMLSchema" xmlns:p="http://schemas.microsoft.com/office/2006/metadata/properties" xmlns:ns3="9ca3d020-92e5-4b01-b88f-a98ef96d6891" targetNamespace="http://schemas.microsoft.com/office/2006/metadata/properties" ma:root="true" ma:fieldsID="dcf595d1cbf14877a6997d2536def3d3" ns3:_="">
    <xsd:import namespace="9ca3d020-92e5-4b01-b88f-a98ef96d6891"/>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ObjectDetectorVersions" minOccurs="0"/>
                <xsd:element ref="ns3:MediaServiceDateTaken" minOccurs="0"/>
                <xsd:element ref="ns3:MediaServiceSearchProperties" minOccurs="0"/>
                <xsd:element ref="ns3:MediaServiceSystemTags" minOccurs="0"/>
                <xsd:element ref="ns3:MediaServiceGenerationTime" minOccurs="0"/>
                <xsd:element ref="ns3:MediaServiceEventHashCode" minOccurs="0"/>
                <xsd:element ref="ns3:MediaLengthInSecond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a3d020-92e5-4b01-b88f-a98ef96d68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SystemTags" ma:index="15" nillable="true" ma:displayName="MediaServiceSystemTags" ma:hidden="true" ma:internalName="MediaServiceSystemTags" ma:readOnly="true">
      <xsd:simpleType>
        <xsd:restriction base="dms:Note"/>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_activity" ma:index="19"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0D4066-BA70-4BC5-8281-FF82915F0711}">
  <ds:schemaRefs>
    <ds:schemaRef ds:uri="http://schemas.microsoft.com/sharepoint/v3/contenttype/forms"/>
  </ds:schemaRefs>
</ds:datastoreItem>
</file>

<file path=customXml/itemProps2.xml><?xml version="1.0" encoding="utf-8"?>
<ds:datastoreItem xmlns:ds="http://schemas.openxmlformats.org/officeDocument/2006/customXml" ds:itemID="{639FFBE2-789E-49DD-959A-6A8AD3CC98F5}">
  <ds:schemaRefs>
    <ds:schemaRef ds:uri="http://www.w3.org/XML/1998/namespace"/>
    <ds:schemaRef ds:uri="http://schemas.microsoft.com/office/infopath/2007/PartnerControls"/>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 ds:uri="9ca3d020-92e5-4b01-b88f-a98ef96d6891"/>
    <ds:schemaRef ds:uri="http://schemas.microsoft.com/office/2006/metadata/properties"/>
  </ds:schemaRefs>
</ds:datastoreItem>
</file>

<file path=customXml/itemProps3.xml><?xml version="1.0" encoding="utf-8"?>
<ds:datastoreItem xmlns:ds="http://schemas.openxmlformats.org/officeDocument/2006/customXml" ds:itemID="{2CEAE50F-4734-4FBB-BC40-8F3D411479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a3d020-92e5-4b01-b88f-a98ef96d6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Analysis &amp; Findings</vt:lpstr>
      <vt:lpstr>Descriptive Statistics</vt:lpstr>
      <vt:lpstr>Raw Data</vt:lpstr>
      <vt:lpstr>city</vt:lpstr>
      <vt:lpstr>country</vt:lpstr>
      <vt:lpstr>manager</vt:lpstr>
      <vt:lpstr>product</vt:lpstr>
      <vt:lpstr>revenue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Laine Mirko</dc:creator>
  <cp:lastModifiedBy>Laine Mirko</cp:lastModifiedBy>
  <dcterms:created xsi:type="dcterms:W3CDTF">2025-07-09T14:37:03Z</dcterms:created>
  <dcterms:modified xsi:type="dcterms:W3CDTF">2025-08-06T05:58:54Z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0x0101001A65E698B849D54CB5A321A870C4C09B</vt:lpwstr>
  </property>
</Properties>
</file>