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22784ab023fa0/Documentos/5° SEMESTRE INSTITUTO ROSARIO CASTELLANOS/PP/2023/"/>
    </mc:Choice>
  </mc:AlternateContent>
  <xr:revisionPtr revIDLastSave="0" documentId="8_{AF9BF2EF-C1B7-4237-A094-DFB8FC539018}" xr6:coauthVersionLast="47" xr6:coauthVersionMax="47" xr10:uidLastSave="{00000000-0000-0000-0000-000000000000}"/>
  <bookViews>
    <workbookView xWindow="-120" yWindow="-120" windowWidth="29040" windowHeight="16440" tabRatio="927" xr2:uid="{690098C5-BEBF-4B2D-A7E8-3416AB78C731}"/>
  </bookViews>
  <sheets>
    <sheet name="Abril 2023" sheetId="6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63" l="1"/>
  <c r="M4" i="63"/>
  <c r="M5" i="63"/>
  <c r="M6" i="63"/>
  <c r="M7" i="63"/>
  <c r="M8" i="63"/>
  <c r="M9" i="63"/>
  <c r="M10" i="63"/>
  <c r="M11" i="63"/>
  <c r="M12" i="63"/>
  <c r="M13" i="63"/>
  <c r="M14" i="63"/>
  <c r="M15" i="63"/>
  <c r="M16" i="63"/>
  <c r="M17" i="63"/>
  <c r="M18" i="63"/>
  <c r="M19" i="63"/>
  <c r="M20" i="63"/>
  <c r="M21" i="63"/>
  <c r="M22" i="63"/>
  <c r="M23" i="63"/>
  <c r="M24" i="63"/>
  <c r="M25" i="63"/>
  <c r="M26" i="63"/>
  <c r="M27" i="63"/>
  <c r="M28" i="63"/>
  <c r="M29" i="63"/>
  <c r="M30" i="63"/>
  <c r="M31" i="63"/>
  <c r="M32" i="63"/>
  <c r="M33" i="63"/>
  <c r="M34" i="63"/>
  <c r="M35" i="63"/>
  <c r="M36" i="63"/>
  <c r="M37" i="63"/>
  <c r="M38" i="63"/>
  <c r="M39" i="63"/>
  <c r="M40" i="63"/>
  <c r="M41" i="63"/>
  <c r="M42" i="63"/>
  <c r="M43" i="63"/>
  <c r="M44" i="63"/>
  <c r="M45" i="63"/>
  <c r="M46" i="63"/>
  <c r="M47" i="63"/>
  <c r="M48" i="63"/>
  <c r="M49" i="63"/>
  <c r="M50" i="63"/>
  <c r="M51" i="63"/>
  <c r="M52" i="63"/>
  <c r="M53" i="63"/>
  <c r="M54" i="63"/>
  <c r="M55" i="63"/>
  <c r="M56" i="63"/>
  <c r="M57" i="63"/>
  <c r="M58" i="63"/>
  <c r="M59" i="63"/>
  <c r="M60" i="63"/>
  <c r="M61" i="63"/>
  <c r="M62" i="63"/>
  <c r="M63" i="63"/>
  <c r="M64" i="63"/>
  <c r="M65" i="63"/>
  <c r="M66" i="63"/>
  <c r="M67" i="63"/>
  <c r="M68" i="63"/>
  <c r="M69" i="63"/>
  <c r="M70" i="63"/>
  <c r="M71" i="63"/>
  <c r="M72" i="63"/>
  <c r="M73" i="63"/>
  <c r="M74" i="63"/>
  <c r="M75" i="63"/>
  <c r="M76" i="63"/>
  <c r="M77" i="63"/>
  <c r="M78" i="63"/>
  <c r="M79" i="63"/>
  <c r="M80" i="63"/>
  <c r="M81" i="63"/>
  <c r="M82" i="63"/>
  <c r="M83" i="63"/>
  <c r="M84" i="63"/>
  <c r="M85" i="63"/>
  <c r="M86" i="63"/>
  <c r="M87" i="63"/>
  <c r="M88" i="63"/>
  <c r="M89" i="63"/>
  <c r="M90" i="63"/>
  <c r="M91" i="63"/>
  <c r="M92" i="63"/>
  <c r="M93" i="63"/>
  <c r="M94" i="63"/>
  <c r="M95" i="63"/>
  <c r="M96" i="63"/>
  <c r="M97" i="63"/>
  <c r="M98" i="63"/>
  <c r="M99" i="63"/>
  <c r="M100" i="63"/>
  <c r="M101" i="63"/>
  <c r="M102" i="63"/>
  <c r="M103" i="63"/>
  <c r="M104" i="63"/>
  <c r="M105" i="63"/>
  <c r="M106" i="63"/>
  <c r="M107" i="63"/>
  <c r="M108" i="63"/>
  <c r="M109" i="63"/>
  <c r="M110" i="63"/>
  <c r="M111" i="63"/>
  <c r="M112" i="63"/>
  <c r="M113" i="63"/>
  <c r="M114" i="63"/>
  <c r="M115" i="63"/>
  <c r="M116" i="63"/>
  <c r="M117" i="63"/>
  <c r="M118" i="63"/>
  <c r="M119" i="63"/>
  <c r="M120" i="63"/>
  <c r="M121" i="63"/>
  <c r="M122" i="63"/>
  <c r="M123" i="63"/>
  <c r="M124" i="63"/>
  <c r="M125" i="63"/>
  <c r="M126" i="63"/>
  <c r="M127" i="63"/>
  <c r="M128" i="63"/>
  <c r="M129" i="63"/>
  <c r="M130" i="63"/>
  <c r="M131" i="63"/>
  <c r="M132" i="63"/>
  <c r="M133" i="63"/>
  <c r="M134" i="63"/>
  <c r="M135" i="63"/>
  <c r="M136" i="63"/>
  <c r="M137" i="63"/>
  <c r="M138" i="63"/>
  <c r="M139" i="63"/>
  <c r="M140" i="63"/>
  <c r="M141" i="63"/>
  <c r="M142" i="63"/>
  <c r="M143" i="63"/>
  <c r="M144" i="63"/>
  <c r="M145" i="63"/>
  <c r="M146" i="63"/>
  <c r="M147" i="63"/>
  <c r="M148" i="63"/>
  <c r="M149" i="63"/>
  <c r="M150" i="63"/>
  <c r="M151" i="63"/>
  <c r="M152" i="63"/>
  <c r="M153" i="63"/>
  <c r="M154" i="63"/>
  <c r="M155" i="63"/>
  <c r="M156" i="63"/>
  <c r="M157" i="63"/>
  <c r="M158" i="63"/>
  <c r="M159" i="63"/>
  <c r="M160" i="63"/>
  <c r="M161" i="63"/>
  <c r="M162" i="63"/>
  <c r="M163" i="63"/>
  <c r="M164" i="63"/>
  <c r="M165" i="63"/>
  <c r="M166" i="63"/>
  <c r="M167" i="63"/>
  <c r="M168" i="63"/>
  <c r="M169" i="63"/>
  <c r="M170" i="63"/>
  <c r="M171" i="63"/>
  <c r="M172" i="63"/>
  <c r="M173" i="63"/>
  <c r="M174" i="63"/>
  <c r="M175" i="63"/>
  <c r="M176" i="63"/>
  <c r="M177" i="63"/>
  <c r="M178" i="63"/>
  <c r="M179" i="63"/>
  <c r="M180" i="63"/>
  <c r="M181" i="63"/>
  <c r="M182" i="63"/>
  <c r="M183" i="63"/>
  <c r="M184" i="63"/>
  <c r="M185" i="63"/>
  <c r="M186" i="63"/>
  <c r="M187" i="63"/>
  <c r="M188" i="63"/>
  <c r="M189" i="63"/>
  <c r="M190" i="63"/>
  <c r="M191" i="63"/>
  <c r="M192" i="63"/>
  <c r="M193" i="63"/>
  <c r="M194" i="63"/>
  <c r="M195" i="63"/>
  <c r="M196" i="63"/>
  <c r="M197" i="63"/>
  <c r="M198" i="63"/>
  <c r="M199" i="63"/>
  <c r="M200" i="63"/>
  <c r="M201" i="63"/>
  <c r="M202" i="63"/>
  <c r="M203" i="63"/>
  <c r="M204" i="63"/>
  <c r="M205" i="63"/>
  <c r="M206" i="63"/>
  <c r="M207" i="63"/>
  <c r="M208" i="63"/>
  <c r="M209" i="63"/>
  <c r="M210" i="63"/>
  <c r="M211" i="63"/>
  <c r="M212" i="63"/>
  <c r="M213" i="63"/>
  <c r="M214" i="63"/>
  <c r="M215" i="63"/>
  <c r="M216" i="63"/>
  <c r="M217" i="63"/>
  <c r="M218" i="63"/>
  <c r="M219" i="63"/>
  <c r="M220" i="63"/>
  <c r="M221" i="63"/>
  <c r="M222" i="63"/>
  <c r="M223" i="63"/>
  <c r="M224" i="63"/>
  <c r="M225" i="63"/>
  <c r="M226" i="63"/>
  <c r="M227" i="63"/>
  <c r="M228" i="63"/>
  <c r="M229" i="63"/>
  <c r="M230" i="63"/>
  <c r="M231" i="63"/>
  <c r="M232" i="63"/>
  <c r="M233" i="63"/>
  <c r="M234" i="63"/>
  <c r="M235" i="63"/>
  <c r="M236" i="63"/>
  <c r="M237" i="63"/>
  <c r="M238" i="63"/>
  <c r="M239" i="63"/>
  <c r="M240" i="63"/>
  <c r="M241" i="63"/>
  <c r="M242" i="63"/>
  <c r="M243" i="63"/>
  <c r="M244" i="63"/>
  <c r="M245" i="63"/>
  <c r="M246" i="63"/>
  <c r="M247" i="63"/>
  <c r="M248" i="63"/>
  <c r="M249" i="63"/>
  <c r="M250" i="63"/>
  <c r="M251" i="63"/>
  <c r="M252" i="63"/>
  <c r="M253" i="63"/>
  <c r="M254" i="63"/>
  <c r="M255" i="63"/>
  <c r="M256" i="63"/>
  <c r="M257" i="63"/>
  <c r="M258" i="63"/>
  <c r="M259" i="63"/>
  <c r="M260" i="63"/>
  <c r="M261" i="63"/>
  <c r="M262" i="63"/>
  <c r="M263" i="63"/>
  <c r="M264" i="63"/>
  <c r="M265" i="63"/>
  <c r="M266" i="63"/>
  <c r="M267" i="63"/>
  <c r="M268" i="63"/>
  <c r="M269" i="63"/>
  <c r="M270" i="63"/>
  <c r="M271" i="63"/>
  <c r="M272" i="63"/>
  <c r="M273" i="63"/>
  <c r="M274" i="63"/>
  <c r="M275" i="63"/>
  <c r="M276" i="63"/>
  <c r="M277" i="63"/>
  <c r="M278" i="63"/>
  <c r="M279" i="63"/>
  <c r="M280" i="63"/>
  <c r="M281" i="63"/>
  <c r="M282" i="63"/>
  <c r="M283" i="63"/>
  <c r="M284" i="63"/>
  <c r="M285" i="63"/>
  <c r="M286" i="63"/>
  <c r="M287" i="63"/>
  <c r="M288" i="63"/>
  <c r="M289" i="63"/>
  <c r="M290" i="63"/>
  <c r="M291" i="63"/>
  <c r="M292" i="63"/>
  <c r="M293" i="63"/>
  <c r="M294" i="63"/>
  <c r="M295" i="63"/>
  <c r="M296" i="63"/>
  <c r="M297" i="63"/>
  <c r="M298" i="63"/>
  <c r="M299" i="63"/>
  <c r="M300" i="63"/>
  <c r="M301" i="63"/>
  <c r="M302" i="63"/>
  <c r="M303" i="63"/>
  <c r="M304" i="63"/>
  <c r="M305" i="63"/>
  <c r="M306" i="63"/>
  <c r="M307" i="63"/>
  <c r="M308" i="63"/>
  <c r="M309" i="63"/>
  <c r="M310" i="63"/>
  <c r="M311" i="63"/>
  <c r="M312" i="63"/>
  <c r="M313" i="63"/>
  <c r="M314" i="63"/>
  <c r="M315" i="63"/>
  <c r="M316" i="63"/>
  <c r="M317" i="63"/>
  <c r="M318" i="63"/>
  <c r="M319" i="63"/>
  <c r="M320" i="63"/>
  <c r="M321" i="63"/>
  <c r="M322" i="63"/>
  <c r="M323" i="63"/>
  <c r="M324" i="63"/>
  <c r="M325" i="63"/>
  <c r="M326" i="63"/>
  <c r="M327" i="63"/>
  <c r="M328" i="63"/>
  <c r="M329" i="63"/>
  <c r="M330" i="63"/>
  <c r="M331" i="63"/>
  <c r="M332" i="63"/>
  <c r="M333" i="63"/>
  <c r="M334" i="63"/>
  <c r="M335" i="63"/>
  <c r="M336" i="63"/>
  <c r="M337" i="63"/>
  <c r="M338" i="63"/>
  <c r="M339" i="63"/>
  <c r="M340" i="63"/>
  <c r="M341" i="63"/>
  <c r="M342" i="63"/>
  <c r="M343" i="63"/>
  <c r="M344" i="63"/>
  <c r="M345" i="63"/>
  <c r="M346" i="63"/>
  <c r="M347" i="63"/>
  <c r="M348" i="63"/>
  <c r="M349" i="63"/>
  <c r="M350" i="63"/>
  <c r="M351" i="63"/>
  <c r="M352" i="63"/>
  <c r="M353" i="63"/>
  <c r="M354" i="63"/>
  <c r="M355" i="63"/>
  <c r="M356" i="63"/>
  <c r="M357" i="63"/>
  <c r="M358" i="63"/>
  <c r="M359" i="63"/>
  <c r="M360" i="63"/>
  <c r="M361" i="63"/>
  <c r="M362" i="63"/>
  <c r="M363" i="63"/>
  <c r="M364" i="63"/>
  <c r="M365" i="63"/>
  <c r="M366" i="63"/>
  <c r="M367" i="63"/>
  <c r="M368" i="63"/>
  <c r="M369" i="63"/>
  <c r="M370" i="63"/>
  <c r="M371" i="63"/>
  <c r="M372" i="63"/>
  <c r="M373" i="63"/>
  <c r="M374" i="63"/>
  <c r="M375" i="63"/>
  <c r="M376" i="63"/>
  <c r="M377" i="63"/>
  <c r="M378" i="63"/>
  <c r="M379" i="63"/>
  <c r="M380" i="63"/>
  <c r="M381" i="63"/>
  <c r="M382" i="63"/>
  <c r="M383" i="63"/>
  <c r="M384" i="63"/>
  <c r="M385" i="63"/>
  <c r="M386" i="63"/>
  <c r="M387" i="63"/>
  <c r="M388" i="63"/>
  <c r="M389" i="63"/>
  <c r="M390" i="63"/>
  <c r="M391" i="63"/>
  <c r="M392" i="63"/>
  <c r="M393" i="63"/>
  <c r="M394" i="63"/>
  <c r="M395" i="63"/>
  <c r="M396" i="63"/>
  <c r="M397" i="63"/>
  <c r="M398" i="63"/>
  <c r="M399" i="63"/>
  <c r="M400" i="63"/>
  <c r="M401" i="63"/>
  <c r="M402" i="63"/>
  <c r="M403" i="63"/>
  <c r="M404" i="63"/>
  <c r="M405" i="63"/>
  <c r="M406" i="63"/>
  <c r="M407" i="63"/>
  <c r="M408" i="63"/>
  <c r="M409" i="63"/>
  <c r="M410" i="63"/>
  <c r="M411" i="63"/>
  <c r="M412" i="63"/>
  <c r="M413" i="63"/>
  <c r="M414" i="63"/>
  <c r="M415" i="63"/>
  <c r="M416" i="63"/>
  <c r="M417" i="63"/>
  <c r="M418" i="63"/>
  <c r="M419" i="63"/>
  <c r="M420" i="63"/>
  <c r="M421" i="63"/>
  <c r="M422" i="63"/>
  <c r="M423" i="63"/>
  <c r="M424" i="63"/>
  <c r="M425" i="63"/>
  <c r="M426" i="63"/>
  <c r="M427" i="63"/>
  <c r="M428" i="63"/>
  <c r="M429" i="63"/>
  <c r="M430" i="63"/>
  <c r="M431" i="63"/>
  <c r="M432" i="63"/>
  <c r="M433" i="63"/>
  <c r="M434" i="63"/>
  <c r="M435" i="63"/>
  <c r="M436" i="63"/>
  <c r="M437" i="63"/>
  <c r="M438" i="63"/>
  <c r="M439" i="63"/>
  <c r="M440" i="63"/>
  <c r="M441" i="63"/>
  <c r="M442" i="63"/>
  <c r="M443" i="63"/>
  <c r="M444" i="63"/>
  <c r="M445" i="63"/>
  <c r="M446" i="63"/>
  <c r="M447" i="63"/>
  <c r="M448" i="63"/>
  <c r="M449" i="63"/>
  <c r="M450" i="63"/>
  <c r="M451" i="63"/>
  <c r="M452" i="63"/>
  <c r="M453" i="63"/>
  <c r="M454" i="63"/>
  <c r="M455" i="63"/>
  <c r="M456" i="63"/>
  <c r="M457" i="63"/>
  <c r="M458" i="63"/>
  <c r="M459" i="63"/>
  <c r="M460" i="63"/>
  <c r="M461" i="63"/>
  <c r="M462" i="63"/>
  <c r="M463" i="63"/>
  <c r="M464" i="63"/>
  <c r="M465" i="63"/>
  <c r="M466" i="63"/>
  <c r="M467" i="63"/>
  <c r="M468" i="63"/>
  <c r="M469" i="63"/>
  <c r="M470" i="63"/>
  <c r="M471" i="63"/>
  <c r="M472" i="63"/>
  <c r="M473" i="63"/>
  <c r="M474" i="63"/>
  <c r="M475" i="63"/>
  <c r="M476" i="63"/>
  <c r="M477" i="63"/>
  <c r="M478" i="63"/>
  <c r="M479" i="63"/>
  <c r="M480" i="63"/>
  <c r="M481" i="63"/>
  <c r="M482" i="63"/>
  <c r="M483" i="63"/>
  <c r="M484" i="63"/>
  <c r="M485" i="63"/>
  <c r="M486" i="63"/>
  <c r="M487" i="63"/>
  <c r="M488" i="63"/>
  <c r="M489" i="63"/>
  <c r="M490" i="63"/>
  <c r="M491" i="63"/>
  <c r="M492" i="63"/>
  <c r="M493" i="63"/>
  <c r="M494" i="63"/>
  <c r="M495" i="63"/>
  <c r="M496" i="63"/>
  <c r="M497" i="63"/>
  <c r="M498" i="63"/>
  <c r="M499" i="63"/>
  <c r="M500" i="63"/>
  <c r="M501" i="63"/>
  <c r="M502" i="63"/>
  <c r="M503" i="63"/>
  <c r="M504" i="63"/>
  <c r="M505" i="63"/>
  <c r="M506" i="63"/>
  <c r="M507" i="63"/>
  <c r="M508" i="63"/>
  <c r="M509" i="63"/>
  <c r="M510" i="63"/>
  <c r="M511" i="63"/>
  <c r="M512" i="63"/>
  <c r="M513" i="63"/>
  <c r="M514" i="63"/>
  <c r="M515" i="63"/>
  <c r="M516" i="63"/>
  <c r="M517" i="63"/>
  <c r="M518" i="63"/>
  <c r="M519" i="63"/>
  <c r="M520" i="63"/>
  <c r="M521" i="63"/>
  <c r="M522" i="63"/>
  <c r="M523" i="63"/>
  <c r="M524" i="63"/>
  <c r="M525" i="63"/>
  <c r="M526" i="63"/>
  <c r="M527" i="63"/>
  <c r="M528" i="63"/>
  <c r="M529" i="63"/>
  <c r="M530" i="63"/>
  <c r="M531" i="63"/>
  <c r="M532" i="63"/>
  <c r="M533" i="63"/>
  <c r="M534" i="63"/>
  <c r="M535" i="63"/>
  <c r="M536" i="63"/>
  <c r="M537" i="63"/>
  <c r="M538" i="63"/>
  <c r="M539" i="63"/>
  <c r="M540" i="63"/>
  <c r="M541" i="63"/>
  <c r="M542" i="63"/>
  <c r="M543" i="63"/>
  <c r="M544" i="63"/>
  <c r="M545" i="63"/>
  <c r="M546" i="63"/>
  <c r="M547" i="63"/>
  <c r="M548" i="63"/>
  <c r="M549" i="63"/>
  <c r="M550" i="63"/>
  <c r="M551" i="63"/>
  <c r="M552" i="63"/>
  <c r="M553" i="63"/>
  <c r="M554" i="63"/>
  <c r="M555" i="63"/>
  <c r="M556" i="63"/>
  <c r="M557" i="63"/>
  <c r="M558" i="63"/>
  <c r="M559" i="63"/>
  <c r="M560" i="63"/>
  <c r="M561" i="63"/>
  <c r="M562" i="63"/>
  <c r="M563" i="63"/>
  <c r="M564" i="63"/>
  <c r="M565" i="63"/>
  <c r="M566" i="63"/>
  <c r="M567" i="63"/>
  <c r="M568" i="63"/>
  <c r="M569" i="63"/>
  <c r="M570" i="63"/>
  <c r="M571" i="63"/>
  <c r="M572" i="63"/>
  <c r="M573" i="63"/>
  <c r="M574" i="63"/>
  <c r="M575" i="63"/>
  <c r="M576" i="63"/>
  <c r="M577" i="63"/>
  <c r="M578" i="63"/>
  <c r="M579" i="63"/>
  <c r="M580" i="63"/>
  <c r="M581" i="63"/>
  <c r="M582" i="63"/>
  <c r="M583" i="63"/>
  <c r="M584" i="63"/>
  <c r="M585" i="63"/>
  <c r="M586" i="63"/>
  <c r="M587" i="63"/>
  <c r="M588" i="63"/>
  <c r="M589" i="63"/>
  <c r="M590" i="63"/>
  <c r="M591" i="63"/>
  <c r="M592" i="63"/>
  <c r="M593" i="63"/>
  <c r="M594" i="63"/>
  <c r="M595" i="63"/>
  <c r="M596" i="63"/>
  <c r="M597" i="63"/>
  <c r="M598" i="63"/>
  <c r="M599" i="63"/>
  <c r="M600" i="63"/>
  <c r="M601" i="63"/>
  <c r="M602" i="63"/>
  <c r="M603" i="63"/>
  <c r="M604" i="63"/>
  <c r="M605" i="63"/>
  <c r="M606" i="63"/>
  <c r="M607" i="63"/>
  <c r="M608" i="63"/>
  <c r="M609" i="63"/>
  <c r="M610" i="63"/>
  <c r="M611" i="63"/>
  <c r="M612" i="63"/>
  <c r="M613" i="63"/>
  <c r="M614" i="63"/>
  <c r="M615" i="63"/>
  <c r="M616" i="63"/>
  <c r="M617" i="63"/>
  <c r="M618" i="63"/>
  <c r="M619" i="63"/>
  <c r="M620" i="63"/>
  <c r="M621" i="63"/>
  <c r="M622" i="63"/>
  <c r="M623" i="63"/>
  <c r="M624" i="63"/>
  <c r="M625" i="63"/>
  <c r="M626" i="63"/>
  <c r="M627" i="63"/>
  <c r="M628" i="63"/>
  <c r="M629" i="63"/>
  <c r="M630" i="63"/>
  <c r="M631" i="63"/>
  <c r="M632" i="63"/>
  <c r="M633" i="63"/>
  <c r="M634" i="63"/>
  <c r="M635" i="63"/>
  <c r="M636" i="63"/>
  <c r="M637" i="63"/>
  <c r="M638" i="63"/>
  <c r="M639" i="63"/>
  <c r="M640" i="63"/>
  <c r="M641" i="63"/>
  <c r="M642" i="63"/>
  <c r="M643" i="63"/>
  <c r="M644" i="63"/>
  <c r="M645" i="63"/>
  <c r="M646" i="63"/>
  <c r="M647" i="63"/>
  <c r="M648" i="63"/>
  <c r="M649" i="63"/>
  <c r="M650" i="63"/>
  <c r="M651" i="63"/>
  <c r="M652" i="63"/>
  <c r="M653" i="63"/>
  <c r="M654" i="63"/>
  <c r="M655" i="63"/>
  <c r="M656" i="63"/>
  <c r="M657" i="63"/>
  <c r="M658" i="63"/>
  <c r="M659" i="63"/>
  <c r="M660" i="63"/>
  <c r="M661" i="63"/>
  <c r="M662" i="63"/>
  <c r="M663" i="63"/>
  <c r="M664" i="63"/>
  <c r="M665" i="63"/>
  <c r="M666" i="63"/>
  <c r="M667" i="63"/>
  <c r="M668" i="63"/>
  <c r="M669" i="63"/>
  <c r="M670" i="63"/>
  <c r="M671" i="63"/>
  <c r="M672" i="63"/>
  <c r="M673" i="63"/>
  <c r="M674" i="63"/>
  <c r="M675" i="63"/>
  <c r="M676" i="63"/>
  <c r="M677" i="63"/>
  <c r="M678" i="63"/>
  <c r="M679" i="63"/>
  <c r="M680" i="63"/>
  <c r="M681" i="63"/>
  <c r="M682" i="63"/>
  <c r="M683" i="63"/>
  <c r="M684" i="63"/>
  <c r="M685" i="63"/>
  <c r="M686" i="63"/>
  <c r="M687" i="63"/>
  <c r="M688" i="63"/>
  <c r="M689" i="63"/>
  <c r="M690" i="63"/>
  <c r="M691" i="63"/>
  <c r="M692" i="63"/>
  <c r="M693" i="63"/>
  <c r="M694" i="63"/>
  <c r="M695" i="63"/>
  <c r="M696" i="63"/>
  <c r="M697" i="63"/>
  <c r="M698" i="63"/>
  <c r="M699" i="63"/>
  <c r="M700" i="63"/>
  <c r="M701" i="63"/>
  <c r="M702" i="63"/>
  <c r="M703" i="63"/>
  <c r="M704" i="63"/>
  <c r="M705" i="63"/>
  <c r="M706" i="63"/>
  <c r="M707" i="63"/>
  <c r="M708" i="63"/>
  <c r="M709" i="63"/>
  <c r="M710" i="63"/>
  <c r="M711" i="63"/>
  <c r="M712" i="63"/>
  <c r="M713" i="63"/>
  <c r="M714" i="63"/>
  <c r="M715" i="63"/>
  <c r="M716" i="63"/>
  <c r="M717" i="63"/>
  <c r="M718" i="63"/>
  <c r="M719" i="63"/>
  <c r="M720" i="63"/>
  <c r="M721" i="63"/>
  <c r="M722" i="63"/>
  <c r="M723" i="63"/>
  <c r="M724" i="63"/>
  <c r="M725" i="63"/>
  <c r="M726" i="63"/>
  <c r="M727" i="63"/>
  <c r="M728" i="63"/>
  <c r="M729" i="63"/>
  <c r="M730" i="63"/>
  <c r="M731" i="63"/>
  <c r="M732" i="63"/>
  <c r="M733" i="63"/>
  <c r="M734" i="63"/>
  <c r="M735" i="63"/>
  <c r="M736" i="63"/>
  <c r="M737" i="63"/>
  <c r="M738" i="63"/>
  <c r="M739" i="63"/>
  <c r="M740" i="63"/>
  <c r="M741" i="63"/>
  <c r="M742" i="63"/>
  <c r="M743" i="63"/>
  <c r="M744" i="63"/>
  <c r="M745" i="63"/>
  <c r="M746" i="63"/>
  <c r="M747" i="63"/>
  <c r="M748" i="63"/>
  <c r="M749" i="63"/>
  <c r="M750" i="63"/>
  <c r="M751" i="63"/>
  <c r="M752" i="63"/>
  <c r="M753" i="63"/>
  <c r="M754" i="63"/>
  <c r="M755" i="63"/>
  <c r="M756" i="63"/>
  <c r="M757" i="63"/>
  <c r="M758" i="63"/>
  <c r="M759" i="63"/>
  <c r="M760" i="63"/>
  <c r="M761" i="63"/>
  <c r="M762" i="63"/>
  <c r="M763" i="63"/>
  <c r="M764" i="63"/>
  <c r="M765" i="63"/>
  <c r="M766" i="63"/>
  <c r="M767" i="63"/>
  <c r="M768" i="63"/>
  <c r="M769" i="63"/>
  <c r="M770" i="63"/>
  <c r="M771" i="63"/>
  <c r="M772" i="63"/>
  <c r="M773" i="63"/>
  <c r="M774" i="63"/>
  <c r="M775" i="63"/>
  <c r="M776" i="63"/>
  <c r="M777" i="63"/>
  <c r="M778" i="63"/>
  <c r="M779" i="63"/>
  <c r="M780" i="63"/>
  <c r="M781" i="63"/>
  <c r="M782" i="63"/>
  <c r="M783" i="63"/>
  <c r="M784" i="63"/>
  <c r="M785" i="63"/>
  <c r="M786" i="63"/>
  <c r="M787" i="63"/>
  <c r="M788" i="63"/>
  <c r="M789" i="63"/>
  <c r="M790" i="63"/>
  <c r="M791" i="63"/>
  <c r="M792" i="63"/>
  <c r="M793" i="63"/>
  <c r="M794" i="63"/>
  <c r="M795" i="63"/>
  <c r="M796" i="63"/>
  <c r="M797" i="63"/>
  <c r="M798" i="63"/>
  <c r="M799" i="63"/>
  <c r="M800" i="63"/>
  <c r="M801" i="63"/>
  <c r="M802" i="63"/>
  <c r="M803" i="63"/>
  <c r="M804" i="63"/>
  <c r="M805" i="63"/>
  <c r="M806" i="63"/>
  <c r="M807" i="63"/>
  <c r="M808" i="63"/>
  <c r="M809" i="63"/>
  <c r="M810" i="63"/>
  <c r="M811" i="63"/>
  <c r="M812" i="63"/>
  <c r="M813" i="63"/>
  <c r="M814" i="63"/>
  <c r="M815" i="63"/>
  <c r="M816" i="63"/>
  <c r="M817" i="63"/>
  <c r="M818" i="63"/>
  <c r="M819" i="63"/>
  <c r="M820" i="63"/>
  <c r="M821" i="63"/>
  <c r="M822" i="63"/>
  <c r="M823" i="63"/>
  <c r="M824" i="63"/>
  <c r="M825" i="63"/>
  <c r="M826" i="63"/>
  <c r="M827" i="63"/>
  <c r="M828" i="63"/>
  <c r="M829" i="63"/>
  <c r="M830" i="63"/>
  <c r="M831" i="63"/>
  <c r="M832" i="63"/>
  <c r="M833" i="63"/>
  <c r="M834" i="63"/>
  <c r="M835" i="63"/>
  <c r="M836" i="63"/>
  <c r="M837" i="63"/>
  <c r="M838" i="63"/>
  <c r="M839" i="63"/>
  <c r="M840" i="63"/>
  <c r="M841" i="63"/>
  <c r="M842" i="63"/>
  <c r="M843" i="63"/>
  <c r="M844" i="63"/>
  <c r="M845" i="63"/>
  <c r="M846" i="63"/>
  <c r="M847" i="63"/>
  <c r="M848" i="63"/>
  <c r="M849" i="63"/>
  <c r="M850" i="63"/>
  <c r="M851" i="63"/>
  <c r="M852" i="63"/>
  <c r="M853" i="63"/>
  <c r="M854" i="63"/>
  <c r="M855" i="63"/>
  <c r="M856" i="63"/>
  <c r="M857" i="63"/>
  <c r="M858" i="63"/>
  <c r="M859" i="63"/>
  <c r="M860" i="63"/>
  <c r="M861" i="63"/>
  <c r="M862" i="63"/>
  <c r="M863" i="63"/>
  <c r="M864" i="63"/>
  <c r="M865" i="63"/>
  <c r="M866" i="63"/>
  <c r="M867" i="63"/>
  <c r="M868" i="63"/>
  <c r="M869" i="63"/>
  <c r="M870" i="63"/>
  <c r="M871" i="63"/>
  <c r="M872" i="63"/>
  <c r="M873" i="63"/>
  <c r="M874" i="63"/>
  <c r="M875" i="63"/>
  <c r="M876" i="63"/>
  <c r="M877" i="63"/>
  <c r="M878" i="63"/>
  <c r="M879" i="63"/>
  <c r="M880" i="63"/>
  <c r="M881" i="63"/>
  <c r="M882" i="63"/>
  <c r="M883" i="63"/>
  <c r="M884" i="63"/>
  <c r="M885" i="63"/>
  <c r="M886" i="63"/>
  <c r="M887" i="63"/>
  <c r="M888" i="63"/>
  <c r="M889" i="63"/>
  <c r="M890" i="63"/>
  <c r="M891" i="63"/>
  <c r="M892" i="63"/>
  <c r="M893" i="63"/>
  <c r="M894" i="63"/>
  <c r="M895" i="63"/>
  <c r="M896" i="63"/>
  <c r="M897" i="63"/>
  <c r="M898" i="63"/>
  <c r="M899" i="63"/>
  <c r="M900" i="63"/>
  <c r="M901" i="63"/>
  <c r="L3" i="63"/>
  <c r="L4" i="63"/>
  <c r="L5" i="63"/>
  <c r="L6" i="63"/>
  <c r="L7" i="63"/>
  <c r="L8" i="63"/>
  <c r="L9" i="63"/>
  <c r="L10" i="63"/>
  <c r="L11" i="63"/>
  <c r="L12" i="63"/>
  <c r="L13" i="63"/>
  <c r="L14" i="63"/>
  <c r="L15" i="63"/>
  <c r="L16" i="63"/>
  <c r="L17" i="63"/>
  <c r="L18" i="63"/>
  <c r="L19" i="63"/>
  <c r="L20" i="63"/>
  <c r="L21" i="63"/>
  <c r="L22" i="63"/>
  <c r="L23" i="63"/>
  <c r="L24" i="63"/>
  <c r="L25" i="63"/>
  <c r="L26" i="63"/>
  <c r="L27" i="63"/>
  <c r="L28" i="63"/>
  <c r="L29" i="63"/>
  <c r="L30" i="63"/>
  <c r="L31" i="63"/>
  <c r="L32" i="63"/>
  <c r="L33" i="63"/>
  <c r="L34" i="63"/>
  <c r="L35" i="63"/>
  <c r="L36" i="63"/>
  <c r="L37" i="63"/>
  <c r="L38" i="63"/>
  <c r="L39" i="63"/>
  <c r="L40" i="63"/>
  <c r="L41" i="63"/>
  <c r="L42" i="63"/>
  <c r="L43" i="63"/>
  <c r="L44" i="63"/>
  <c r="L45" i="63"/>
  <c r="L46" i="63"/>
  <c r="L47" i="63"/>
  <c r="L48" i="63"/>
  <c r="L49" i="63"/>
  <c r="L50" i="63"/>
  <c r="L51" i="63"/>
  <c r="L52" i="63"/>
  <c r="L53" i="63"/>
  <c r="L54" i="63"/>
  <c r="L55" i="63"/>
  <c r="L56" i="63"/>
  <c r="L57" i="63"/>
  <c r="L58" i="63"/>
  <c r="L59" i="63"/>
  <c r="L60" i="63"/>
  <c r="L61" i="63"/>
  <c r="L62" i="63"/>
  <c r="L63" i="63"/>
  <c r="L64" i="63"/>
  <c r="L65" i="63"/>
  <c r="L66" i="63"/>
  <c r="L67" i="63"/>
  <c r="L68" i="63"/>
  <c r="L69" i="63"/>
  <c r="L70" i="63"/>
  <c r="L71" i="63"/>
  <c r="L72" i="63"/>
  <c r="L73" i="63"/>
  <c r="L74" i="63"/>
  <c r="L75" i="63"/>
  <c r="L76" i="63"/>
  <c r="L77" i="63"/>
  <c r="L78" i="63"/>
  <c r="L79" i="63"/>
  <c r="L80" i="63"/>
  <c r="L81" i="63"/>
  <c r="L82" i="63"/>
  <c r="L83" i="63"/>
  <c r="L84" i="63"/>
  <c r="L85" i="63"/>
  <c r="L86" i="63"/>
  <c r="L87" i="63"/>
  <c r="L88" i="63"/>
  <c r="L89" i="63"/>
  <c r="L90" i="63"/>
  <c r="L91" i="63"/>
  <c r="L92" i="63"/>
  <c r="L93" i="63"/>
  <c r="L94" i="63"/>
  <c r="L95" i="63"/>
  <c r="L96" i="63"/>
  <c r="L97" i="63"/>
  <c r="L98" i="63"/>
  <c r="L99" i="63"/>
  <c r="L100" i="63"/>
  <c r="L101" i="63"/>
  <c r="L102" i="63"/>
  <c r="L103" i="63"/>
  <c r="L104" i="63"/>
  <c r="L105" i="63"/>
  <c r="L106" i="63"/>
  <c r="L107" i="63"/>
  <c r="L108" i="63"/>
  <c r="L109" i="63"/>
  <c r="L110" i="63"/>
  <c r="L111" i="63"/>
  <c r="L112" i="63"/>
  <c r="L113" i="63"/>
  <c r="L114" i="63"/>
  <c r="L115" i="63"/>
  <c r="L116" i="63"/>
  <c r="L117" i="63"/>
  <c r="L118" i="63"/>
  <c r="L119" i="63"/>
  <c r="L120" i="63"/>
  <c r="L121" i="63"/>
  <c r="L122" i="63"/>
  <c r="L123" i="63"/>
  <c r="L124" i="63"/>
  <c r="L125" i="63"/>
  <c r="L126" i="63"/>
  <c r="L127" i="63"/>
  <c r="L128" i="63"/>
  <c r="L129" i="63"/>
  <c r="L130" i="63"/>
  <c r="L131" i="63"/>
  <c r="L132" i="63"/>
  <c r="L133" i="63"/>
  <c r="L134" i="63"/>
  <c r="L135" i="63"/>
  <c r="L136" i="63"/>
  <c r="L137" i="63"/>
  <c r="L138" i="63"/>
  <c r="L139" i="63"/>
  <c r="L140" i="63"/>
  <c r="L141" i="63"/>
  <c r="L142" i="63"/>
  <c r="L143" i="63"/>
  <c r="L144" i="63"/>
  <c r="L145" i="63"/>
  <c r="L146" i="63"/>
  <c r="L147" i="63"/>
  <c r="L148" i="63"/>
  <c r="L149" i="63"/>
  <c r="L150" i="63"/>
  <c r="L151" i="63"/>
  <c r="L152" i="63"/>
  <c r="L153" i="63"/>
  <c r="L154" i="63"/>
  <c r="L155" i="63"/>
  <c r="L156" i="63"/>
  <c r="L157" i="63"/>
  <c r="L158" i="63"/>
  <c r="L159" i="63"/>
  <c r="L160" i="63"/>
  <c r="L161" i="63"/>
  <c r="L162" i="63"/>
  <c r="L163" i="63"/>
  <c r="L164" i="63"/>
  <c r="L165" i="63"/>
  <c r="L166" i="63"/>
  <c r="L167" i="63"/>
  <c r="L168" i="63"/>
  <c r="L169" i="63"/>
  <c r="L170" i="63"/>
  <c r="L171" i="63"/>
  <c r="L172" i="63"/>
  <c r="L173" i="63"/>
  <c r="L174" i="63"/>
  <c r="L175" i="63"/>
  <c r="L176" i="63"/>
  <c r="L177" i="63"/>
  <c r="L178" i="63"/>
  <c r="L179" i="63"/>
  <c r="L180" i="63"/>
  <c r="L181" i="63"/>
  <c r="L182" i="63"/>
  <c r="L183" i="63"/>
  <c r="L184" i="63"/>
  <c r="L185" i="63"/>
  <c r="L186" i="63"/>
  <c r="L187" i="63"/>
  <c r="L188" i="63"/>
  <c r="L189" i="63"/>
  <c r="L190" i="63"/>
  <c r="L191" i="63"/>
  <c r="L192" i="63"/>
  <c r="L193" i="63"/>
  <c r="L194" i="63"/>
  <c r="L195" i="63"/>
  <c r="L196" i="63"/>
  <c r="L197" i="63"/>
  <c r="L198" i="63"/>
  <c r="L199" i="63"/>
  <c r="L200" i="63"/>
  <c r="L201" i="63"/>
  <c r="L202" i="63"/>
  <c r="L203" i="63"/>
  <c r="L204" i="63"/>
  <c r="L205" i="63"/>
  <c r="L206" i="63"/>
  <c r="L207" i="63"/>
  <c r="L208" i="63"/>
  <c r="L209" i="63"/>
  <c r="L210" i="63"/>
  <c r="L211" i="63"/>
  <c r="L212" i="63"/>
  <c r="L213" i="63"/>
  <c r="L214" i="63"/>
  <c r="L215" i="63"/>
  <c r="L216" i="63"/>
  <c r="L217" i="63"/>
  <c r="L218" i="63"/>
  <c r="L219" i="63"/>
  <c r="L220" i="63"/>
  <c r="L221" i="63"/>
  <c r="L222" i="63"/>
  <c r="L223" i="63"/>
  <c r="L224" i="63"/>
  <c r="L225" i="63"/>
  <c r="L226" i="63"/>
  <c r="L227" i="63"/>
  <c r="L228" i="63"/>
  <c r="L229" i="63"/>
  <c r="L230" i="63"/>
  <c r="L231" i="63"/>
  <c r="L232" i="63"/>
  <c r="L233" i="63"/>
  <c r="L234" i="63"/>
  <c r="L235" i="63"/>
  <c r="L236" i="63"/>
  <c r="L237" i="63"/>
  <c r="L238" i="63"/>
  <c r="L239" i="63"/>
  <c r="L240" i="63"/>
  <c r="L241" i="63"/>
  <c r="L242" i="63"/>
  <c r="L243" i="63"/>
  <c r="L244" i="63"/>
  <c r="L245" i="63"/>
  <c r="L246" i="63"/>
  <c r="L247" i="63"/>
  <c r="L248" i="63"/>
  <c r="L249" i="63"/>
  <c r="L250" i="63"/>
  <c r="L251" i="63"/>
  <c r="L252" i="63"/>
  <c r="L253" i="63"/>
  <c r="L254" i="63"/>
  <c r="L255" i="63"/>
  <c r="L256" i="63"/>
  <c r="L257" i="63"/>
  <c r="L258" i="63"/>
  <c r="L259" i="63"/>
  <c r="L260" i="63"/>
  <c r="L261" i="63"/>
  <c r="L262" i="63"/>
  <c r="L263" i="63"/>
  <c r="L264" i="63"/>
  <c r="L265" i="63"/>
  <c r="L266" i="63"/>
  <c r="L267" i="63"/>
  <c r="L268" i="63"/>
  <c r="L269" i="63"/>
  <c r="L270" i="63"/>
  <c r="L271" i="63"/>
  <c r="L272" i="63"/>
  <c r="L273" i="63"/>
  <c r="L274" i="63"/>
  <c r="L275" i="63"/>
  <c r="L276" i="63"/>
  <c r="L277" i="63"/>
  <c r="L278" i="63"/>
  <c r="L279" i="63"/>
  <c r="L280" i="63"/>
  <c r="L281" i="63"/>
  <c r="L282" i="63"/>
  <c r="L283" i="63"/>
  <c r="L284" i="63"/>
  <c r="L285" i="63"/>
  <c r="L286" i="63"/>
  <c r="L287" i="63"/>
  <c r="L288" i="63"/>
  <c r="L289" i="63"/>
  <c r="L290" i="63"/>
  <c r="L291" i="63"/>
  <c r="L292" i="63"/>
  <c r="L293" i="63"/>
  <c r="L294" i="63"/>
  <c r="L295" i="63"/>
  <c r="L296" i="63"/>
  <c r="L297" i="63"/>
  <c r="L298" i="63"/>
  <c r="L299" i="63"/>
  <c r="L300" i="63"/>
  <c r="L301" i="63"/>
  <c r="L302" i="63"/>
  <c r="L303" i="63"/>
  <c r="L304" i="63"/>
  <c r="L305" i="63"/>
  <c r="L306" i="63"/>
  <c r="L307" i="63"/>
  <c r="L308" i="63"/>
  <c r="L309" i="63"/>
  <c r="L310" i="63"/>
  <c r="L311" i="63"/>
  <c r="L312" i="63"/>
  <c r="L313" i="63"/>
  <c r="L314" i="63"/>
  <c r="L315" i="63"/>
  <c r="L316" i="63"/>
  <c r="L317" i="63"/>
  <c r="L318" i="63"/>
  <c r="L319" i="63"/>
  <c r="L320" i="63"/>
  <c r="L321" i="63"/>
  <c r="L322" i="63"/>
  <c r="L323" i="63"/>
  <c r="L324" i="63"/>
  <c r="L325" i="63"/>
  <c r="L326" i="63"/>
  <c r="L327" i="63"/>
  <c r="L328" i="63"/>
  <c r="L329" i="63"/>
  <c r="L330" i="63"/>
  <c r="L331" i="63"/>
  <c r="L332" i="63"/>
  <c r="L333" i="63"/>
  <c r="L334" i="63"/>
  <c r="L335" i="63"/>
  <c r="L336" i="63"/>
  <c r="L337" i="63"/>
  <c r="L338" i="63"/>
  <c r="L339" i="63"/>
  <c r="L340" i="63"/>
  <c r="L341" i="63"/>
  <c r="L342" i="63"/>
  <c r="L343" i="63"/>
  <c r="L344" i="63"/>
  <c r="L345" i="63"/>
  <c r="L346" i="63"/>
  <c r="L347" i="63"/>
  <c r="L348" i="63"/>
  <c r="L349" i="63"/>
  <c r="L350" i="63"/>
  <c r="L351" i="63"/>
  <c r="L352" i="63"/>
  <c r="L353" i="63"/>
  <c r="L354" i="63"/>
  <c r="L355" i="63"/>
  <c r="L356" i="63"/>
  <c r="L357" i="63"/>
  <c r="L358" i="63"/>
  <c r="L359" i="63"/>
  <c r="L360" i="63"/>
  <c r="L361" i="63"/>
  <c r="L362" i="63"/>
  <c r="L363" i="63"/>
  <c r="L364" i="63"/>
  <c r="L365" i="63"/>
  <c r="L366" i="63"/>
  <c r="L367" i="63"/>
  <c r="L368" i="63"/>
  <c r="L369" i="63"/>
  <c r="L370" i="63"/>
  <c r="L371" i="63"/>
  <c r="L372" i="63"/>
  <c r="L373" i="63"/>
  <c r="L374" i="63"/>
  <c r="L375" i="63"/>
  <c r="L376" i="63"/>
  <c r="L377" i="63"/>
  <c r="L378" i="63"/>
  <c r="L379" i="63"/>
  <c r="L380" i="63"/>
  <c r="L381" i="63"/>
  <c r="L382" i="63"/>
  <c r="L383" i="63"/>
  <c r="L384" i="63"/>
  <c r="L385" i="63"/>
  <c r="L386" i="63"/>
  <c r="L387" i="63"/>
  <c r="L388" i="63"/>
  <c r="L389" i="63"/>
  <c r="L390" i="63"/>
  <c r="L391" i="63"/>
  <c r="L392" i="63"/>
  <c r="L393" i="63"/>
  <c r="L394" i="63"/>
  <c r="L395" i="63"/>
  <c r="L396" i="63"/>
  <c r="L397" i="63"/>
  <c r="L398" i="63"/>
  <c r="L399" i="63"/>
  <c r="L400" i="63"/>
  <c r="L401" i="63"/>
  <c r="L402" i="63"/>
  <c r="L403" i="63"/>
  <c r="L404" i="63"/>
  <c r="L405" i="63"/>
  <c r="L406" i="63"/>
  <c r="L407" i="63"/>
  <c r="L408" i="63"/>
  <c r="L409" i="63"/>
  <c r="L410" i="63"/>
  <c r="L411" i="63"/>
  <c r="L412" i="63"/>
  <c r="L413" i="63"/>
  <c r="L414" i="63"/>
  <c r="L415" i="63"/>
  <c r="L416" i="63"/>
  <c r="L417" i="63"/>
  <c r="L418" i="63"/>
  <c r="L419" i="63"/>
  <c r="L420" i="63"/>
  <c r="L421" i="63"/>
  <c r="L422" i="63"/>
  <c r="L423" i="63"/>
  <c r="L424" i="63"/>
  <c r="L425" i="63"/>
  <c r="L426" i="63"/>
  <c r="L427" i="63"/>
  <c r="L428" i="63"/>
  <c r="L429" i="63"/>
  <c r="L430" i="63"/>
  <c r="L431" i="63"/>
  <c r="L432" i="63"/>
  <c r="L433" i="63"/>
  <c r="L434" i="63"/>
  <c r="L435" i="63"/>
  <c r="L436" i="63"/>
  <c r="L437" i="63"/>
  <c r="L438" i="63"/>
  <c r="L439" i="63"/>
  <c r="L440" i="63"/>
  <c r="L441" i="63"/>
  <c r="L442" i="63"/>
  <c r="L443" i="63"/>
  <c r="L444" i="63"/>
  <c r="L445" i="63"/>
  <c r="L446" i="63"/>
  <c r="L447" i="63"/>
  <c r="L448" i="63"/>
  <c r="L449" i="63"/>
  <c r="L450" i="63"/>
  <c r="L451" i="63"/>
  <c r="L452" i="63"/>
  <c r="L453" i="63"/>
  <c r="L454" i="63"/>
  <c r="L455" i="63"/>
  <c r="L456" i="63"/>
  <c r="L457" i="63"/>
  <c r="L458" i="63"/>
  <c r="L459" i="63"/>
  <c r="L460" i="63"/>
  <c r="L461" i="63"/>
  <c r="L462" i="63"/>
  <c r="L463" i="63"/>
  <c r="L464" i="63"/>
  <c r="L465" i="63"/>
  <c r="L466" i="63"/>
  <c r="L467" i="63"/>
  <c r="L468" i="63"/>
  <c r="L469" i="63"/>
  <c r="L470" i="63"/>
  <c r="L471" i="63"/>
  <c r="L472" i="63"/>
  <c r="L473" i="63"/>
  <c r="L474" i="63"/>
  <c r="L475" i="63"/>
  <c r="L476" i="63"/>
  <c r="L477" i="63"/>
  <c r="L478" i="63"/>
  <c r="L479" i="63"/>
  <c r="L480" i="63"/>
  <c r="L481" i="63"/>
  <c r="L482" i="63"/>
  <c r="L483" i="63"/>
  <c r="L484" i="63"/>
  <c r="L485" i="63"/>
  <c r="L486" i="63"/>
  <c r="L487" i="63"/>
  <c r="L488" i="63"/>
  <c r="L489" i="63"/>
  <c r="L490" i="63"/>
  <c r="L491" i="63"/>
  <c r="L492" i="63"/>
  <c r="L493" i="63"/>
  <c r="L494" i="63"/>
  <c r="L495" i="63"/>
  <c r="L496" i="63"/>
  <c r="L497" i="63"/>
  <c r="L498" i="63"/>
  <c r="L499" i="63"/>
  <c r="L500" i="63"/>
  <c r="L501" i="63"/>
  <c r="L502" i="63"/>
  <c r="L503" i="63"/>
  <c r="L504" i="63"/>
  <c r="L505" i="63"/>
  <c r="L506" i="63"/>
  <c r="L507" i="63"/>
  <c r="L508" i="63"/>
  <c r="L509" i="63"/>
  <c r="L510" i="63"/>
  <c r="L511" i="63"/>
  <c r="L512" i="63"/>
  <c r="L513" i="63"/>
  <c r="L514" i="63"/>
  <c r="L515" i="63"/>
  <c r="L516" i="63"/>
  <c r="L517" i="63"/>
  <c r="L518" i="63"/>
  <c r="L519" i="63"/>
  <c r="L520" i="63"/>
  <c r="L521" i="63"/>
  <c r="L522" i="63"/>
  <c r="L523" i="63"/>
  <c r="L524" i="63"/>
  <c r="L525" i="63"/>
  <c r="L526" i="63"/>
  <c r="L527" i="63"/>
  <c r="L528" i="63"/>
  <c r="L529" i="63"/>
  <c r="L530" i="63"/>
  <c r="L531" i="63"/>
  <c r="L532" i="63"/>
  <c r="L533" i="63"/>
  <c r="L534" i="63"/>
  <c r="L535" i="63"/>
  <c r="L536" i="63"/>
  <c r="L537" i="63"/>
  <c r="L538" i="63"/>
  <c r="L539" i="63"/>
  <c r="L540" i="63"/>
  <c r="L541" i="63"/>
  <c r="L542" i="63"/>
  <c r="L543" i="63"/>
  <c r="L544" i="63"/>
  <c r="L545" i="63"/>
  <c r="L546" i="63"/>
  <c r="L547" i="63"/>
  <c r="L548" i="63"/>
  <c r="L549" i="63"/>
  <c r="L550" i="63"/>
  <c r="L551" i="63"/>
  <c r="L552" i="63"/>
  <c r="L553" i="63"/>
  <c r="L554" i="63"/>
  <c r="L555" i="63"/>
  <c r="L556" i="63"/>
  <c r="L557" i="63"/>
  <c r="L558" i="63"/>
  <c r="L559" i="63"/>
  <c r="L560" i="63"/>
  <c r="L561" i="63"/>
  <c r="L562" i="63"/>
  <c r="L563" i="63"/>
  <c r="L564" i="63"/>
  <c r="L565" i="63"/>
  <c r="L566" i="63"/>
  <c r="L567" i="63"/>
  <c r="L568" i="63"/>
  <c r="L569" i="63"/>
  <c r="L570" i="63"/>
  <c r="L571" i="63"/>
  <c r="L572" i="63"/>
  <c r="L573" i="63"/>
  <c r="L574" i="63"/>
  <c r="L575" i="63"/>
  <c r="L576" i="63"/>
  <c r="L577" i="63"/>
  <c r="L578" i="63"/>
  <c r="L579" i="63"/>
  <c r="L580" i="63"/>
  <c r="L581" i="63"/>
  <c r="L582" i="63"/>
  <c r="L583" i="63"/>
  <c r="L584" i="63"/>
  <c r="L585" i="63"/>
  <c r="L586" i="63"/>
  <c r="L587" i="63"/>
  <c r="L588" i="63"/>
  <c r="L589" i="63"/>
  <c r="L590" i="63"/>
  <c r="L591" i="63"/>
  <c r="L592" i="63"/>
  <c r="L593" i="63"/>
  <c r="L594" i="63"/>
  <c r="L595" i="63"/>
  <c r="L596" i="63"/>
  <c r="L597" i="63"/>
  <c r="L598" i="63"/>
  <c r="L599" i="63"/>
  <c r="L600" i="63"/>
  <c r="L601" i="63"/>
  <c r="L602" i="63"/>
  <c r="L603" i="63"/>
  <c r="L604" i="63"/>
  <c r="L605" i="63"/>
  <c r="L606" i="63"/>
  <c r="L607" i="63"/>
  <c r="L608" i="63"/>
  <c r="L609" i="63"/>
  <c r="L610" i="63"/>
  <c r="L611" i="63"/>
  <c r="L612" i="63"/>
  <c r="L613" i="63"/>
  <c r="L614" i="63"/>
  <c r="L615" i="63"/>
  <c r="L616" i="63"/>
  <c r="L617" i="63"/>
  <c r="L618" i="63"/>
  <c r="L619" i="63"/>
  <c r="L620" i="63"/>
  <c r="L621" i="63"/>
  <c r="L622" i="63"/>
  <c r="L623" i="63"/>
  <c r="L624" i="63"/>
  <c r="L625" i="63"/>
  <c r="L626" i="63"/>
  <c r="L627" i="63"/>
  <c r="L628" i="63"/>
  <c r="L629" i="63"/>
  <c r="L630" i="63"/>
  <c r="L631" i="63"/>
  <c r="L632" i="63"/>
  <c r="L633" i="63"/>
  <c r="L634" i="63"/>
  <c r="L635" i="63"/>
  <c r="L636" i="63"/>
  <c r="L637" i="63"/>
  <c r="L638" i="63"/>
  <c r="L639" i="63"/>
  <c r="L640" i="63"/>
  <c r="L641" i="63"/>
  <c r="L642" i="63"/>
  <c r="L643" i="63"/>
  <c r="L644" i="63"/>
  <c r="L645" i="63"/>
  <c r="L646" i="63"/>
  <c r="L647" i="63"/>
  <c r="L648" i="63"/>
  <c r="L649" i="63"/>
  <c r="L650" i="63"/>
  <c r="L651" i="63"/>
  <c r="L652" i="63"/>
  <c r="L653" i="63"/>
  <c r="L654" i="63"/>
  <c r="L655" i="63"/>
  <c r="L656" i="63"/>
  <c r="L657" i="63"/>
  <c r="L658" i="63"/>
  <c r="L659" i="63"/>
  <c r="L660" i="63"/>
  <c r="L661" i="63"/>
  <c r="L662" i="63"/>
  <c r="L663" i="63"/>
  <c r="L664" i="63"/>
  <c r="L665" i="63"/>
  <c r="L666" i="63"/>
  <c r="L667" i="63"/>
  <c r="L668" i="63"/>
  <c r="L669" i="63"/>
  <c r="L670" i="63"/>
  <c r="L671" i="63"/>
  <c r="L672" i="63"/>
  <c r="L673" i="63"/>
  <c r="L674" i="63"/>
  <c r="L675" i="63"/>
  <c r="L676" i="63"/>
  <c r="L677" i="63"/>
  <c r="L678" i="63"/>
  <c r="L679" i="63"/>
  <c r="L680" i="63"/>
  <c r="L681" i="63"/>
  <c r="L682" i="63"/>
  <c r="L683" i="63"/>
  <c r="L684" i="63"/>
  <c r="L685" i="63"/>
  <c r="L686" i="63"/>
  <c r="L687" i="63"/>
  <c r="L688" i="63"/>
  <c r="L689" i="63"/>
  <c r="L690" i="63"/>
  <c r="L691" i="63"/>
  <c r="L692" i="63"/>
  <c r="L693" i="63"/>
  <c r="L694" i="63"/>
  <c r="L695" i="63"/>
  <c r="L696" i="63"/>
  <c r="L697" i="63"/>
  <c r="L698" i="63"/>
  <c r="L699" i="63"/>
  <c r="L700" i="63"/>
  <c r="L701" i="63"/>
  <c r="L702" i="63"/>
  <c r="L703" i="63"/>
  <c r="L704" i="63"/>
  <c r="L705" i="63"/>
  <c r="L706" i="63"/>
  <c r="L707" i="63"/>
  <c r="L708" i="63"/>
  <c r="L709" i="63"/>
  <c r="L710" i="63"/>
  <c r="L711" i="63"/>
  <c r="L712" i="63"/>
  <c r="L713" i="63"/>
  <c r="L714" i="63"/>
  <c r="L715" i="63"/>
  <c r="L716" i="63"/>
  <c r="L717" i="63"/>
  <c r="L718" i="63"/>
  <c r="L719" i="63"/>
  <c r="L720" i="63"/>
  <c r="L721" i="63"/>
  <c r="L722" i="63"/>
  <c r="L723" i="63"/>
  <c r="L724" i="63"/>
  <c r="L725" i="63"/>
  <c r="L726" i="63"/>
  <c r="L727" i="63"/>
  <c r="L728" i="63"/>
  <c r="L729" i="63"/>
  <c r="L730" i="63"/>
  <c r="L731" i="63"/>
  <c r="L732" i="63"/>
  <c r="L733" i="63"/>
  <c r="L734" i="63"/>
  <c r="L735" i="63"/>
  <c r="L736" i="63"/>
  <c r="L737" i="63"/>
  <c r="L738" i="63"/>
  <c r="L739" i="63"/>
  <c r="L740" i="63"/>
  <c r="L741" i="63"/>
  <c r="L742" i="63"/>
  <c r="L743" i="63"/>
  <c r="L744" i="63"/>
  <c r="L745" i="63"/>
  <c r="L746" i="63"/>
  <c r="L747" i="63"/>
  <c r="L748" i="63"/>
  <c r="L749" i="63"/>
  <c r="L750" i="63"/>
  <c r="L751" i="63"/>
  <c r="L752" i="63"/>
  <c r="L753" i="63"/>
  <c r="L754" i="63"/>
  <c r="L755" i="63"/>
  <c r="L756" i="63"/>
  <c r="L757" i="63"/>
  <c r="L758" i="63"/>
  <c r="L759" i="63"/>
  <c r="L760" i="63"/>
  <c r="L761" i="63"/>
  <c r="L762" i="63"/>
  <c r="L763" i="63"/>
  <c r="L764" i="63"/>
  <c r="L765" i="63"/>
  <c r="L766" i="63"/>
  <c r="L767" i="63"/>
  <c r="L768" i="63"/>
  <c r="L769" i="63"/>
  <c r="L770" i="63"/>
  <c r="L771" i="63"/>
  <c r="L772" i="63"/>
  <c r="L773" i="63"/>
  <c r="L774" i="63"/>
  <c r="L775" i="63"/>
  <c r="L776" i="63"/>
  <c r="L777" i="63"/>
  <c r="L778" i="63"/>
  <c r="L779" i="63"/>
  <c r="L780" i="63"/>
  <c r="L781" i="63"/>
  <c r="L782" i="63"/>
  <c r="L783" i="63"/>
  <c r="L784" i="63"/>
  <c r="L785" i="63"/>
  <c r="L786" i="63"/>
  <c r="L787" i="63"/>
  <c r="L788" i="63"/>
  <c r="L789" i="63"/>
  <c r="L790" i="63"/>
  <c r="L791" i="63"/>
  <c r="L792" i="63"/>
  <c r="L793" i="63"/>
  <c r="L794" i="63"/>
  <c r="L795" i="63"/>
  <c r="L796" i="63"/>
  <c r="L797" i="63"/>
  <c r="L798" i="63"/>
  <c r="L799" i="63"/>
  <c r="L800" i="63"/>
  <c r="L801" i="63"/>
  <c r="L802" i="63"/>
  <c r="L803" i="63"/>
  <c r="L804" i="63"/>
  <c r="L805" i="63"/>
  <c r="L806" i="63"/>
  <c r="L807" i="63"/>
  <c r="L808" i="63"/>
  <c r="L809" i="63"/>
  <c r="L810" i="63"/>
  <c r="L811" i="63"/>
  <c r="L812" i="63"/>
  <c r="L813" i="63"/>
  <c r="L814" i="63"/>
  <c r="L815" i="63"/>
  <c r="L816" i="63"/>
  <c r="L817" i="63"/>
  <c r="L818" i="63"/>
  <c r="L819" i="63"/>
  <c r="L820" i="63"/>
  <c r="L821" i="63"/>
  <c r="L822" i="63"/>
  <c r="L823" i="63"/>
  <c r="L824" i="63"/>
  <c r="L825" i="63"/>
  <c r="L826" i="63"/>
  <c r="L827" i="63"/>
  <c r="L828" i="63"/>
  <c r="L829" i="63"/>
  <c r="L830" i="63"/>
  <c r="L831" i="63"/>
  <c r="L832" i="63"/>
  <c r="L833" i="63"/>
  <c r="L834" i="63"/>
  <c r="L835" i="63"/>
  <c r="L836" i="63"/>
  <c r="L837" i="63"/>
  <c r="L838" i="63"/>
  <c r="L839" i="63"/>
  <c r="L840" i="63"/>
  <c r="L841" i="63"/>
  <c r="L842" i="63"/>
  <c r="L843" i="63"/>
  <c r="L844" i="63"/>
  <c r="L845" i="63"/>
  <c r="L846" i="63"/>
  <c r="L847" i="63"/>
  <c r="L848" i="63"/>
  <c r="L849" i="63"/>
  <c r="L850" i="63"/>
  <c r="L851" i="63"/>
  <c r="L852" i="63"/>
  <c r="L853" i="63"/>
  <c r="L854" i="63"/>
  <c r="L855" i="63"/>
  <c r="L856" i="63"/>
  <c r="L857" i="63"/>
  <c r="L858" i="63"/>
  <c r="L859" i="63"/>
  <c r="L860" i="63"/>
  <c r="L861" i="63"/>
  <c r="L862" i="63"/>
  <c r="L863" i="63"/>
  <c r="L864" i="63"/>
  <c r="L865" i="63"/>
  <c r="L866" i="63"/>
  <c r="L867" i="63"/>
  <c r="L868" i="63"/>
  <c r="L869" i="63"/>
  <c r="L870" i="63"/>
  <c r="L871" i="63"/>
  <c r="L872" i="63"/>
  <c r="L873" i="63"/>
  <c r="L874" i="63"/>
  <c r="L875" i="63"/>
  <c r="L876" i="63"/>
  <c r="L877" i="63"/>
  <c r="L878" i="63"/>
  <c r="L879" i="63"/>
  <c r="L880" i="63"/>
  <c r="L881" i="63"/>
  <c r="L882" i="63"/>
  <c r="L883" i="63"/>
  <c r="L884" i="63"/>
  <c r="L885" i="63"/>
  <c r="L886" i="63"/>
  <c r="L887" i="63"/>
  <c r="L888" i="63"/>
  <c r="L889" i="63"/>
  <c r="L890" i="63"/>
  <c r="L891" i="63"/>
  <c r="L892" i="63"/>
  <c r="L893" i="63"/>
  <c r="L894" i="63"/>
  <c r="L895" i="63"/>
  <c r="L896" i="63"/>
  <c r="L897" i="63"/>
  <c r="L898" i="63"/>
  <c r="L899" i="63"/>
  <c r="L900" i="63"/>
  <c r="L901" i="63"/>
  <c r="O3" i="63"/>
  <c r="O4" i="63"/>
  <c r="O5" i="63"/>
  <c r="O6" i="63"/>
  <c r="O7" i="63"/>
  <c r="O8" i="63"/>
  <c r="O9" i="63"/>
  <c r="O10" i="63"/>
  <c r="O11" i="63"/>
  <c r="O12" i="63"/>
  <c r="O13" i="63"/>
  <c r="O14" i="63"/>
  <c r="O15" i="63"/>
  <c r="O16" i="63"/>
  <c r="O17" i="63"/>
  <c r="O18" i="63"/>
  <c r="O19" i="63"/>
  <c r="O20" i="63"/>
  <c r="O21" i="63"/>
  <c r="O22" i="63"/>
  <c r="O23" i="63"/>
  <c r="O24" i="63"/>
  <c r="O25" i="63"/>
  <c r="O26" i="63"/>
  <c r="O27" i="63"/>
  <c r="O28" i="63"/>
  <c r="O29" i="63"/>
  <c r="O30" i="63"/>
  <c r="O31" i="63"/>
  <c r="O32" i="63"/>
  <c r="O33" i="63"/>
  <c r="O34" i="63"/>
  <c r="O35" i="63"/>
  <c r="O36" i="63"/>
  <c r="O37" i="63"/>
  <c r="O38" i="63"/>
  <c r="O39" i="63"/>
  <c r="O40" i="63"/>
  <c r="O41" i="63"/>
  <c r="O42" i="63"/>
  <c r="O43" i="63"/>
  <c r="O44" i="63"/>
  <c r="O45" i="63"/>
  <c r="O46" i="63"/>
  <c r="O47" i="63"/>
  <c r="O48" i="63"/>
  <c r="O49" i="63"/>
  <c r="O50" i="63"/>
  <c r="O51" i="63"/>
  <c r="O52" i="63"/>
  <c r="O53" i="63"/>
  <c r="O54" i="63"/>
  <c r="O55" i="63"/>
  <c r="O56" i="63"/>
  <c r="O57" i="63"/>
  <c r="O58" i="63"/>
  <c r="O59" i="63"/>
  <c r="O60" i="63"/>
  <c r="O61" i="63"/>
  <c r="O62" i="63"/>
  <c r="O63" i="63"/>
  <c r="O64" i="63"/>
  <c r="O65" i="63"/>
  <c r="O66" i="63"/>
  <c r="O67" i="63"/>
  <c r="O68" i="63"/>
  <c r="O69" i="63"/>
  <c r="O70" i="63"/>
  <c r="O71" i="63"/>
  <c r="O72" i="63"/>
  <c r="O73" i="63"/>
  <c r="O74" i="63"/>
  <c r="O75" i="63"/>
  <c r="O76" i="63"/>
  <c r="O77" i="63"/>
  <c r="O78" i="63"/>
  <c r="O79" i="63"/>
  <c r="O80" i="63"/>
  <c r="O81" i="63"/>
  <c r="O82" i="63"/>
  <c r="O83" i="63"/>
  <c r="O84" i="63"/>
  <c r="O85" i="63"/>
  <c r="O86" i="63"/>
  <c r="O87" i="63"/>
  <c r="O88" i="63"/>
  <c r="O89" i="63"/>
  <c r="O90" i="63"/>
  <c r="O91" i="63"/>
  <c r="O92" i="63"/>
  <c r="O93" i="63"/>
  <c r="O94" i="63"/>
  <c r="O95" i="63"/>
  <c r="O96" i="63"/>
  <c r="O97" i="63"/>
  <c r="O98" i="63"/>
  <c r="O99" i="63"/>
  <c r="O100" i="63"/>
  <c r="O101" i="63"/>
  <c r="O102" i="63"/>
  <c r="O103" i="63"/>
  <c r="O104" i="63"/>
  <c r="O105" i="63"/>
  <c r="O106" i="63"/>
  <c r="O107" i="63"/>
  <c r="O108" i="63"/>
  <c r="O109" i="63"/>
  <c r="O110" i="63"/>
  <c r="O111" i="63"/>
  <c r="O112" i="63"/>
  <c r="O113" i="63"/>
  <c r="O114" i="63"/>
  <c r="O115" i="63"/>
  <c r="O116" i="63"/>
  <c r="O117" i="63"/>
  <c r="O118" i="63"/>
  <c r="O119" i="63"/>
  <c r="O120" i="63"/>
  <c r="O121" i="63"/>
  <c r="O122" i="63"/>
  <c r="O123" i="63"/>
  <c r="O124" i="63"/>
  <c r="O125" i="63"/>
  <c r="O126" i="63"/>
  <c r="O127" i="63"/>
  <c r="O128" i="63"/>
  <c r="O129" i="63"/>
  <c r="O130" i="63"/>
  <c r="O131" i="63"/>
  <c r="O132" i="63"/>
  <c r="O133" i="63"/>
  <c r="O134" i="63"/>
  <c r="O135" i="63"/>
  <c r="O136" i="63"/>
  <c r="O137" i="63"/>
  <c r="O138" i="63"/>
  <c r="O139" i="63"/>
  <c r="O140" i="63"/>
  <c r="O141" i="63"/>
  <c r="O142" i="63"/>
  <c r="O143" i="63"/>
  <c r="O144" i="63"/>
  <c r="O145" i="63"/>
  <c r="O146" i="63"/>
  <c r="O147" i="63"/>
  <c r="O148" i="63"/>
  <c r="O149" i="63"/>
  <c r="O150" i="63"/>
  <c r="O151" i="63"/>
  <c r="O152" i="63"/>
  <c r="O153" i="63"/>
  <c r="O154" i="63"/>
  <c r="O155" i="63"/>
  <c r="O156" i="63"/>
  <c r="O157" i="63"/>
  <c r="O158" i="63"/>
  <c r="O159" i="63"/>
  <c r="O160" i="63"/>
  <c r="O161" i="63"/>
  <c r="O162" i="63"/>
  <c r="O163" i="63"/>
  <c r="O164" i="63"/>
  <c r="O165" i="63"/>
  <c r="O166" i="63"/>
  <c r="O167" i="63"/>
  <c r="O168" i="63"/>
  <c r="O169" i="63"/>
  <c r="O170" i="63"/>
  <c r="O171" i="63"/>
  <c r="O172" i="63"/>
  <c r="O173" i="63"/>
  <c r="O174" i="63"/>
  <c r="O175" i="63"/>
  <c r="O176" i="63"/>
  <c r="O177" i="63"/>
  <c r="O178" i="63"/>
  <c r="O179" i="63"/>
  <c r="O180" i="63"/>
  <c r="O181" i="63"/>
  <c r="O182" i="63"/>
  <c r="O183" i="63"/>
  <c r="O184" i="63"/>
  <c r="O185" i="63"/>
  <c r="O186" i="63"/>
  <c r="O187" i="63"/>
  <c r="O188" i="63"/>
  <c r="O189" i="63"/>
  <c r="O190" i="63"/>
  <c r="O191" i="63"/>
  <c r="O192" i="63"/>
  <c r="O193" i="63"/>
  <c r="O194" i="63"/>
  <c r="O195" i="63"/>
  <c r="O196" i="63"/>
  <c r="O197" i="63"/>
  <c r="O198" i="63"/>
  <c r="O199" i="63"/>
  <c r="O200" i="63"/>
  <c r="O201" i="63"/>
  <c r="O202" i="63"/>
  <c r="O203" i="63"/>
  <c r="O204" i="63"/>
  <c r="O205" i="63"/>
  <c r="O206" i="63"/>
  <c r="O207" i="63"/>
  <c r="O208" i="63"/>
  <c r="O209" i="63"/>
  <c r="O210" i="63"/>
  <c r="O211" i="63"/>
  <c r="O212" i="63"/>
  <c r="O213" i="63"/>
  <c r="O214" i="63"/>
  <c r="O215" i="63"/>
  <c r="O216" i="63"/>
  <c r="O217" i="63"/>
  <c r="O218" i="63"/>
  <c r="O219" i="63"/>
  <c r="O220" i="63"/>
  <c r="O221" i="63"/>
  <c r="O222" i="63"/>
  <c r="O223" i="63"/>
  <c r="O224" i="63"/>
  <c r="O225" i="63"/>
  <c r="O226" i="63"/>
  <c r="O227" i="63"/>
  <c r="O228" i="63"/>
  <c r="O229" i="63"/>
  <c r="O230" i="63"/>
  <c r="O231" i="63"/>
  <c r="O232" i="63"/>
  <c r="O233" i="63"/>
  <c r="O234" i="63"/>
  <c r="O235" i="63"/>
  <c r="O236" i="63"/>
  <c r="O237" i="63"/>
  <c r="O238" i="63"/>
  <c r="O239" i="63"/>
  <c r="O240" i="63"/>
  <c r="O241" i="63"/>
  <c r="O242" i="63"/>
  <c r="O243" i="63"/>
  <c r="O244" i="63"/>
  <c r="O245" i="63"/>
  <c r="O246" i="63"/>
  <c r="O247" i="63"/>
  <c r="O248" i="63"/>
  <c r="O249" i="63"/>
  <c r="O250" i="63"/>
  <c r="O251" i="63"/>
  <c r="O252" i="63"/>
  <c r="O253" i="63"/>
  <c r="O254" i="63"/>
  <c r="O255" i="63"/>
  <c r="O256" i="63"/>
  <c r="O257" i="63"/>
  <c r="O258" i="63"/>
  <c r="O259" i="63"/>
  <c r="O260" i="63"/>
  <c r="O261" i="63"/>
  <c r="O262" i="63"/>
  <c r="O263" i="63"/>
  <c r="O264" i="63"/>
  <c r="O265" i="63"/>
  <c r="O266" i="63"/>
  <c r="O267" i="63"/>
  <c r="O268" i="63"/>
  <c r="O269" i="63"/>
  <c r="O270" i="63"/>
  <c r="O271" i="63"/>
  <c r="O272" i="63"/>
  <c r="O273" i="63"/>
  <c r="O274" i="63"/>
  <c r="O275" i="63"/>
  <c r="O276" i="63"/>
  <c r="O277" i="63"/>
  <c r="O278" i="63"/>
  <c r="O279" i="63"/>
  <c r="O280" i="63"/>
  <c r="O281" i="63"/>
  <c r="O282" i="63"/>
  <c r="O283" i="63"/>
  <c r="O284" i="63"/>
  <c r="O285" i="63"/>
  <c r="O286" i="63"/>
  <c r="O287" i="63"/>
  <c r="O288" i="63"/>
  <c r="O289" i="63"/>
  <c r="O290" i="63"/>
  <c r="O291" i="63"/>
  <c r="O292" i="63"/>
  <c r="O293" i="63"/>
  <c r="O294" i="63"/>
  <c r="O295" i="63"/>
  <c r="O296" i="63"/>
  <c r="O297" i="63"/>
  <c r="O298" i="63"/>
  <c r="O299" i="63"/>
  <c r="O300" i="63"/>
  <c r="O301" i="63"/>
  <c r="O302" i="63"/>
  <c r="O303" i="63"/>
  <c r="O304" i="63"/>
  <c r="O305" i="63"/>
  <c r="O306" i="63"/>
  <c r="O307" i="63"/>
  <c r="O308" i="63"/>
  <c r="O309" i="63"/>
  <c r="O310" i="63"/>
  <c r="O311" i="63"/>
  <c r="O312" i="63"/>
  <c r="O313" i="63"/>
  <c r="O314" i="63"/>
  <c r="O315" i="63"/>
  <c r="O316" i="63"/>
  <c r="O317" i="63"/>
  <c r="O318" i="63"/>
  <c r="O319" i="63"/>
  <c r="O320" i="63"/>
  <c r="O321" i="63"/>
  <c r="O322" i="63"/>
  <c r="O323" i="63"/>
  <c r="O324" i="63"/>
  <c r="O325" i="63"/>
  <c r="O326" i="63"/>
  <c r="O327" i="63"/>
  <c r="O328" i="63"/>
  <c r="O329" i="63"/>
  <c r="O330" i="63"/>
  <c r="O331" i="63"/>
  <c r="O332" i="63"/>
  <c r="O333" i="63"/>
  <c r="O334" i="63"/>
  <c r="O335" i="63"/>
  <c r="O336" i="63"/>
  <c r="O337" i="63"/>
  <c r="O338" i="63"/>
  <c r="O339" i="63"/>
  <c r="O340" i="63"/>
  <c r="O341" i="63"/>
  <c r="O342" i="63"/>
  <c r="O343" i="63"/>
  <c r="O344" i="63"/>
  <c r="O345" i="63"/>
  <c r="O346" i="63"/>
  <c r="O347" i="63"/>
  <c r="O348" i="63"/>
  <c r="O349" i="63"/>
  <c r="O350" i="63"/>
  <c r="O351" i="63"/>
  <c r="O352" i="63"/>
  <c r="O353" i="63"/>
  <c r="O354" i="63"/>
  <c r="O355" i="63"/>
  <c r="O356" i="63"/>
  <c r="O357" i="63"/>
  <c r="O358" i="63"/>
  <c r="O359" i="63"/>
  <c r="O360" i="63"/>
  <c r="O361" i="63"/>
  <c r="O362" i="63"/>
  <c r="O363" i="63"/>
  <c r="O364" i="63"/>
  <c r="O365" i="63"/>
  <c r="O366" i="63"/>
  <c r="O367" i="63"/>
  <c r="O368" i="63"/>
  <c r="O369" i="63"/>
  <c r="O370" i="63"/>
  <c r="O371" i="63"/>
  <c r="O372" i="63"/>
  <c r="O373" i="63"/>
  <c r="O374" i="63"/>
  <c r="O375" i="63"/>
  <c r="O376" i="63"/>
  <c r="O377" i="63"/>
  <c r="O378" i="63"/>
  <c r="O379" i="63"/>
  <c r="O380" i="63"/>
  <c r="O381" i="63"/>
  <c r="O382" i="63"/>
  <c r="O383" i="63"/>
  <c r="O384" i="63"/>
  <c r="O385" i="63"/>
  <c r="O386" i="63"/>
  <c r="O387" i="63"/>
  <c r="O388" i="63"/>
  <c r="O389" i="63"/>
  <c r="O390" i="63"/>
  <c r="O391" i="63"/>
  <c r="O392" i="63"/>
  <c r="O393" i="63"/>
  <c r="O394" i="63"/>
  <c r="O395" i="63"/>
  <c r="O396" i="63"/>
  <c r="O397" i="63"/>
  <c r="O398" i="63"/>
  <c r="O399" i="63"/>
  <c r="O400" i="63"/>
  <c r="O401" i="63"/>
  <c r="O402" i="63"/>
  <c r="O403" i="63"/>
  <c r="O404" i="63"/>
  <c r="O405" i="63"/>
  <c r="O406" i="63"/>
  <c r="O407" i="63"/>
  <c r="O408" i="63"/>
  <c r="O409" i="63"/>
  <c r="O410" i="63"/>
  <c r="O411" i="63"/>
  <c r="O412" i="63"/>
  <c r="O413" i="63"/>
  <c r="O414" i="63"/>
  <c r="O415" i="63"/>
  <c r="O416" i="63"/>
  <c r="O417" i="63"/>
  <c r="O418" i="63"/>
  <c r="O419" i="63"/>
  <c r="O420" i="63"/>
  <c r="O421" i="63"/>
  <c r="O422" i="63"/>
  <c r="O423" i="63"/>
  <c r="O424" i="63"/>
  <c r="O425" i="63"/>
  <c r="O426" i="63"/>
  <c r="O427" i="63"/>
  <c r="O428" i="63"/>
  <c r="O429" i="63"/>
  <c r="O430" i="63"/>
  <c r="O431" i="63"/>
  <c r="O432" i="63"/>
  <c r="O433" i="63"/>
  <c r="O434" i="63"/>
  <c r="O435" i="63"/>
  <c r="O436" i="63"/>
  <c r="O437" i="63"/>
  <c r="O438" i="63"/>
  <c r="O439" i="63"/>
  <c r="O440" i="63"/>
  <c r="O441" i="63"/>
  <c r="O442" i="63"/>
  <c r="O443" i="63"/>
  <c r="O444" i="63"/>
  <c r="O445" i="63"/>
  <c r="O446" i="63"/>
  <c r="O447" i="63"/>
  <c r="O448" i="63"/>
  <c r="O449" i="63"/>
  <c r="O450" i="63"/>
  <c r="O451" i="63"/>
  <c r="O452" i="63"/>
  <c r="O453" i="63"/>
  <c r="O454" i="63"/>
  <c r="O455" i="63"/>
  <c r="O456" i="63"/>
  <c r="O457" i="63"/>
  <c r="O458" i="63"/>
  <c r="O459" i="63"/>
  <c r="O460" i="63"/>
  <c r="O461" i="63"/>
  <c r="O462" i="63"/>
  <c r="O463" i="63"/>
  <c r="O464" i="63"/>
  <c r="O465" i="63"/>
  <c r="O466" i="63"/>
  <c r="O467" i="63"/>
  <c r="O468" i="63"/>
  <c r="O469" i="63"/>
  <c r="O470" i="63"/>
  <c r="O471" i="63"/>
  <c r="O472" i="63"/>
  <c r="O473" i="63"/>
  <c r="O474" i="63"/>
  <c r="O475" i="63"/>
  <c r="O476" i="63"/>
  <c r="O477" i="63"/>
  <c r="O478" i="63"/>
  <c r="O479" i="63"/>
  <c r="O480" i="63"/>
  <c r="O481" i="63"/>
  <c r="O482" i="63"/>
  <c r="O483" i="63"/>
  <c r="O484" i="63"/>
  <c r="O485" i="63"/>
  <c r="O486" i="63"/>
  <c r="O487" i="63"/>
  <c r="O488" i="63"/>
  <c r="O489" i="63"/>
  <c r="O490" i="63"/>
  <c r="O491" i="63"/>
  <c r="O492" i="63"/>
  <c r="O493" i="63"/>
  <c r="O494" i="63"/>
  <c r="O495" i="63"/>
  <c r="O496" i="63"/>
  <c r="O497" i="63"/>
  <c r="O498" i="63"/>
  <c r="O499" i="63"/>
  <c r="O500" i="63"/>
  <c r="O501" i="63"/>
  <c r="O502" i="63"/>
  <c r="O503" i="63"/>
  <c r="O504" i="63"/>
  <c r="O505" i="63"/>
  <c r="O506" i="63"/>
  <c r="O507" i="63"/>
  <c r="O508" i="63"/>
  <c r="O509" i="63"/>
  <c r="O510" i="63"/>
  <c r="O511" i="63"/>
  <c r="O512" i="63"/>
  <c r="O513" i="63"/>
  <c r="O514" i="63"/>
  <c r="O515" i="63"/>
  <c r="O516" i="63"/>
  <c r="O517" i="63"/>
  <c r="O518" i="63"/>
  <c r="O519" i="63"/>
  <c r="O520" i="63"/>
  <c r="O521" i="63"/>
  <c r="O522" i="63"/>
  <c r="O523" i="63"/>
  <c r="O524" i="63"/>
  <c r="O525" i="63"/>
  <c r="O526" i="63"/>
  <c r="O527" i="63"/>
  <c r="O528" i="63"/>
  <c r="O529" i="63"/>
  <c r="O530" i="63"/>
  <c r="O531" i="63"/>
  <c r="O532" i="63"/>
  <c r="O533" i="63"/>
  <c r="O534" i="63"/>
  <c r="O535" i="63"/>
  <c r="O536" i="63"/>
  <c r="O537" i="63"/>
  <c r="O538" i="63"/>
  <c r="O539" i="63"/>
  <c r="O540" i="63"/>
  <c r="O541" i="63"/>
  <c r="O542" i="63"/>
  <c r="O543" i="63"/>
  <c r="O544" i="63"/>
  <c r="O545" i="63"/>
  <c r="O546" i="63"/>
  <c r="O547" i="63"/>
  <c r="O548" i="63"/>
  <c r="O549" i="63"/>
  <c r="O550" i="63"/>
  <c r="O551" i="63"/>
  <c r="O552" i="63"/>
  <c r="O553" i="63"/>
  <c r="O554" i="63"/>
  <c r="O555" i="63"/>
  <c r="O556" i="63"/>
  <c r="O557" i="63"/>
  <c r="O558" i="63"/>
  <c r="O559" i="63"/>
  <c r="O560" i="63"/>
  <c r="O561" i="63"/>
  <c r="O562" i="63"/>
  <c r="O563" i="63"/>
  <c r="O564" i="63"/>
  <c r="O565" i="63"/>
  <c r="O566" i="63"/>
  <c r="O567" i="63"/>
  <c r="O568" i="63"/>
  <c r="O569" i="63"/>
  <c r="O570" i="63"/>
  <c r="O571" i="63"/>
  <c r="O572" i="63"/>
  <c r="O573" i="63"/>
  <c r="O574" i="63"/>
  <c r="O575" i="63"/>
  <c r="O576" i="63"/>
  <c r="O577" i="63"/>
  <c r="O578" i="63"/>
  <c r="O579" i="63"/>
  <c r="O580" i="63"/>
  <c r="O581" i="63"/>
  <c r="O582" i="63"/>
  <c r="O583" i="63"/>
  <c r="O584" i="63"/>
  <c r="O585" i="63"/>
  <c r="O586" i="63"/>
  <c r="O587" i="63"/>
  <c r="O588" i="63"/>
  <c r="O589" i="63"/>
  <c r="O590" i="63"/>
  <c r="O591" i="63"/>
  <c r="O592" i="63"/>
  <c r="O593" i="63"/>
  <c r="O594" i="63"/>
  <c r="O595" i="63"/>
  <c r="O596" i="63"/>
  <c r="O597" i="63"/>
  <c r="O598" i="63"/>
  <c r="O599" i="63"/>
  <c r="O600" i="63"/>
  <c r="O601" i="63"/>
  <c r="O602" i="63"/>
  <c r="O603" i="63"/>
  <c r="O604" i="63"/>
  <c r="O605" i="63"/>
  <c r="O606" i="63"/>
  <c r="O607" i="63"/>
  <c r="O608" i="63"/>
  <c r="O609" i="63"/>
  <c r="O610" i="63"/>
  <c r="O611" i="63"/>
  <c r="O612" i="63"/>
  <c r="O613" i="63"/>
  <c r="O614" i="63"/>
  <c r="O615" i="63"/>
  <c r="O616" i="63"/>
  <c r="O617" i="63"/>
  <c r="O618" i="63"/>
  <c r="O619" i="63"/>
  <c r="O620" i="63"/>
  <c r="O621" i="63"/>
  <c r="O622" i="63"/>
  <c r="O623" i="63"/>
  <c r="O624" i="63"/>
  <c r="O625" i="63"/>
  <c r="O626" i="63"/>
  <c r="O627" i="63"/>
  <c r="O628" i="63"/>
  <c r="O629" i="63"/>
  <c r="O630" i="63"/>
  <c r="O631" i="63"/>
  <c r="O632" i="63"/>
  <c r="O633" i="63"/>
  <c r="O634" i="63"/>
  <c r="O635" i="63"/>
  <c r="O636" i="63"/>
  <c r="O637" i="63"/>
  <c r="O638" i="63"/>
  <c r="O639" i="63"/>
  <c r="O640" i="63"/>
  <c r="O641" i="63"/>
  <c r="O642" i="63"/>
  <c r="O643" i="63"/>
  <c r="O644" i="63"/>
  <c r="O645" i="63"/>
  <c r="O646" i="63"/>
  <c r="O647" i="63"/>
  <c r="O648" i="63"/>
  <c r="O649" i="63"/>
  <c r="O650" i="63"/>
  <c r="O651" i="63"/>
  <c r="O652" i="63"/>
  <c r="O653" i="63"/>
  <c r="O654" i="63"/>
  <c r="O655" i="63"/>
  <c r="O656" i="63"/>
  <c r="O657" i="63"/>
  <c r="O658" i="63"/>
  <c r="O659" i="63"/>
  <c r="O660" i="63"/>
  <c r="O661" i="63"/>
  <c r="O662" i="63"/>
  <c r="O663" i="63"/>
  <c r="O664" i="63"/>
  <c r="O665" i="63"/>
  <c r="O666" i="63"/>
  <c r="O667" i="63"/>
  <c r="O668" i="63"/>
  <c r="O669" i="63"/>
  <c r="O670" i="63"/>
  <c r="O671" i="63"/>
  <c r="O672" i="63"/>
  <c r="O673" i="63"/>
  <c r="O674" i="63"/>
  <c r="O675" i="63"/>
  <c r="O676" i="63"/>
  <c r="O677" i="63"/>
  <c r="O678" i="63"/>
  <c r="O679" i="63"/>
  <c r="O680" i="63"/>
  <c r="O681" i="63"/>
  <c r="O682" i="63"/>
  <c r="O683" i="63"/>
  <c r="O684" i="63"/>
  <c r="O685" i="63"/>
  <c r="O686" i="63"/>
  <c r="O687" i="63"/>
  <c r="O688" i="63"/>
  <c r="O689" i="63"/>
  <c r="O690" i="63"/>
  <c r="O691" i="63"/>
  <c r="O692" i="63"/>
  <c r="O693" i="63"/>
  <c r="O694" i="63"/>
  <c r="O695" i="63"/>
  <c r="O696" i="63"/>
  <c r="O697" i="63"/>
  <c r="O698" i="63"/>
  <c r="O699" i="63"/>
  <c r="O700" i="63"/>
  <c r="O701" i="63"/>
  <c r="O702" i="63"/>
  <c r="O703" i="63"/>
  <c r="O704" i="63"/>
  <c r="O705" i="63"/>
  <c r="O706" i="63"/>
  <c r="O707" i="63"/>
  <c r="O708" i="63"/>
  <c r="O709" i="63"/>
  <c r="O710" i="63"/>
  <c r="O711" i="63"/>
  <c r="O712" i="63"/>
  <c r="O713" i="63"/>
  <c r="O714" i="63"/>
  <c r="O715" i="63"/>
  <c r="O716" i="63"/>
  <c r="O717" i="63"/>
  <c r="O718" i="63"/>
  <c r="O719" i="63"/>
  <c r="O720" i="63"/>
  <c r="O721" i="63"/>
  <c r="O722" i="63"/>
  <c r="O723" i="63"/>
  <c r="O724" i="63"/>
  <c r="O725" i="63"/>
  <c r="O726" i="63"/>
  <c r="O727" i="63"/>
  <c r="O728" i="63"/>
  <c r="O729" i="63"/>
  <c r="O730" i="63"/>
  <c r="O731" i="63"/>
  <c r="O732" i="63"/>
  <c r="O733" i="63"/>
  <c r="O734" i="63"/>
  <c r="O735" i="63"/>
  <c r="O736" i="63"/>
  <c r="O737" i="63"/>
  <c r="O738" i="63"/>
  <c r="O739" i="63"/>
  <c r="O740" i="63"/>
  <c r="O741" i="63"/>
  <c r="O742" i="63"/>
  <c r="O743" i="63"/>
  <c r="O744" i="63"/>
  <c r="O745" i="63"/>
  <c r="O746" i="63"/>
  <c r="O747" i="63"/>
  <c r="O748" i="63"/>
  <c r="O749" i="63"/>
  <c r="O750" i="63"/>
  <c r="O751" i="63"/>
  <c r="O752" i="63"/>
  <c r="O753" i="63"/>
  <c r="O754" i="63"/>
  <c r="O755" i="63"/>
  <c r="O756" i="63"/>
  <c r="O757" i="63"/>
  <c r="O758" i="63"/>
  <c r="O759" i="63"/>
  <c r="O760" i="63"/>
  <c r="O761" i="63"/>
  <c r="O762" i="63"/>
  <c r="O763" i="63"/>
  <c r="O764" i="63"/>
  <c r="O765" i="63"/>
  <c r="O766" i="63"/>
  <c r="O767" i="63"/>
  <c r="O768" i="63"/>
  <c r="O769" i="63"/>
  <c r="O770" i="63"/>
  <c r="O771" i="63"/>
  <c r="O772" i="63"/>
  <c r="O773" i="63"/>
  <c r="O774" i="63"/>
  <c r="O775" i="63"/>
  <c r="O776" i="63"/>
  <c r="O777" i="63"/>
  <c r="O778" i="63"/>
  <c r="O779" i="63"/>
  <c r="O780" i="63"/>
  <c r="O781" i="63"/>
  <c r="O782" i="63"/>
  <c r="O783" i="63"/>
  <c r="O784" i="63"/>
  <c r="O785" i="63"/>
  <c r="O786" i="63"/>
  <c r="O787" i="63"/>
  <c r="O788" i="63"/>
  <c r="O789" i="63"/>
  <c r="O790" i="63"/>
  <c r="O791" i="63"/>
  <c r="O792" i="63"/>
  <c r="O793" i="63"/>
  <c r="O794" i="63"/>
  <c r="O795" i="63"/>
  <c r="O796" i="63"/>
  <c r="O797" i="63"/>
  <c r="O798" i="63"/>
  <c r="O799" i="63"/>
  <c r="O800" i="63"/>
  <c r="O801" i="63"/>
  <c r="O802" i="63"/>
  <c r="O803" i="63"/>
  <c r="O804" i="63"/>
  <c r="O805" i="63"/>
  <c r="O806" i="63"/>
  <c r="O807" i="63"/>
  <c r="O808" i="63"/>
  <c r="O809" i="63"/>
  <c r="O810" i="63"/>
  <c r="O811" i="63"/>
  <c r="O812" i="63"/>
  <c r="O813" i="63"/>
  <c r="O814" i="63"/>
  <c r="O815" i="63"/>
  <c r="O816" i="63"/>
  <c r="O817" i="63"/>
  <c r="O818" i="63"/>
  <c r="O819" i="63"/>
  <c r="O820" i="63"/>
  <c r="O821" i="63"/>
  <c r="O822" i="63"/>
  <c r="O823" i="63"/>
  <c r="O824" i="63"/>
  <c r="O825" i="63"/>
  <c r="O826" i="63"/>
  <c r="O827" i="63"/>
  <c r="O828" i="63"/>
  <c r="O829" i="63"/>
  <c r="O830" i="63"/>
  <c r="O831" i="63"/>
  <c r="O832" i="63"/>
  <c r="O833" i="63"/>
  <c r="O834" i="63"/>
  <c r="O835" i="63"/>
  <c r="O836" i="63"/>
  <c r="O837" i="63"/>
  <c r="O838" i="63"/>
  <c r="O839" i="63"/>
  <c r="O840" i="63"/>
  <c r="O841" i="63"/>
  <c r="O842" i="63"/>
  <c r="O843" i="63"/>
  <c r="O844" i="63"/>
  <c r="O845" i="63"/>
  <c r="O846" i="63"/>
  <c r="O847" i="63"/>
  <c r="O848" i="63"/>
  <c r="O849" i="63"/>
  <c r="O850" i="63"/>
  <c r="O851" i="63"/>
  <c r="O852" i="63"/>
  <c r="O853" i="63"/>
  <c r="O854" i="63"/>
  <c r="O855" i="63"/>
  <c r="O856" i="63"/>
  <c r="O857" i="63"/>
  <c r="O858" i="63"/>
  <c r="O859" i="63"/>
  <c r="O860" i="63"/>
  <c r="O861" i="63"/>
  <c r="O862" i="63"/>
  <c r="O863" i="63"/>
  <c r="O864" i="63"/>
  <c r="O865" i="63"/>
  <c r="O866" i="63"/>
  <c r="O867" i="63"/>
  <c r="O868" i="63"/>
  <c r="O869" i="63"/>
  <c r="O870" i="63"/>
  <c r="O871" i="63"/>
  <c r="O872" i="63"/>
  <c r="O873" i="63"/>
  <c r="O874" i="63"/>
  <c r="O875" i="63"/>
  <c r="O876" i="63"/>
  <c r="O877" i="63"/>
  <c r="O878" i="63"/>
  <c r="O879" i="63"/>
  <c r="O880" i="63"/>
  <c r="O881" i="63"/>
  <c r="O882" i="63"/>
  <c r="O883" i="63"/>
  <c r="O884" i="63"/>
  <c r="O885" i="63"/>
  <c r="O886" i="63"/>
  <c r="O887" i="63"/>
  <c r="O888" i="63"/>
  <c r="O889" i="63"/>
  <c r="O890" i="63"/>
  <c r="O891" i="63"/>
  <c r="O892" i="63"/>
  <c r="O893" i="63"/>
  <c r="O894" i="63"/>
  <c r="O895" i="63"/>
  <c r="O896" i="63"/>
  <c r="O897" i="63"/>
  <c r="O898" i="63"/>
  <c r="O899" i="63"/>
  <c r="O900" i="63"/>
  <c r="O901" i="63"/>
  <c r="P3" i="63"/>
  <c r="P4" i="63"/>
  <c r="P5" i="63"/>
  <c r="P6" i="63"/>
  <c r="P7" i="63"/>
  <c r="P8" i="63"/>
  <c r="P9" i="63"/>
  <c r="P10" i="63"/>
  <c r="P11" i="63"/>
  <c r="P12" i="63"/>
  <c r="P13" i="63"/>
  <c r="P14" i="63"/>
  <c r="P15" i="63"/>
  <c r="P16" i="63"/>
  <c r="P17" i="63"/>
  <c r="P18" i="63"/>
  <c r="P19" i="63"/>
  <c r="P20" i="63"/>
  <c r="P21" i="63"/>
  <c r="P22" i="63"/>
  <c r="P23" i="63"/>
  <c r="P24" i="63"/>
  <c r="P25" i="63"/>
  <c r="P26" i="63"/>
  <c r="P27" i="63"/>
  <c r="P28" i="63"/>
  <c r="P29" i="63"/>
  <c r="P30" i="63"/>
  <c r="P31" i="63"/>
  <c r="P32" i="63"/>
  <c r="P33" i="63"/>
  <c r="P34" i="63"/>
  <c r="P35" i="63"/>
  <c r="P36" i="63"/>
  <c r="P37" i="63"/>
  <c r="P38" i="63"/>
  <c r="P39" i="63"/>
  <c r="P40" i="63"/>
  <c r="P41" i="63"/>
  <c r="P42" i="63"/>
  <c r="P43" i="63"/>
  <c r="P44" i="63"/>
  <c r="P45" i="63"/>
  <c r="P46" i="63"/>
  <c r="P47" i="63"/>
  <c r="P48" i="63"/>
  <c r="P49" i="63"/>
  <c r="P50" i="63"/>
  <c r="P51" i="63"/>
  <c r="P52" i="63"/>
  <c r="P53" i="63"/>
  <c r="P54" i="63"/>
  <c r="P55" i="63"/>
  <c r="P56" i="63"/>
  <c r="P57" i="63"/>
  <c r="P58" i="63"/>
  <c r="P59" i="63"/>
  <c r="P60" i="63"/>
  <c r="P61" i="63"/>
  <c r="P62" i="63"/>
  <c r="P63" i="63"/>
  <c r="P64" i="63"/>
  <c r="P65" i="63"/>
  <c r="P66" i="63"/>
  <c r="P67" i="63"/>
  <c r="P68" i="63"/>
  <c r="P69" i="63"/>
  <c r="P70" i="63"/>
  <c r="P71" i="63"/>
  <c r="P72" i="63"/>
  <c r="P73" i="63"/>
  <c r="P74" i="63"/>
  <c r="P75" i="63"/>
  <c r="P76" i="63"/>
  <c r="P77" i="63"/>
  <c r="P78" i="63"/>
  <c r="P79" i="63"/>
  <c r="P80" i="63"/>
  <c r="P81" i="63"/>
  <c r="P82" i="63"/>
  <c r="P83" i="63"/>
  <c r="P84" i="63"/>
  <c r="P85" i="63"/>
  <c r="P86" i="63"/>
  <c r="P87" i="63"/>
  <c r="P88" i="63"/>
  <c r="P89" i="63"/>
  <c r="P90" i="63"/>
  <c r="P91" i="63"/>
  <c r="P92" i="63"/>
  <c r="P93" i="63"/>
  <c r="P94" i="63"/>
  <c r="P95" i="63"/>
  <c r="P96" i="63"/>
  <c r="P97" i="63"/>
  <c r="P98" i="63"/>
  <c r="P99" i="63"/>
  <c r="P100" i="63"/>
  <c r="P101" i="63"/>
  <c r="P102" i="63"/>
  <c r="P103" i="63"/>
  <c r="P104" i="63"/>
  <c r="P105" i="63"/>
  <c r="P106" i="63"/>
  <c r="P107" i="63"/>
  <c r="P108" i="63"/>
  <c r="P109" i="63"/>
  <c r="P110" i="63"/>
  <c r="P111" i="63"/>
  <c r="P112" i="63"/>
  <c r="P113" i="63"/>
  <c r="P114" i="63"/>
  <c r="P115" i="63"/>
  <c r="P116" i="63"/>
  <c r="P117" i="63"/>
  <c r="P118" i="63"/>
  <c r="P119" i="63"/>
  <c r="P120" i="63"/>
  <c r="P121" i="63"/>
  <c r="P122" i="63"/>
  <c r="P123" i="63"/>
  <c r="P124" i="63"/>
  <c r="P125" i="63"/>
  <c r="P126" i="63"/>
  <c r="P127" i="63"/>
  <c r="P128" i="63"/>
  <c r="P129" i="63"/>
  <c r="P130" i="63"/>
  <c r="P131" i="63"/>
  <c r="P132" i="63"/>
  <c r="P133" i="63"/>
  <c r="P134" i="63"/>
  <c r="P135" i="63"/>
  <c r="P136" i="63"/>
  <c r="P137" i="63"/>
  <c r="P138" i="63"/>
  <c r="P139" i="63"/>
  <c r="P140" i="63"/>
  <c r="P141" i="63"/>
  <c r="P142" i="63"/>
  <c r="P143" i="63"/>
  <c r="P144" i="63"/>
  <c r="P145" i="63"/>
  <c r="P146" i="63"/>
  <c r="P147" i="63"/>
  <c r="P148" i="63"/>
  <c r="P149" i="63"/>
  <c r="P150" i="63"/>
  <c r="P151" i="63"/>
  <c r="P152" i="63"/>
  <c r="P153" i="63"/>
  <c r="P154" i="63"/>
  <c r="P155" i="63"/>
  <c r="P156" i="63"/>
  <c r="P157" i="63"/>
  <c r="P158" i="63"/>
  <c r="P159" i="63"/>
  <c r="P160" i="63"/>
  <c r="P161" i="63"/>
  <c r="P162" i="63"/>
  <c r="P163" i="63"/>
  <c r="P164" i="63"/>
  <c r="P165" i="63"/>
  <c r="P166" i="63"/>
  <c r="P167" i="63"/>
  <c r="P168" i="63"/>
  <c r="P169" i="63"/>
  <c r="P170" i="63"/>
  <c r="P171" i="63"/>
  <c r="P172" i="63"/>
  <c r="P173" i="63"/>
  <c r="P174" i="63"/>
  <c r="P175" i="63"/>
  <c r="P176" i="63"/>
  <c r="P177" i="63"/>
  <c r="P178" i="63"/>
  <c r="P179" i="63"/>
  <c r="P180" i="63"/>
  <c r="P181" i="63"/>
  <c r="P182" i="63"/>
  <c r="P183" i="63"/>
  <c r="P184" i="63"/>
  <c r="P185" i="63"/>
  <c r="P186" i="63"/>
  <c r="P187" i="63"/>
  <c r="P188" i="63"/>
  <c r="P189" i="63"/>
  <c r="P190" i="63"/>
  <c r="P191" i="63"/>
  <c r="P192" i="63"/>
  <c r="P193" i="63"/>
  <c r="P194" i="63"/>
  <c r="P195" i="63"/>
  <c r="P196" i="63"/>
  <c r="P197" i="63"/>
  <c r="P198" i="63"/>
  <c r="P199" i="63"/>
  <c r="P200" i="63"/>
  <c r="P201" i="63"/>
  <c r="P202" i="63"/>
  <c r="P203" i="63"/>
  <c r="P204" i="63"/>
  <c r="P205" i="63"/>
  <c r="P206" i="63"/>
  <c r="P207" i="63"/>
  <c r="P208" i="63"/>
  <c r="P209" i="63"/>
  <c r="P210" i="63"/>
  <c r="P211" i="63"/>
  <c r="P212" i="63"/>
  <c r="P213" i="63"/>
  <c r="P214" i="63"/>
  <c r="P215" i="63"/>
  <c r="P216" i="63"/>
  <c r="P217" i="63"/>
  <c r="P218" i="63"/>
  <c r="P219" i="63"/>
  <c r="P220" i="63"/>
  <c r="P221" i="63"/>
  <c r="P222" i="63"/>
  <c r="P223" i="63"/>
  <c r="P224" i="63"/>
  <c r="P225" i="63"/>
  <c r="P226" i="63"/>
  <c r="P227" i="63"/>
  <c r="P228" i="63"/>
  <c r="P229" i="63"/>
  <c r="P230" i="63"/>
  <c r="P231" i="63"/>
  <c r="P232" i="63"/>
  <c r="P233" i="63"/>
  <c r="P234" i="63"/>
  <c r="P235" i="63"/>
  <c r="P236" i="63"/>
  <c r="P237" i="63"/>
  <c r="P238" i="63"/>
  <c r="P239" i="63"/>
  <c r="P240" i="63"/>
  <c r="P241" i="63"/>
  <c r="P242" i="63"/>
  <c r="P243" i="63"/>
  <c r="P244" i="63"/>
  <c r="P245" i="63"/>
  <c r="P246" i="63"/>
  <c r="P247" i="63"/>
  <c r="P248" i="63"/>
  <c r="P249" i="63"/>
  <c r="P250" i="63"/>
  <c r="P251" i="63"/>
  <c r="P252" i="63"/>
  <c r="P253" i="63"/>
  <c r="P254" i="63"/>
  <c r="P255" i="63"/>
  <c r="P256" i="63"/>
  <c r="P257" i="63"/>
  <c r="P258" i="63"/>
  <c r="P259" i="63"/>
  <c r="P260" i="63"/>
  <c r="P261" i="63"/>
  <c r="P262" i="63"/>
  <c r="P263" i="63"/>
  <c r="P264" i="63"/>
  <c r="P265" i="63"/>
  <c r="P266" i="63"/>
  <c r="P267" i="63"/>
  <c r="P268" i="63"/>
  <c r="P269" i="63"/>
  <c r="P270" i="63"/>
  <c r="P271" i="63"/>
  <c r="P272" i="63"/>
  <c r="P273" i="63"/>
  <c r="P274" i="63"/>
  <c r="P275" i="63"/>
  <c r="P276" i="63"/>
  <c r="P277" i="63"/>
  <c r="P278" i="63"/>
  <c r="P279" i="63"/>
  <c r="P280" i="63"/>
  <c r="P281" i="63"/>
  <c r="P282" i="63"/>
  <c r="P283" i="63"/>
  <c r="P284" i="63"/>
  <c r="P285" i="63"/>
  <c r="P286" i="63"/>
  <c r="P287" i="63"/>
  <c r="P288" i="63"/>
  <c r="P289" i="63"/>
  <c r="P290" i="63"/>
  <c r="P291" i="63"/>
  <c r="P292" i="63"/>
  <c r="P293" i="63"/>
  <c r="P294" i="63"/>
  <c r="P295" i="63"/>
  <c r="P296" i="63"/>
  <c r="P297" i="63"/>
  <c r="P298" i="63"/>
  <c r="P299" i="63"/>
  <c r="P300" i="63"/>
  <c r="P301" i="63"/>
  <c r="P302" i="63"/>
  <c r="P303" i="63"/>
  <c r="P304" i="63"/>
  <c r="P305" i="63"/>
  <c r="P306" i="63"/>
  <c r="P307" i="63"/>
  <c r="P308" i="63"/>
  <c r="P309" i="63"/>
  <c r="P310" i="63"/>
  <c r="P311" i="63"/>
  <c r="P312" i="63"/>
  <c r="P313" i="63"/>
  <c r="P314" i="63"/>
  <c r="P315" i="63"/>
  <c r="P316" i="63"/>
  <c r="P317" i="63"/>
  <c r="P318" i="63"/>
  <c r="P319" i="63"/>
  <c r="P320" i="63"/>
  <c r="P321" i="63"/>
  <c r="P322" i="63"/>
  <c r="P323" i="63"/>
  <c r="P324" i="63"/>
  <c r="P325" i="63"/>
  <c r="P326" i="63"/>
  <c r="P327" i="63"/>
  <c r="P328" i="63"/>
  <c r="P329" i="63"/>
  <c r="P330" i="63"/>
  <c r="P331" i="63"/>
  <c r="P332" i="63"/>
  <c r="P333" i="63"/>
  <c r="P334" i="63"/>
  <c r="P335" i="63"/>
  <c r="P336" i="63"/>
  <c r="P337" i="63"/>
  <c r="P338" i="63"/>
  <c r="P339" i="63"/>
  <c r="P340" i="63"/>
  <c r="P341" i="63"/>
  <c r="P342" i="63"/>
  <c r="P343" i="63"/>
  <c r="P344" i="63"/>
  <c r="P345" i="63"/>
  <c r="P346" i="63"/>
  <c r="P347" i="63"/>
  <c r="P348" i="63"/>
  <c r="P349" i="63"/>
  <c r="P350" i="63"/>
  <c r="P351" i="63"/>
  <c r="P352" i="63"/>
  <c r="P353" i="63"/>
  <c r="P354" i="63"/>
  <c r="P355" i="63"/>
  <c r="P356" i="63"/>
  <c r="P357" i="63"/>
  <c r="P358" i="63"/>
  <c r="P359" i="63"/>
  <c r="P360" i="63"/>
  <c r="P361" i="63"/>
  <c r="P362" i="63"/>
  <c r="P363" i="63"/>
  <c r="P364" i="63"/>
  <c r="P365" i="63"/>
  <c r="P366" i="63"/>
  <c r="P367" i="63"/>
  <c r="P368" i="63"/>
  <c r="P369" i="63"/>
  <c r="P370" i="63"/>
  <c r="P371" i="63"/>
  <c r="P372" i="63"/>
  <c r="P373" i="63"/>
  <c r="P374" i="63"/>
  <c r="P375" i="63"/>
  <c r="P376" i="63"/>
  <c r="P377" i="63"/>
  <c r="P378" i="63"/>
  <c r="P379" i="63"/>
  <c r="P380" i="63"/>
  <c r="P381" i="63"/>
  <c r="P382" i="63"/>
  <c r="P383" i="63"/>
  <c r="P384" i="63"/>
  <c r="P385" i="63"/>
  <c r="P386" i="63"/>
  <c r="P387" i="63"/>
  <c r="P388" i="63"/>
  <c r="P389" i="63"/>
  <c r="P390" i="63"/>
  <c r="P391" i="63"/>
  <c r="P392" i="63"/>
  <c r="P393" i="63"/>
  <c r="P394" i="63"/>
  <c r="P395" i="63"/>
  <c r="P396" i="63"/>
  <c r="P397" i="63"/>
  <c r="P398" i="63"/>
  <c r="P399" i="63"/>
  <c r="P400" i="63"/>
  <c r="P401" i="63"/>
  <c r="P402" i="63"/>
  <c r="P403" i="63"/>
  <c r="P404" i="63"/>
  <c r="P405" i="63"/>
  <c r="P406" i="63"/>
  <c r="P407" i="63"/>
  <c r="P408" i="63"/>
  <c r="P409" i="63"/>
  <c r="P410" i="63"/>
  <c r="P411" i="63"/>
  <c r="P412" i="63"/>
  <c r="P413" i="63"/>
  <c r="P414" i="63"/>
  <c r="P415" i="63"/>
  <c r="P416" i="63"/>
  <c r="P417" i="63"/>
  <c r="P418" i="63"/>
  <c r="P419" i="63"/>
  <c r="P420" i="63"/>
  <c r="P421" i="63"/>
  <c r="P422" i="63"/>
  <c r="P423" i="63"/>
  <c r="P424" i="63"/>
  <c r="P425" i="63"/>
  <c r="P426" i="63"/>
  <c r="P427" i="63"/>
  <c r="P428" i="63"/>
  <c r="P429" i="63"/>
  <c r="P430" i="63"/>
  <c r="P431" i="63"/>
  <c r="P432" i="63"/>
  <c r="P433" i="63"/>
  <c r="P434" i="63"/>
  <c r="P435" i="63"/>
  <c r="P436" i="63"/>
  <c r="P437" i="63"/>
  <c r="P438" i="63"/>
  <c r="P439" i="63"/>
  <c r="P440" i="63"/>
  <c r="P441" i="63"/>
  <c r="P442" i="63"/>
  <c r="P443" i="63"/>
  <c r="P444" i="63"/>
  <c r="P445" i="63"/>
  <c r="P446" i="63"/>
  <c r="P447" i="63"/>
  <c r="P448" i="63"/>
  <c r="P449" i="63"/>
  <c r="P450" i="63"/>
  <c r="P451" i="63"/>
  <c r="P452" i="63"/>
  <c r="P453" i="63"/>
  <c r="P454" i="63"/>
  <c r="P455" i="63"/>
  <c r="P456" i="63"/>
  <c r="P457" i="63"/>
  <c r="P458" i="63"/>
  <c r="P459" i="63"/>
  <c r="P460" i="63"/>
  <c r="P461" i="63"/>
  <c r="P462" i="63"/>
  <c r="P463" i="63"/>
  <c r="P464" i="63"/>
  <c r="P465" i="63"/>
  <c r="P466" i="63"/>
  <c r="P467" i="63"/>
  <c r="P468" i="63"/>
  <c r="P469" i="63"/>
  <c r="P470" i="63"/>
  <c r="P471" i="63"/>
  <c r="P472" i="63"/>
  <c r="P473" i="63"/>
  <c r="P474" i="63"/>
  <c r="P475" i="63"/>
  <c r="P476" i="63"/>
  <c r="P477" i="63"/>
  <c r="P478" i="63"/>
  <c r="P479" i="63"/>
  <c r="P480" i="63"/>
  <c r="P481" i="63"/>
  <c r="P482" i="63"/>
  <c r="P483" i="63"/>
  <c r="P484" i="63"/>
  <c r="P485" i="63"/>
  <c r="P486" i="63"/>
  <c r="P487" i="63"/>
  <c r="P488" i="63"/>
  <c r="P489" i="63"/>
  <c r="P490" i="63"/>
  <c r="P491" i="63"/>
  <c r="P492" i="63"/>
  <c r="P493" i="63"/>
  <c r="P494" i="63"/>
  <c r="P495" i="63"/>
  <c r="P496" i="63"/>
  <c r="P497" i="63"/>
  <c r="P498" i="63"/>
  <c r="P499" i="63"/>
  <c r="P500" i="63"/>
  <c r="P501" i="63"/>
  <c r="P502" i="63"/>
  <c r="P503" i="63"/>
  <c r="P504" i="63"/>
  <c r="P505" i="63"/>
  <c r="P506" i="63"/>
  <c r="P507" i="63"/>
  <c r="P508" i="63"/>
  <c r="P509" i="63"/>
  <c r="P510" i="63"/>
  <c r="P511" i="63"/>
  <c r="P512" i="63"/>
  <c r="P513" i="63"/>
  <c r="P514" i="63"/>
  <c r="P515" i="63"/>
  <c r="P516" i="63"/>
  <c r="P517" i="63"/>
  <c r="P518" i="63"/>
  <c r="P519" i="63"/>
  <c r="P520" i="63"/>
  <c r="P521" i="63"/>
  <c r="P522" i="63"/>
  <c r="P523" i="63"/>
  <c r="P524" i="63"/>
  <c r="P525" i="63"/>
  <c r="P526" i="63"/>
  <c r="P527" i="63"/>
  <c r="P528" i="63"/>
  <c r="P529" i="63"/>
  <c r="P530" i="63"/>
  <c r="P531" i="63"/>
  <c r="P532" i="63"/>
  <c r="P533" i="63"/>
  <c r="P534" i="63"/>
  <c r="P535" i="63"/>
  <c r="P536" i="63"/>
  <c r="P537" i="63"/>
  <c r="P538" i="63"/>
  <c r="P539" i="63"/>
  <c r="P540" i="63"/>
  <c r="P541" i="63"/>
  <c r="P542" i="63"/>
  <c r="P543" i="63"/>
  <c r="P544" i="63"/>
  <c r="P545" i="63"/>
  <c r="P546" i="63"/>
  <c r="P547" i="63"/>
  <c r="P548" i="63"/>
  <c r="P549" i="63"/>
  <c r="P550" i="63"/>
  <c r="P551" i="63"/>
  <c r="P552" i="63"/>
  <c r="P553" i="63"/>
  <c r="P554" i="63"/>
  <c r="P555" i="63"/>
  <c r="P556" i="63"/>
  <c r="P557" i="63"/>
  <c r="P558" i="63"/>
  <c r="P559" i="63"/>
  <c r="P560" i="63"/>
  <c r="P561" i="63"/>
  <c r="P562" i="63"/>
  <c r="P563" i="63"/>
  <c r="P564" i="63"/>
  <c r="P565" i="63"/>
  <c r="P566" i="63"/>
  <c r="P567" i="63"/>
  <c r="P568" i="63"/>
  <c r="P569" i="63"/>
  <c r="P570" i="63"/>
  <c r="P571" i="63"/>
  <c r="P572" i="63"/>
  <c r="P573" i="63"/>
  <c r="P574" i="63"/>
  <c r="P575" i="63"/>
  <c r="P576" i="63"/>
  <c r="P577" i="63"/>
  <c r="P578" i="63"/>
  <c r="P579" i="63"/>
  <c r="P580" i="63"/>
  <c r="P581" i="63"/>
  <c r="P582" i="63"/>
  <c r="P583" i="63"/>
  <c r="P584" i="63"/>
  <c r="P585" i="63"/>
  <c r="P586" i="63"/>
  <c r="P587" i="63"/>
  <c r="P588" i="63"/>
  <c r="P589" i="63"/>
  <c r="P590" i="63"/>
  <c r="P591" i="63"/>
  <c r="P592" i="63"/>
  <c r="P593" i="63"/>
  <c r="P594" i="63"/>
  <c r="P595" i="63"/>
  <c r="P596" i="63"/>
  <c r="P597" i="63"/>
  <c r="P598" i="63"/>
  <c r="P599" i="63"/>
  <c r="P600" i="63"/>
  <c r="P601" i="63"/>
  <c r="P602" i="63"/>
  <c r="P603" i="63"/>
  <c r="P604" i="63"/>
  <c r="P605" i="63"/>
  <c r="P606" i="63"/>
  <c r="P607" i="63"/>
  <c r="P608" i="63"/>
  <c r="P609" i="63"/>
  <c r="P610" i="63"/>
  <c r="P611" i="63"/>
  <c r="P612" i="63"/>
  <c r="P613" i="63"/>
  <c r="P614" i="63"/>
  <c r="P615" i="63"/>
  <c r="P616" i="63"/>
  <c r="P617" i="63"/>
  <c r="P618" i="63"/>
  <c r="P619" i="63"/>
  <c r="P620" i="63"/>
  <c r="P621" i="63"/>
  <c r="P622" i="63"/>
  <c r="P623" i="63"/>
  <c r="P624" i="63"/>
  <c r="P625" i="63"/>
  <c r="P626" i="63"/>
  <c r="P627" i="63"/>
  <c r="P628" i="63"/>
  <c r="P629" i="63"/>
  <c r="P630" i="63"/>
  <c r="P631" i="63"/>
  <c r="P632" i="63"/>
  <c r="P633" i="63"/>
  <c r="P634" i="63"/>
  <c r="P635" i="63"/>
  <c r="P636" i="63"/>
  <c r="P637" i="63"/>
  <c r="P638" i="63"/>
  <c r="P639" i="63"/>
  <c r="P640" i="63"/>
  <c r="P641" i="63"/>
  <c r="P642" i="63"/>
  <c r="P643" i="63"/>
  <c r="P644" i="63"/>
  <c r="P645" i="63"/>
  <c r="P646" i="63"/>
  <c r="P647" i="63"/>
  <c r="P648" i="63"/>
  <c r="P649" i="63"/>
  <c r="P650" i="63"/>
  <c r="P651" i="63"/>
  <c r="P652" i="63"/>
  <c r="P653" i="63"/>
  <c r="P654" i="63"/>
  <c r="P655" i="63"/>
  <c r="P656" i="63"/>
  <c r="P657" i="63"/>
  <c r="P658" i="63"/>
  <c r="P659" i="63"/>
  <c r="P660" i="63"/>
  <c r="P661" i="63"/>
  <c r="P662" i="63"/>
  <c r="P663" i="63"/>
  <c r="P664" i="63"/>
  <c r="P665" i="63"/>
  <c r="P666" i="63"/>
  <c r="P667" i="63"/>
  <c r="P668" i="63"/>
  <c r="P669" i="63"/>
  <c r="P670" i="63"/>
  <c r="P671" i="63"/>
  <c r="P672" i="63"/>
  <c r="P673" i="63"/>
  <c r="P674" i="63"/>
  <c r="P675" i="63"/>
  <c r="P676" i="63"/>
  <c r="P677" i="63"/>
  <c r="P678" i="63"/>
  <c r="P679" i="63"/>
  <c r="P680" i="63"/>
  <c r="P681" i="63"/>
  <c r="P682" i="63"/>
  <c r="P683" i="63"/>
  <c r="P684" i="63"/>
  <c r="P685" i="63"/>
  <c r="P686" i="63"/>
  <c r="P687" i="63"/>
  <c r="P688" i="63"/>
  <c r="P689" i="63"/>
  <c r="P690" i="63"/>
  <c r="P691" i="63"/>
  <c r="P692" i="63"/>
  <c r="P693" i="63"/>
  <c r="P694" i="63"/>
  <c r="P695" i="63"/>
  <c r="P696" i="63"/>
  <c r="P697" i="63"/>
  <c r="P698" i="63"/>
  <c r="P699" i="63"/>
  <c r="P700" i="63"/>
  <c r="P701" i="63"/>
  <c r="P702" i="63"/>
  <c r="P703" i="63"/>
  <c r="P704" i="63"/>
  <c r="P705" i="63"/>
  <c r="P706" i="63"/>
  <c r="P707" i="63"/>
  <c r="P708" i="63"/>
  <c r="P709" i="63"/>
  <c r="P710" i="63"/>
  <c r="P711" i="63"/>
  <c r="P712" i="63"/>
  <c r="P713" i="63"/>
  <c r="P714" i="63"/>
  <c r="P715" i="63"/>
  <c r="P716" i="63"/>
  <c r="P717" i="63"/>
  <c r="P718" i="63"/>
  <c r="P719" i="63"/>
  <c r="P720" i="63"/>
  <c r="P721" i="63"/>
  <c r="P722" i="63"/>
  <c r="P723" i="63"/>
  <c r="P724" i="63"/>
  <c r="P725" i="63"/>
  <c r="P726" i="63"/>
  <c r="P727" i="63"/>
  <c r="P728" i="63"/>
  <c r="P729" i="63"/>
  <c r="P730" i="63"/>
  <c r="P731" i="63"/>
  <c r="P732" i="63"/>
  <c r="P733" i="63"/>
  <c r="P734" i="63"/>
  <c r="P735" i="63"/>
  <c r="P736" i="63"/>
  <c r="P737" i="63"/>
  <c r="P738" i="63"/>
  <c r="P739" i="63"/>
  <c r="P740" i="63"/>
  <c r="P741" i="63"/>
  <c r="P742" i="63"/>
  <c r="P743" i="63"/>
  <c r="P744" i="63"/>
  <c r="P745" i="63"/>
  <c r="P746" i="63"/>
  <c r="P747" i="63"/>
  <c r="P748" i="63"/>
  <c r="P749" i="63"/>
  <c r="P750" i="63"/>
  <c r="P751" i="63"/>
  <c r="P752" i="63"/>
  <c r="P753" i="63"/>
  <c r="P754" i="63"/>
  <c r="P755" i="63"/>
  <c r="P756" i="63"/>
  <c r="P757" i="63"/>
  <c r="P758" i="63"/>
  <c r="P759" i="63"/>
  <c r="P760" i="63"/>
  <c r="P761" i="63"/>
  <c r="P762" i="63"/>
  <c r="P763" i="63"/>
  <c r="P764" i="63"/>
  <c r="P765" i="63"/>
  <c r="P766" i="63"/>
  <c r="P767" i="63"/>
  <c r="P768" i="63"/>
  <c r="P769" i="63"/>
  <c r="P770" i="63"/>
  <c r="P771" i="63"/>
  <c r="P772" i="63"/>
  <c r="P773" i="63"/>
  <c r="P774" i="63"/>
  <c r="P775" i="63"/>
  <c r="P776" i="63"/>
  <c r="P777" i="63"/>
  <c r="P778" i="63"/>
  <c r="P779" i="63"/>
  <c r="P780" i="63"/>
  <c r="P781" i="63"/>
  <c r="P782" i="63"/>
  <c r="P783" i="63"/>
  <c r="P784" i="63"/>
  <c r="P785" i="63"/>
  <c r="P786" i="63"/>
  <c r="P787" i="63"/>
  <c r="P788" i="63"/>
  <c r="P789" i="63"/>
  <c r="P790" i="63"/>
  <c r="P791" i="63"/>
  <c r="P792" i="63"/>
  <c r="P793" i="63"/>
  <c r="P794" i="63"/>
  <c r="P795" i="63"/>
  <c r="P796" i="63"/>
  <c r="P797" i="63"/>
  <c r="P798" i="63"/>
  <c r="P799" i="63"/>
  <c r="P800" i="63"/>
  <c r="P801" i="63"/>
  <c r="P802" i="63"/>
  <c r="P803" i="63"/>
  <c r="P804" i="63"/>
  <c r="P805" i="63"/>
  <c r="P806" i="63"/>
  <c r="P807" i="63"/>
  <c r="P808" i="63"/>
  <c r="P809" i="63"/>
  <c r="P810" i="63"/>
  <c r="P811" i="63"/>
  <c r="P812" i="63"/>
  <c r="P813" i="63"/>
  <c r="P814" i="63"/>
  <c r="P815" i="63"/>
  <c r="P816" i="63"/>
  <c r="P817" i="63"/>
  <c r="P818" i="63"/>
  <c r="P819" i="63"/>
  <c r="P820" i="63"/>
  <c r="P821" i="63"/>
  <c r="P822" i="63"/>
  <c r="P823" i="63"/>
  <c r="P824" i="63"/>
  <c r="P825" i="63"/>
  <c r="P826" i="63"/>
  <c r="P827" i="63"/>
  <c r="P828" i="63"/>
  <c r="P829" i="63"/>
  <c r="P830" i="63"/>
  <c r="P831" i="63"/>
  <c r="P832" i="63"/>
  <c r="P833" i="63"/>
  <c r="P834" i="63"/>
  <c r="P835" i="63"/>
  <c r="P836" i="63"/>
  <c r="P837" i="63"/>
  <c r="P838" i="63"/>
  <c r="P839" i="63"/>
  <c r="P840" i="63"/>
  <c r="P841" i="63"/>
  <c r="P842" i="63"/>
  <c r="P843" i="63"/>
  <c r="P844" i="63"/>
  <c r="P845" i="63"/>
  <c r="P846" i="63"/>
  <c r="P847" i="63"/>
  <c r="P848" i="63"/>
  <c r="P849" i="63"/>
  <c r="P850" i="63"/>
  <c r="P851" i="63"/>
  <c r="P852" i="63"/>
  <c r="P853" i="63"/>
  <c r="P854" i="63"/>
  <c r="P855" i="63"/>
  <c r="P856" i="63"/>
  <c r="P857" i="63"/>
  <c r="P858" i="63"/>
  <c r="P859" i="63"/>
  <c r="P860" i="63"/>
  <c r="P861" i="63"/>
  <c r="P862" i="63"/>
  <c r="P863" i="63"/>
  <c r="P864" i="63"/>
  <c r="P865" i="63"/>
  <c r="P866" i="63"/>
  <c r="P867" i="63"/>
  <c r="P868" i="63"/>
  <c r="P869" i="63"/>
  <c r="P870" i="63"/>
  <c r="P871" i="63"/>
  <c r="P872" i="63"/>
  <c r="P873" i="63"/>
  <c r="P874" i="63"/>
  <c r="P875" i="63"/>
  <c r="P876" i="63"/>
  <c r="P877" i="63"/>
  <c r="P878" i="63"/>
  <c r="P879" i="63"/>
  <c r="P880" i="63"/>
  <c r="P881" i="63"/>
  <c r="P882" i="63"/>
  <c r="P883" i="63"/>
  <c r="P884" i="63"/>
  <c r="P885" i="63"/>
  <c r="P886" i="63"/>
  <c r="P887" i="63"/>
  <c r="P888" i="63"/>
  <c r="P889" i="63"/>
  <c r="P890" i="63"/>
  <c r="P891" i="63"/>
  <c r="P892" i="63"/>
  <c r="P893" i="63"/>
  <c r="P894" i="63"/>
  <c r="P895" i="63"/>
  <c r="P896" i="63"/>
  <c r="P897" i="63"/>
  <c r="P898" i="63"/>
  <c r="P899" i="63"/>
  <c r="P900" i="63"/>
  <c r="P901" i="63"/>
  <c r="R3" i="63" a="1"/>
  <c r="R3" i="63" s="1"/>
  <c r="R4" i="63" a="1"/>
  <c r="R4" i="63" s="1"/>
  <c r="R5" i="63" a="1"/>
  <c r="R5" i="63" s="1"/>
  <c r="R6" i="63" a="1"/>
  <c r="R6" i="63" s="1"/>
  <c r="R7" i="63" a="1"/>
  <c r="R7" i="63" s="1"/>
  <c r="R8" i="63" a="1"/>
  <c r="R8" i="63" s="1"/>
  <c r="R9" i="63" a="1"/>
  <c r="R9" i="63" s="1"/>
  <c r="R10" i="63" a="1"/>
  <c r="R10" i="63" s="1"/>
  <c r="R11" i="63" a="1"/>
  <c r="R11" i="63" s="1"/>
  <c r="R12" i="63" a="1"/>
  <c r="R12" i="63" s="1"/>
  <c r="R13" i="63" a="1"/>
  <c r="R13" i="63" s="1"/>
  <c r="R14" i="63" a="1"/>
  <c r="R14" i="63" s="1"/>
  <c r="R15" i="63" a="1"/>
  <c r="R15" i="63" s="1"/>
  <c r="R16" i="63" a="1"/>
  <c r="R16" i="63" s="1"/>
  <c r="R17" i="63" a="1"/>
  <c r="R17" i="63" s="1"/>
  <c r="R18" i="63" a="1"/>
  <c r="R18" i="63" s="1"/>
  <c r="R19" i="63" a="1"/>
  <c r="R19" i="63" s="1"/>
  <c r="R20" i="63" a="1"/>
  <c r="R20" i="63" s="1"/>
  <c r="R21" i="63" a="1"/>
  <c r="R21" i="63" s="1"/>
  <c r="R22" i="63" a="1"/>
  <c r="R22" i="63" s="1"/>
  <c r="R23" i="63" a="1"/>
  <c r="R23" i="63" s="1"/>
  <c r="R24" i="63" a="1"/>
  <c r="R24" i="63" s="1"/>
  <c r="R25" i="63" a="1"/>
  <c r="R25" i="63" s="1"/>
  <c r="R26" i="63" a="1"/>
  <c r="R26" i="63" s="1"/>
  <c r="R27" i="63" a="1"/>
  <c r="R27" i="63" s="1"/>
  <c r="R28" i="63" a="1"/>
  <c r="R28" i="63" s="1"/>
  <c r="R29" i="63" a="1"/>
  <c r="R29" i="63" s="1"/>
  <c r="R30" i="63" a="1"/>
  <c r="R30" i="63" s="1"/>
  <c r="R31" i="63" a="1"/>
  <c r="R31" i="63" s="1"/>
  <c r="R32" i="63" a="1"/>
  <c r="R32" i="63" s="1"/>
  <c r="R33" i="63" a="1"/>
  <c r="R33" i="63" s="1"/>
  <c r="R34" i="63" a="1"/>
  <c r="R34" i="63" s="1"/>
  <c r="R35" i="63" a="1"/>
  <c r="R35" i="63" s="1"/>
  <c r="R36" i="63" a="1"/>
  <c r="R36" i="63" s="1"/>
  <c r="R37" i="63" a="1"/>
  <c r="R37" i="63" s="1"/>
  <c r="R38" i="63" a="1"/>
  <c r="R38" i="63" s="1"/>
  <c r="R39" i="63" a="1"/>
  <c r="R39" i="63" s="1"/>
  <c r="R40" i="63" a="1"/>
  <c r="R40" i="63" s="1"/>
  <c r="R41" i="63" a="1"/>
  <c r="R41" i="63" s="1"/>
  <c r="R42" i="63" a="1"/>
  <c r="R42" i="63" s="1"/>
  <c r="R43" i="63" a="1"/>
  <c r="R43" i="63" s="1"/>
  <c r="R44" i="63" a="1"/>
  <c r="R44" i="63" s="1"/>
  <c r="R45" i="63" a="1"/>
  <c r="R45" i="63" s="1"/>
  <c r="R46" i="63" a="1"/>
  <c r="R46" i="63" s="1"/>
  <c r="R47" i="63" a="1"/>
  <c r="R47" i="63" s="1"/>
  <c r="R48" i="63" a="1"/>
  <c r="R48" i="63" s="1"/>
  <c r="R49" i="63" a="1"/>
  <c r="R49" i="63" s="1"/>
  <c r="R50" i="63" a="1"/>
  <c r="R50" i="63" s="1"/>
  <c r="R51" i="63" a="1"/>
  <c r="R51" i="63" s="1"/>
  <c r="R52" i="63" a="1"/>
  <c r="R52" i="63" s="1"/>
  <c r="R53" i="63" a="1"/>
  <c r="R53" i="63" s="1"/>
  <c r="R54" i="63" a="1"/>
  <c r="R54" i="63" s="1"/>
  <c r="R55" i="63" a="1"/>
  <c r="R55" i="63" s="1"/>
  <c r="R56" i="63" a="1"/>
  <c r="R56" i="63" s="1"/>
  <c r="R57" i="63" a="1"/>
  <c r="R57" i="63" s="1"/>
  <c r="R58" i="63" a="1"/>
  <c r="R58" i="63" s="1"/>
  <c r="R59" i="63" a="1"/>
  <c r="R59" i="63" s="1"/>
  <c r="R60" i="63" a="1"/>
  <c r="R60" i="63"/>
  <c r="R61" i="63" a="1"/>
  <c r="R61" i="63" s="1"/>
  <c r="R62" i="63" a="1"/>
  <c r="R62" i="63" s="1"/>
  <c r="R63" i="63" a="1"/>
  <c r="R63" i="63" s="1"/>
  <c r="R64" i="63" a="1"/>
  <c r="R64" i="63" s="1"/>
  <c r="R65" i="63" a="1"/>
  <c r="R65" i="63" s="1"/>
  <c r="R66" i="63" a="1"/>
  <c r="R66" i="63" s="1"/>
  <c r="R67" i="63" a="1"/>
  <c r="R67" i="63" s="1"/>
  <c r="R68" i="63" a="1"/>
  <c r="R68" i="63" s="1"/>
  <c r="R69" i="63" a="1"/>
  <c r="R69" i="63" s="1"/>
  <c r="R70" i="63" a="1"/>
  <c r="R70" i="63" s="1"/>
  <c r="R71" i="63" a="1"/>
  <c r="R71" i="63" s="1"/>
  <c r="R72" i="63" a="1"/>
  <c r="R72" i="63" s="1"/>
  <c r="R73" i="63" a="1"/>
  <c r="R73" i="63" s="1"/>
  <c r="R74" i="63" a="1"/>
  <c r="R74" i="63" s="1"/>
  <c r="R75" i="63" a="1"/>
  <c r="R75" i="63" s="1"/>
  <c r="R76" i="63" a="1"/>
  <c r="R76" i="63" s="1"/>
  <c r="R77" i="63" a="1"/>
  <c r="R77" i="63" s="1"/>
  <c r="R78" i="63" a="1"/>
  <c r="R78" i="63" s="1"/>
  <c r="R79" i="63" a="1"/>
  <c r="R79" i="63" s="1"/>
  <c r="R80" i="63" a="1"/>
  <c r="R80" i="63" s="1"/>
  <c r="R81" i="63" a="1"/>
  <c r="R81" i="63" s="1"/>
  <c r="R82" i="63" a="1"/>
  <c r="R82" i="63" s="1"/>
  <c r="R83" i="63" a="1"/>
  <c r="R83" i="63" s="1"/>
  <c r="R84" i="63" a="1"/>
  <c r="R84" i="63" s="1"/>
  <c r="R85" i="63" a="1"/>
  <c r="R85" i="63" s="1"/>
  <c r="R86" i="63" a="1"/>
  <c r="R86" i="63" s="1"/>
  <c r="R87" i="63" a="1"/>
  <c r="R87" i="63" s="1"/>
  <c r="R88" i="63" a="1"/>
  <c r="R88" i="63" s="1"/>
  <c r="R89" i="63" a="1"/>
  <c r="R89" i="63" s="1"/>
  <c r="R90" i="63" a="1"/>
  <c r="R90" i="63" s="1"/>
  <c r="R91" i="63" a="1"/>
  <c r="R91" i="63" s="1"/>
  <c r="R92" i="63" a="1"/>
  <c r="R92" i="63"/>
  <c r="R93" i="63" a="1"/>
  <c r="R93" i="63" s="1"/>
  <c r="R94" i="63" a="1"/>
  <c r="R94" i="63" s="1"/>
  <c r="R95" i="63" a="1"/>
  <c r="R95" i="63" s="1"/>
  <c r="R96" i="63" a="1"/>
  <c r="R96" i="63" s="1"/>
  <c r="R97" i="63" a="1"/>
  <c r="R97" i="63" s="1"/>
  <c r="R98" i="63" a="1"/>
  <c r="R98" i="63" s="1"/>
  <c r="R99" i="63" a="1"/>
  <c r="R99" i="63" s="1"/>
  <c r="R100" i="63" a="1"/>
  <c r="R100" i="63" s="1"/>
  <c r="R101" i="63" a="1"/>
  <c r="R101" i="63" s="1"/>
  <c r="R102" i="63" a="1"/>
  <c r="R102" i="63" s="1"/>
  <c r="R103" i="63" a="1"/>
  <c r="R103" i="63" s="1"/>
  <c r="R104" i="63" a="1"/>
  <c r="R104" i="63" s="1"/>
  <c r="R105" i="63" a="1"/>
  <c r="R105" i="63" s="1"/>
  <c r="R106" i="63" a="1"/>
  <c r="R106" i="63" s="1"/>
  <c r="R107" i="63" a="1"/>
  <c r="R107" i="63" s="1"/>
  <c r="R108" i="63" a="1"/>
  <c r="R108" i="63" s="1"/>
  <c r="R109" i="63" a="1"/>
  <c r="R109" i="63" s="1"/>
  <c r="R110" i="63" a="1"/>
  <c r="R110" i="63" s="1"/>
  <c r="R111" i="63" a="1"/>
  <c r="R111" i="63" s="1"/>
  <c r="R112" i="63" a="1"/>
  <c r="R112" i="63" s="1"/>
  <c r="R113" i="63" a="1"/>
  <c r="R113" i="63" s="1"/>
  <c r="R114" i="63" a="1"/>
  <c r="R114" i="63" s="1"/>
  <c r="R115" i="63" a="1"/>
  <c r="R115" i="63" s="1"/>
  <c r="R116" i="63" a="1"/>
  <c r="R116" i="63" s="1"/>
  <c r="R117" i="63" a="1"/>
  <c r="R117" i="63" s="1"/>
  <c r="R118" i="63" a="1"/>
  <c r="R118" i="63" s="1"/>
  <c r="R119" i="63" a="1"/>
  <c r="R119" i="63" s="1"/>
  <c r="R120" i="63" a="1"/>
  <c r="R120" i="63" s="1"/>
  <c r="R121" i="63" a="1"/>
  <c r="R121" i="63" s="1"/>
  <c r="R122" i="63" a="1"/>
  <c r="R122" i="63" s="1"/>
  <c r="R123" i="63" a="1"/>
  <c r="R123" i="63" s="1"/>
  <c r="R124" i="63" a="1"/>
  <c r="R124" i="63" s="1"/>
  <c r="R125" i="63" a="1"/>
  <c r="R125" i="63" s="1"/>
  <c r="R126" i="63" a="1"/>
  <c r="R126" i="63" s="1"/>
  <c r="R127" i="63" a="1"/>
  <c r="R127" i="63" s="1"/>
  <c r="R128" i="63" a="1"/>
  <c r="R128" i="63" s="1"/>
  <c r="R129" i="63" a="1"/>
  <c r="R129" i="63" s="1"/>
  <c r="R130" i="63" a="1"/>
  <c r="R130" i="63" s="1"/>
  <c r="R131" i="63" a="1"/>
  <c r="R131" i="63" s="1"/>
  <c r="R132" i="63" a="1"/>
  <c r="R132" i="63" s="1"/>
  <c r="R133" i="63" a="1"/>
  <c r="R133" i="63" s="1"/>
  <c r="R134" i="63" a="1"/>
  <c r="R134" i="63" s="1"/>
  <c r="R135" i="63" a="1"/>
  <c r="R135" i="63" s="1"/>
  <c r="R136" i="63" a="1"/>
  <c r="R136" i="63" s="1"/>
  <c r="R137" i="63" a="1"/>
  <c r="R137" i="63" s="1"/>
  <c r="R138" i="63" a="1"/>
  <c r="R138" i="63" s="1"/>
  <c r="R139" i="63" a="1"/>
  <c r="R139" i="63" s="1"/>
  <c r="R140" i="63" a="1"/>
  <c r="R140" i="63" s="1"/>
  <c r="R141" i="63" a="1"/>
  <c r="R141" i="63" s="1"/>
  <c r="R142" i="63" a="1"/>
  <c r="R142" i="63" s="1"/>
  <c r="R143" i="63" a="1"/>
  <c r="R143" i="63" s="1"/>
  <c r="R144" i="63" a="1"/>
  <c r="R144" i="63" s="1"/>
  <c r="R145" i="63" a="1"/>
  <c r="R145" i="63" s="1"/>
  <c r="R146" i="63" a="1"/>
  <c r="R146" i="63" s="1"/>
  <c r="R147" i="63" a="1"/>
  <c r="R147" i="63" s="1"/>
  <c r="R148" i="63" a="1"/>
  <c r="R148" i="63" s="1"/>
  <c r="R149" i="63" a="1"/>
  <c r="R149" i="63" s="1"/>
  <c r="R150" i="63" a="1"/>
  <c r="R150" i="63" s="1"/>
  <c r="R151" i="63" a="1"/>
  <c r="R151" i="63" s="1"/>
  <c r="R152" i="63" a="1"/>
  <c r="R152" i="63" s="1"/>
  <c r="R153" i="63" a="1"/>
  <c r="R153" i="63" s="1"/>
  <c r="R154" i="63" a="1"/>
  <c r="R154" i="63" s="1"/>
  <c r="R155" i="63" a="1"/>
  <c r="R155" i="63" s="1"/>
  <c r="R156" i="63" a="1"/>
  <c r="R156" i="63" s="1"/>
  <c r="R157" i="63" a="1"/>
  <c r="R157" i="63" s="1"/>
  <c r="R158" i="63" a="1"/>
  <c r="R158" i="63" s="1"/>
  <c r="R159" i="63" a="1"/>
  <c r="R159" i="63" s="1"/>
  <c r="R160" i="63" a="1"/>
  <c r="R160" i="63" s="1"/>
  <c r="R161" i="63" a="1"/>
  <c r="R161" i="63" s="1"/>
  <c r="R162" i="63" a="1"/>
  <c r="R162" i="63" s="1"/>
  <c r="R163" i="63" a="1"/>
  <c r="R163" i="63" s="1"/>
  <c r="R164" i="63" a="1"/>
  <c r="R164" i="63" s="1"/>
  <c r="R165" i="63" a="1"/>
  <c r="R165" i="63" s="1"/>
  <c r="R166" i="63" a="1"/>
  <c r="R166" i="63" s="1"/>
  <c r="R167" i="63" a="1"/>
  <c r="R167" i="63" s="1"/>
  <c r="R168" i="63" a="1"/>
  <c r="R168" i="63" s="1"/>
  <c r="R169" i="63" a="1"/>
  <c r="R169" i="63" s="1"/>
  <c r="R170" i="63" a="1"/>
  <c r="R170" i="63" s="1"/>
  <c r="R171" i="63" a="1"/>
  <c r="R171" i="63" s="1"/>
  <c r="R172" i="63" a="1"/>
  <c r="R172" i="63" s="1"/>
  <c r="R173" i="63" a="1"/>
  <c r="R173" i="63" s="1"/>
  <c r="R174" i="63" a="1"/>
  <c r="R174" i="63" s="1"/>
  <c r="R175" i="63" a="1"/>
  <c r="R175" i="63" s="1"/>
  <c r="R176" i="63" a="1"/>
  <c r="R176" i="63" s="1"/>
  <c r="R177" i="63" a="1"/>
  <c r="R177" i="63" s="1"/>
  <c r="R178" i="63" a="1"/>
  <c r="R178" i="63" s="1"/>
  <c r="R179" i="63" a="1"/>
  <c r="R179" i="63" s="1"/>
  <c r="R180" i="63" a="1"/>
  <c r="R180" i="63" s="1"/>
  <c r="R181" i="63" a="1"/>
  <c r="R181" i="63" s="1"/>
  <c r="R182" i="63" a="1"/>
  <c r="R182" i="63" s="1"/>
  <c r="R183" i="63" a="1"/>
  <c r="R183" i="63" s="1"/>
  <c r="R184" i="63" a="1"/>
  <c r="R184" i="63" s="1"/>
  <c r="R185" i="63" a="1"/>
  <c r="R185" i="63" s="1"/>
  <c r="R186" i="63" a="1"/>
  <c r="R186" i="63" s="1"/>
  <c r="R187" i="63" a="1"/>
  <c r="R187" i="63" s="1"/>
  <c r="R188" i="63" a="1"/>
  <c r="R188" i="63" s="1"/>
  <c r="R189" i="63" a="1"/>
  <c r="R189" i="63" s="1"/>
  <c r="R190" i="63" a="1"/>
  <c r="R190" i="63" s="1"/>
  <c r="R191" i="63" a="1"/>
  <c r="R191" i="63" s="1"/>
  <c r="R192" i="63" a="1"/>
  <c r="R192" i="63" s="1"/>
  <c r="R193" i="63" a="1"/>
  <c r="R193" i="63" s="1"/>
  <c r="R194" i="63" a="1"/>
  <c r="R194" i="63" s="1"/>
  <c r="R195" i="63" a="1"/>
  <c r="R195" i="63" s="1"/>
  <c r="R196" i="63" a="1"/>
  <c r="R196" i="63" s="1"/>
  <c r="R197" i="63" a="1"/>
  <c r="R197" i="63" s="1"/>
  <c r="R198" i="63" a="1"/>
  <c r="R198" i="63" s="1"/>
  <c r="R199" i="63" a="1"/>
  <c r="R199" i="63" s="1"/>
  <c r="R200" i="63" a="1"/>
  <c r="R200" i="63" s="1"/>
  <c r="R201" i="63" a="1"/>
  <c r="R201" i="63" s="1"/>
  <c r="R202" i="63" a="1"/>
  <c r="R202" i="63" s="1"/>
  <c r="R203" i="63" a="1"/>
  <c r="R203" i="63" s="1"/>
  <c r="R204" i="63" a="1"/>
  <c r="R204" i="63" s="1"/>
  <c r="R205" i="63" a="1"/>
  <c r="R205" i="63" s="1"/>
  <c r="R206" i="63" a="1"/>
  <c r="R206" i="63" s="1"/>
  <c r="R207" i="63" a="1"/>
  <c r="R207" i="63" s="1"/>
  <c r="R208" i="63" a="1"/>
  <c r="R208" i="63" s="1"/>
  <c r="R209" i="63" a="1"/>
  <c r="R209" i="63" s="1"/>
  <c r="R210" i="63" a="1"/>
  <c r="R210" i="63" s="1"/>
  <c r="R211" i="63" a="1"/>
  <c r="R211" i="63" s="1"/>
  <c r="R212" i="63" a="1"/>
  <c r="R212" i="63" s="1"/>
  <c r="R213" i="63" a="1"/>
  <c r="R213" i="63" s="1"/>
  <c r="R214" i="63" a="1"/>
  <c r="R214" i="63" s="1"/>
  <c r="R215" i="63" a="1"/>
  <c r="R215" i="63" s="1"/>
  <c r="R216" i="63" a="1"/>
  <c r="R216" i="63" s="1"/>
  <c r="R217" i="63" a="1"/>
  <c r="R217" i="63" s="1"/>
  <c r="R218" i="63" a="1"/>
  <c r="R218" i="63" s="1"/>
  <c r="R219" i="63" a="1"/>
  <c r="R219" i="63" s="1"/>
  <c r="R220" i="63" a="1"/>
  <c r="R220" i="63"/>
  <c r="R221" i="63" a="1"/>
  <c r="R221" i="63" s="1"/>
  <c r="R222" i="63" a="1"/>
  <c r="R222" i="63" s="1"/>
  <c r="R223" i="63" a="1"/>
  <c r="R223" i="63" s="1"/>
  <c r="R224" i="63" a="1"/>
  <c r="R224" i="63" s="1"/>
  <c r="R225" i="63" a="1"/>
  <c r="R225" i="63" s="1"/>
  <c r="R226" i="63" a="1"/>
  <c r="R226" i="63" s="1"/>
  <c r="R227" i="63" a="1"/>
  <c r="R227" i="63" s="1"/>
  <c r="R228" i="63" a="1"/>
  <c r="R228" i="63" s="1"/>
  <c r="R229" i="63" a="1"/>
  <c r="R229" i="63" s="1"/>
  <c r="R230" i="63" a="1"/>
  <c r="R230" i="63" s="1"/>
  <c r="R231" i="63" a="1"/>
  <c r="R231" i="63" s="1"/>
  <c r="R232" i="63" a="1"/>
  <c r="R232" i="63" s="1"/>
  <c r="R233" i="63" a="1"/>
  <c r="R233" i="63" s="1"/>
  <c r="R234" i="63" a="1"/>
  <c r="R234" i="63" s="1"/>
  <c r="R235" i="63" a="1"/>
  <c r="R235" i="63" s="1"/>
  <c r="R236" i="63" a="1"/>
  <c r="R236" i="63" s="1"/>
  <c r="R237" i="63" a="1"/>
  <c r="R237" i="63" s="1"/>
  <c r="R238" i="63" a="1"/>
  <c r="R238" i="63" s="1"/>
  <c r="R239" i="63" a="1"/>
  <c r="R239" i="63" s="1"/>
  <c r="R240" i="63" a="1"/>
  <c r="R240" i="63" s="1"/>
  <c r="R241" i="63" a="1"/>
  <c r="R241" i="63" s="1"/>
  <c r="R242" i="63" a="1"/>
  <c r="R242" i="63" s="1"/>
  <c r="R243" i="63" a="1"/>
  <c r="R243" i="63" s="1"/>
  <c r="R244" i="63" a="1"/>
  <c r="R244" i="63" s="1"/>
  <c r="R245" i="63" a="1"/>
  <c r="R245" i="63" s="1"/>
  <c r="R246" i="63" a="1"/>
  <c r="R246" i="63" s="1"/>
  <c r="R247" i="63" a="1"/>
  <c r="R247" i="63" s="1"/>
  <c r="R248" i="63" a="1"/>
  <c r="R248" i="63" s="1"/>
  <c r="R249" i="63" a="1"/>
  <c r="R249" i="63" s="1"/>
  <c r="R250" i="63" a="1"/>
  <c r="R250" i="63" s="1"/>
  <c r="R251" i="63" a="1"/>
  <c r="R251" i="63" s="1"/>
  <c r="R252" i="63" a="1"/>
  <c r="R252" i="63" s="1"/>
  <c r="R253" i="63" a="1"/>
  <c r="R253" i="63" s="1"/>
  <c r="R254" i="63" a="1"/>
  <c r="R254" i="63" s="1"/>
  <c r="R255" i="63" a="1"/>
  <c r="R255" i="63" s="1"/>
  <c r="R256" i="63" a="1"/>
  <c r="R256" i="63" s="1"/>
  <c r="R257" i="63" a="1"/>
  <c r="R257" i="63" s="1"/>
  <c r="R258" i="63" a="1"/>
  <c r="R258" i="63" s="1"/>
  <c r="R259" i="63" a="1"/>
  <c r="R259" i="63" s="1"/>
  <c r="R260" i="63" a="1"/>
  <c r="R260" i="63" s="1"/>
  <c r="R261" i="63" a="1"/>
  <c r="R261" i="63" s="1"/>
  <c r="R262" i="63" a="1"/>
  <c r="R262" i="63" s="1"/>
  <c r="R263" i="63" a="1"/>
  <c r="R263" i="63" s="1"/>
  <c r="R264" i="63" a="1"/>
  <c r="R264" i="63" s="1"/>
  <c r="R265" i="63" a="1"/>
  <c r="R265" i="63" s="1"/>
  <c r="R266" i="63" a="1"/>
  <c r="R266" i="63" s="1"/>
  <c r="R267" i="63" a="1"/>
  <c r="R267" i="63" s="1"/>
  <c r="R268" i="63" a="1"/>
  <c r="R268" i="63" s="1"/>
  <c r="R269" i="63" a="1"/>
  <c r="R269" i="63" s="1"/>
  <c r="R270" i="63" a="1"/>
  <c r="R270" i="63" s="1"/>
  <c r="R271" i="63" a="1"/>
  <c r="R271" i="63" s="1"/>
  <c r="R272" i="63" a="1"/>
  <c r="R272" i="63" s="1"/>
  <c r="R273" i="63" a="1"/>
  <c r="R273" i="63" s="1"/>
  <c r="R274" i="63" a="1"/>
  <c r="R274" i="63" s="1"/>
  <c r="R275" i="63" a="1"/>
  <c r="R275" i="63" s="1"/>
  <c r="R276" i="63" a="1"/>
  <c r="R276" i="63" s="1"/>
  <c r="R277" i="63" a="1"/>
  <c r="R277" i="63" s="1"/>
  <c r="R278" i="63" a="1"/>
  <c r="R278" i="63" s="1"/>
  <c r="R279" i="63" a="1"/>
  <c r="R279" i="63" s="1"/>
  <c r="R280" i="63" a="1"/>
  <c r="R280" i="63" s="1"/>
  <c r="R281" i="63" a="1"/>
  <c r="R281" i="63" s="1"/>
  <c r="R282" i="63" a="1"/>
  <c r="R282" i="63" s="1"/>
  <c r="R283" i="63" a="1"/>
  <c r="R283" i="63" s="1"/>
  <c r="R284" i="63" a="1"/>
  <c r="R284" i="63"/>
  <c r="R285" i="63" a="1"/>
  <c r="R285" i="63" s="1"/>
  <c r="R286" i="63" a="1"/>
  <c r="R286" i="63" s="1"/>
  <c r="R287" i="63" a="1"/>
  <c r="R287" i="63" s="1"/>
  <c r="R288" i="63" a="1"/>
  <c r="R288" i="63" s="1"/>
  <c r="R289" i="63" a="1"/>
  <c r="R289" i="63" s="1"/>
  <c r="R290" i="63" a="1"/>
  <c r="R290" i="63" s="1"/>
  <c r="R291" i="63" a="1"/>
  <c r="R291" i="63" s="1"/>
  <c r="R292" i="63" a="1"/>
  <c r="R292" i="63" s="1"/>
  <c r="R293" i="63" a="1"/>
  <c r="R293" i="63" s="1"/>
  <c r="R294" i="63" a="1"/>
  <c r="R294" i="63" s="1"/>
  <c r="R295" i="63" a="1"/>
  <c r="R295" i="63" s="1"/>
  <c r="R296" i="63" a="1"/>
  <c r="R296" i="63" s="1"/>
  <c r="R297" i="63" a="1"/>
  <c r="R297" i="63" s="1"/>
  <c r="R298" i="63" a="1"/>
  <c r="R298" i="63" s="1"/>
  <c r="R299" i="63" a="1"/>
  <c r="R299" i="63" s="1"/>
  <c r="R300" i="63" a="1"/>
  <c r="R300" i="63" s="1"/>
  <c r="R301" i="63" a="1"/>
  <c r="R301" i="63" s="1"/>
  <c r="R302" i="63" a="1"/>
  <c r="R302" i="63" s="1"/>
  <c r="R303" i="63" a="1"/>
  <c r="R303" i="63" s="1"/>
  <c r="R304" i="63" a="1"/>
  <c r="R304" i="63" s="1"/>
  <c r="R305" i="63" a="1"/>
  <c r="R305" i="63" s="1"/>
  <c r="R306" i="63" a="1"/>
  <c r="R306" i="63" s="1"/>
  <c r="R307" i="63" a="1"/>
  <c r="R307" i="63" s="1"/>
  <c r="R308" i="63" a="1"/>
  <c r="R308" i="63" s="1"/>
  <c r="R309" i="63" a="1"/>
  <c r="R309" i="63" s="1"/>
  <c r="R310" i="63" a="1"/>
  <c r="R310" i="63" s="1"/>
  <c r="R311" i="63" a="1"/>
  <c r="R311" i="63" s="1"/>
  <c r="R312" i="63" a="1"/>
  <c r="R312" i="63" s="1"/>
  <c r="R313" i="63" a="1"/>
  <c r="R313" i="63" s="1"/>
  <c r="R314" i="63" a="1"/>
  <c r="R314" i="63" s="1"/>
  <c r="R315" i="63" a="1"/>
  <c r="R315" i="63" s="1"/>
  <c r="R316" i="63" a="1"/>
  <c r="R316" i="63" s="1"/>
  <c r="R317" i="63" a="1"/>
  <c r="R317" i="63" s="1"/>
  <c r="R318" i="63" a="1"/>
  <c r="R318" i="63" s="1"/>
  <c r="R319" i="63" a="1"/>
  <c r="R319" i="63" s="1"/>
  <c r="R320" i="63" a="1"/>
  <c r="R320" i="63" s="1"/>
  <c r="R321" i="63" a="1"/>
  <c r="R321" i="63" s="1"/>
  <c r="R322" i="63" a="1"/>
  <c r="R322" i="63" s="1"/>
  <c r="R323" i="63" a="1"/>
  <c r="R323" i="63" s="1"/>
  <c r="R324" i="63" a="1"/>
  <c r="R324" i="63" s="1"/>
  <c r="R325" i="63" a="1"/>
  <c r="R325" i="63" s="1"/>
  <c r="R326" i="63" a="1"/>
  <c r="R326" i="63" s="1"/>
  <c r="R327" i="63" a="1"/>
  <c r="R327" i="63" s="1"/>
  <c r="R328" i="63" a="1"/>
  <c r="R328" i="63" s="1"/>
  <c r="R329" i="63" a="1"/>
  <c r="R329" i="63" s="1"/>
  <c r="R330" i="63" a="1"/>
  <c r="R330" i="63" s="1"/>
  <c r="R331" i="63" a="1"/>
  <c r="R331" i="63" s="1"/>
  <c r="R332" i="63" a="1"/>
  <c r="R332" i="63" s="1"/>
  <c r="R333" i="63" a="1"/>
  <c r="R333" i="63" s="1"/>
  <c r="R334" i="63" a="1"/>
  <c r="R334" i="63" s="1"/>
  <c r="R335" i="63" a="1"/>
  <c r="R335" i="63" s="1"/>
  <c r="R336" i="63" a="1"/>
  <c r="R336" i="63" s="1"/>
  <c r="R337" i="63" a="1"/>
  <c r="R337" i="63"/>
  <c r="R338" i="63" a="1"/>
  <c r="R338" i="63" s="1"/>
  <c r="R339" i="63" a="1"/>
  <c r="R339" i="63" s="1"/>
  <c r="R340" i="63" a="1"/>
  <c r="R340" i="63" s="1"/>
  <c r="R341" i="63" a="1"/>
  <c r="R341" i="63" s="1"/>
  <c r="R342" i="63" a="1"/>
  <c r="R342" i="63" s="1"/>
  <c r="R343" i="63" a="1"/>
  <c r="R343" i="63" s="1"/>
  <c r="R344" i="63" a="1"/>
  <c r="R344" i="63" s="1"/>
  <c r="R345" i="63" a="1"/>
  <c r="R345" i="63"/>
  <c r="R346" i="63" a="1"/>
  <c r="R346" i="63" s="1"/>
  <c r="R347" i="63" a="1"/>
  <c r="R347" i="63" s="1"/>
  <c r="R348" i="63" a="1"/>
  <c r="R348" i="63" s="1"/>
  <c r="R349" i="63" a="1"/>
  <c r="R349" i="63" s="1"/>
  <c r="R350" i="63" a="1"/>
  <c r="R350" i="63" s="1"/>
  <c r="R351" i="63" a="1"/>
  <c r="R351" i="63" s="1"/>
  <c r="R352" i="63" a="1"/>
  <c r="R352" i="63" s="1"/>
  <c r="R353" i="63" a="1"/>
  <c r="R353" i="63" s="1"/>
  <c r="R354" i="63" a="1"/>
  <c r="R354" i="63" s="1"/>
  <c r="R355" i="63" a="1"/>
  <c r="R355" i="63" s="1"/>
  <c r="R356" i="63" a="1"/>
  <c r="R356" i="63" s="1"/>
  <c r="R357" i="63" a="1"/>
  <c r="R357" i="63" s="1"/>
  <c r="R358" i="63" a="1"/>
  <c r="R358" i="63" s="1"/>
  <c r="R359" i="63" a="1"/>
  <c r="R359" i="63" s="1"/>
  <c r="R360" i="63" a="1"/>
  <c r="R360" i="63" s="1"/>
  <c r="R361" i="63" a="1"/>
  <c r="R361" i="63" s="1"/>
  <c r="R362" i="63" a="1"/>
  <c r="R362" i="63" s="1"/>
  <c r="R363" i="63" a="1"/>
  <c r="R363" i="63" s="1"/>
  <c r="R364" i="63" a="1"/>
  <c r="R364" i="63" s="1"/>
  <c r="R365" i="63" a="1"/>
  <c r="R365" i="63" s="1"/>
  <c r="R366" i="63" a="1"/>
  <c r="R366" i="63" s="1"/>
  <c r="R367" i="63" a="1"/>
  <c r="R367" i="63" s="1"/>
  <c r="R368" i="63" a="1"/>
  <c r="R368" i="63" s="1"/>
  <c r="R369" i="63" a="1"/>
  <c r="R369" i="63" s="1"/>
  <c r="R370" i="63" a="1"/>
  <c r="R370" i="63" s="1"/>
  <c r="R371" i="63" a="1"/>
  <c r="R371" i="63" s="1"/>
  <c r="R372" i="63" a="1"/>
  <c r="R372" i="63" s="1"/>
  <c r="R373" i="63" a="1"/>
  <c r="R373" i="63" s="1"/>
  <c r="R374" i="63" a="1"/>
  <c r="R374" i="63" s="1"/>
  <c r="R375" i="63" a="1"/>
  <c r="R375" i="63" s="1"/>
  <c r="R376" i="63" a="1"/>
  <c r="R376" i="63" s="1"/>
  <c r="R377" i="63" a="1"/>
  <c r="R377" i="63" s="1"/>
  <c r="R378" i="63" a="1"/>
  <c r="R378" i="63" s="1"/>
  <c r="R379" i="63" a="1"/>
  <c r="R379" i="63" s="1"/>
  <c r="R380" i="63" a="1"/>
  <c r="R380" i="63" s="1"/>
  <c r="R381" i="63" a="1"/>
  <c r="R381" i="63" s="1"/>
  <c r="R382" i="63" a="1"/>
  <c r="R382" i="63" s="1"/>
  <c r="R383" i="63" a="1"/>
  <c r="R383" i="63" s="1"/>
  <c r="R384" i="63" a="1"/>
  <c r="R384" i="63" s="1"/>
  <c r="R385" i="63" a="1"/>
  <c r="R385" i="63" s="1"/>
  <c r="R386" i="63" a="1"/>
  <c r="R386" i="63" s="1"/>
  <c r="R387" i="63" a="1"/>
  <c r="R387" i="63" s="1"/>
  <c r="R388" i="63" a="1"/>
  <c r="R388" i="63" s="1"/>
  <c r="R389" i="63" a="1"/>
  <c r="R389" i="63" s="1"/>
  <c r="R390" i="63" a="1"/>
  <c r="R390" i="63" s="1"/>
  <c r="R391" i="63" a="1"/>
  <c r="R391" i="63" s="1"/>
  <c r="R392" i="63" a="1"/>
  <c r="R392" i="63" s="1"/>
  <c r="R393" i="63" a="1"/>
  <c r="R393" i="63"/>
  <c r="R394" i="63" a="1"/>
  <c r="R394" i="63" s="1"/>
  <c r="R395" i="63" a="1"/>
  <c r="R395" i="63" s="1"/>
  <c r="R396" i="63" a="1"/>
  <c r="R396" i="63" s="1"/>
  <c r="R397" i="63" a="1"/>
  <c r="R397" i="63" s="1"/>
  <c r="R398" i="63" a="1"/>
  <c r="R398" i="63" s="1"/>
  <c r="R399" i="63" a="1"/>
  <c r="R399" i="63" s="1"/>
  <c r="R400" i="63" a="1"/>
  <c r="R400" i="63" s="1"/>
  <c r="R401" i="63" a="1"/>
  <c r="R401" i="63" s="1"/>
  <c r="R402" i="63" a="1"/>
  <c r="R402" i="63" s="1"/>
  <c r="R403" i="63" a="1"/>
  <c r="R403" i="63" s="1"/>
  <c r="R404" i="63" a="1"/>
  <c r="R404" i="63" s="1"/>
  <c r="R405" i="63" a="1"/>
  <c r="R405" i="63" s="1"/>
  <c r="R406" i="63" a="1"/>
  <c r="R406" i="63" s="1"/>
  <c r="R407" i="63" a="1"/>
  <c r="R407" i="63" s="1"/>
  <c r="R408" i="63" a="1"/>
  <c r="R408" i="63" s="1"/>
  <c r="R409" i="63" a="1"/>
  <c r="R409" i="63"/>
  <c r="R410" i="63" a="1"/>
  <c r="R410" i="63" s="1"/>
  <c r="R411" i="63" a="1"/>
  <c r="R411" i="63" s="1"/>
  <c r="R412" i="63" a="1"/>
  <c r="R412" i="63" s="1"/>
  <c r="R413" i="63" a="1"/>
  <c r="R413" i="63" s="1"/>
  <c r="R414" i="63" a="1"/>
  <c r="R414" i="63" s="1"/>
  <c r="R415" i="63" a="1"/>
  <c r="R415" i="63" s="1"/>
  <c r="R416" i="63" a="1"/>
  <c r="R416" i="63" s="1"/>
  <c r="R417" i="63" a="1"/>
  <c r="R417" i="63" s="1"/>
  <c r="R418" i="63" a="1"/>
  <c r="R418" i="63" s="1"/>
  <c r="R419" i="63" a="1"/>
  <c r="R419" i="63" s="1"/>
  <c r="R420" i="63" a="1"/>
  <c r="R420" i="63" s="1"/>
  <c r="R421" i="63" a="1"/>
  <c r="R421" i="63" s="1"/>
  <c r="R422" i="63" a="1"/>
  <c r="R422" i="63" s="1"/>
  <c r="R423" i="63" a="1"/>
  <c r="R423" i="63" s="1"/>
  <c r="R424" i="63" a="1"/>
  <c r="R424" i="63" s="1"/>
  <c r="R425" i="63" a="1"/>
  <c r="R425" i="63" s="1"/>
  <c r="R426" i="63" a="1"/>
  <c r="R426" i="63" s="1"/>
  <c r="R427" i="63" a="1"/>
  <c r="R427" i="63" s="1"/>
  <c r="R428" i="63" a="1"/>
  <c r="R428" i="63" s="1"/>
  <c r="R429" i="63" a="1"/>
  <c r="R429" i="63" s="1"/>
  <c r="R430" i="63" a="1"/>
  <c r="R430" i="63" s="1"/>
  <c r="R431" i="63" a="1"/>
  <c r="R431" i="63" s="1"/>
  <c r="R432" i="63" a="1"/>
  <c r="R432" i="63" s="1"/>
  <c r="R433" i="63" a="1"/>
  <c r="R433" i="63" s="1"/>
  <c r="R434" i="63" a="1"/>
  <c r="R434" i="63" s="1"/>
  <c r="R435" i="63" a="1"/>
  <c r="R435" i="63" s="1"/>
  <c r="R436" i="63" a="1"/>
  <c r="R436" i="63" s="1"/>
  <c r="R437" i="63" a="1"/>
  <c r="R437" i="63" s="1"/>
  <c r="R438" i="63" a="1"/>
  <c r="R438" i="63" s="1"/>
  <c r="R439" i="63" a="1"/>
  <c r="R439" i="63" s="1"/>
  <c r="R440" i="63" a="1"/>
  <c r="R440" i="63" s="1"/>
  <c r="R441" i="63" a="1"/>
  <c r="R441" i="63" s="1"/>
  <c r="R442" i="63" a="1"/>
  <c r="R442" i="63" s="1"/>
  <c r="R443" i="63" a="1"/>
  <c r="R443" i="63" s="1"/>
  <c r="R444" i="63" a="1"/>
  <c r="R444" i="63" s="1"/>
  <c r="R445" i="63" a="1"/>
  <c r="R445" i="63" s="1"/>
  <c r="R446" i="63" a="1"/>
  <c r="R446" i="63" s="1"/>
  <c r="R447" i="63" a="1"/>
  <c r="R447" i="63" s="1"/>
  <c r="R448" i="63" a="1"/>
  <c r="R448" i="63" s="1"/>
  <c r="R449" i="63" a="1"/>
  <c r="R449" i="63" s="1"/>
  <c r="R450" i="63" a="1"/>
  <c r="R450" i="63" s="1"/>
  <c r="R451" i="63" a="1"/>
  <c r="R451" i="63" s="1"/>
  <c r="R452" i="63" a="1"/>
  <c r="R452" i="63" s="1"/>
  <c r="R453" i="63" a="1"/>
  <c r="R453" i="63" s="1"/>
  <c r="R454" i="63" a="1"/>
  <c r="R454" i="63" s="1"/>
  <c r="R455" i="63" a="1"/>
  <c r="R455" i="63" s="1"/>
  <c r="R456" i="63" a="1"/>
  <c r="R456" i="63" s="1"/>
  <c r="R457" i="63" a="1"/>
  <c r="R457" i="63"/>
  <c r="R458" i="63" a="1"/>
  <c r="R458" i="63" s="1"/>
  <c r="R459" i="63" a="1"/>
  <c r="R459" i="63" s="1"/>
  <c r="R460" i="63" a="1"/>
  <c r="R460" i="63" s="1"/>
  <c r="R461" i="63" a="1"/>
  <c r="R461" i="63" s="1"/>
  <c r="R462" i="63" a="1"/>
  <c r="R462" i="63" s="1"/>
  <c r="R463" i="63" a="1"/>
  <c r="R463" i="63" s="1"/>
  <c r="R464" i="63" a="1"/>
  <c r="R464" i="63" s="1"/>
  <c r="R465" i="63" a="1"/>
  <c r="R465" i="63" s="1"/>
  <c r="R466" i="63" a="1"/>
  <c r="R466" i="63" s="1"/>
  <c r="R467" i="63" a="1"/>
  <c r="R467" i="63" s="1"/>
  <c r="R468" i="63" a="1"/>
  <c r="R468" i="63" s="1"/>
  <c r="R469" i="63" a="1"/>
  <c r="R469" i="63" s="1"/>
  <c r="R470" i="63" a="1"/>
  <c r="R470" i="63" s="1"/>
  <c r="R471" i="63" a="1"/>
  <c r="R471" i="63" s="1"/>
  <c r="R472" i="63" a="1"/>
  <c r="R472" i="63" s="1"/>
  <c r="R473" i="63" a="1"/>
  <c r="R473" i="63" s="1"/>
  <c r="R474" i="63" a="1"/>
  <c r="R474" i="63" s="1"/>
  <c r="R475" i="63" a="1"/>
  <c r="R475" i="63" s="1"/>
  <c r="R476" i="63" a="1"/>
  <c r="R476" i="63" s="1"/>
  <c r="R477" i="63" a="1"/>
  <c r="R477" i="63" s="1"/>
  <c r="R478" i="63" a="1"/>
  <c r="R478" i="63" s="1"/>
  <c r="R479" i="63" a="1"/>
  <c r="R479" i="63" s="1"/>
  <c r="R480" i="63" a="1"/>
  <c r="R480" i="63" s="1"/>
  <c r="R481" i="63" a="1"/>
  <c r="R481" i="63" s="1"/>
  <c r="R482" i="63" a="1"/>
  <c r="R482" i="63" s="1"/>
  <c r="R483" i="63" a="1"/>
  <c r="R483" i="63" s="1"/>
  <c r="R484" i="63" a="1"/>
  <c r="R484" i="63" s="1"/>
  <c r="R485" i="63" a="1"/>
  <c r="R485" i="63"/>
  <c r="R486" i="63" a="1"/>
  <c r="R486" i="63" s="1"/>
  <c r="R487" i="63" a="1"/>
  <c r="R487" i="63" s="1"/>
  <c r="R488" i="63" a="1"/>
  <c r="R488" i="63" s="1"/>
  <c r="R489" i="63" a="1"/>
  <c r="R489" i="63" s="1"/>
  <c r="R490" i="63" a="1"/>
  <c r="R490" i="63" s="1"/>
  <c r="R491" i="63" a="1"/>
  <c r="R491" i="63" s="1"/>
  <c r="R492" i="63" a="1"/>
  <c r="R492" i="63" s="1"/>
  <c r="R493" i="63" a="1"/>
  <c r="R493" i="63" s="1"/>
  <c r="R494" i="63" a="1"/>
  <c r="R494" i="63" s="1"/>
  <c r="R495" i="63" a="1"/>
  <c r="R495" i="63" s="1"/>
  <c r="R496" i="63" a="1"/>
  <c r="R496" i="63" s="1"/>
  <c r="R497" i="63" a="1"/>
  <c r="R497" i="63" s="1"/>
  <c r="R498" i="63" a="1"/>
  <c r="R498" i="63" s="1"/>
  <c r="R499" i="63" a="1"/>
  <c r="R499" i="63" s="1"/>
  <c r="R500" i="63" a="1"/>
  <c r="R500" i="63" s="1"/>
  <c r="R501" i="63" a="1"/>
  <c r="R501" i="63" s="1"/>
  <c r="R502" i="63" a="1"/>
  <c r="R502" i="63" s="1"/>
  <c r="R503" i="63" a="1"/>
  <c r="R503" i="63" s="1"/>
  <c r="R504" i="63" a="1"/>
  <c r="R504" i="63" s="1"/>
  <c r="R505" i="63" a="1"/>
  <c r="R505" i="63" s="1"/>
  <c r="R506" i="63" a="1"/>
  <c r="R506" i="63" s="1"/>
  <c r="R507" i="63" a="1"/>
  <c r="R507" i="63" s="1"/>
  <c r="R508" i="63" a="1"/>
  <c r="R508" i="63" s="1"/>
  <c r="R509" i="63" a="1"/>
  <c r="R509" i="63" s="1"/>
  <c r="R510" i="63" a="1"/>
  <c r="R510" i="63" s="1"/>
  <c r="R511" i="63" a="1"/>
  <c r="R511" i="63" s="1"/>
  <c r="R512" i="63" a="1"/>
  <c r="R512" i="63" s="1"/>
  <c r="R513" i="63" a="1"/>
  <c r="R513" i="63" s="1"/>
  <c r="R514" i="63" a="1"/>
  <c r="R514" i="63" s="1"/>
  <c r="R515" i="63" a="1"/>
  <c r="R515" i="63" s="1"/>
  <c r="R516" i="63" a="1"/>
  <c r="R516" i="63" s="1"/>
  <c r="R517" i="63" a="1"/>
  <c r="R517" i="63" s="1"/>
  <c r="R518" i="63" a="1"/>
  <c r="R518" i="63" s="1"/>
  <c r="R519" i="63" a="1"/>
  <c r="R519" i="63" s="1"/>
  <c r="R520" i="63" a="1"/>
  <c r="R520" i="63" s="1"/>
  <c r="R521" i="63" a="1"/>
  <c r="R521" i="63" s="1"/>
  <c r="R522" i="63" a="1"/>
  <c r="R522" i="63" s="1"/>
  <c r="R523" i="63" a="1"/>
  <c r="R523" i="63" s="1"/>
  <c r="R524" i="63" a="1"/>
  <c r="R524" i="63" s="1"/>
  <c r="R525" i="63" a="1"/>
  <c r="R525" i="63" s="1"/>
  <c r="R526" i="63" a="1"/>
  <c r="R526" i="63" s="1"/>
  <c r="R527" i="63" a="1"/>
  <c r="R527" i="63" s="1"/>
  <c r="R528" i="63" a="1"/>
  <c r="R528" i="63" s="1"/>
  <c r="R529" i="63" a="1"/>
  <c r="R529" i="63" s="1"/>
  <c r="R530" i="63" a="1"/>
  <c r="R530" i="63" s="1"/>
  <c r="R531" i="63" a="1"/>
  <c r="R531" i="63" s="1"/>
  <c r="R532" i="63" a="1"/>
  <c r="R532" i="63" s="1"/>
  <c r="R533" i="63" a="1"/>
  <c r="R533" i="63"/>
  <c r="R534" i="63" a="1"/>
  <c r="R534" i="63" s="1"/>
  <c r="R535" i="63" a="1"/>
  <c r="R535" i="63" s="1"/>
  <c r="R536" i="63" a="1"/>
  <c r="R536" i="63" s="1"/>
  <c r="R537" i="63" a="1"/>
  <c r="R537" i="63" s="1"/>
  <c r="R538" i="63" a="1"/>
  <c r="R538" i="63" s="1"/>
  <c r="R539" i="63" a="1"/>
  <c r="R539" i="63" s="1"/>
  <c r="R540" i="63" a="1"/>
  <c r="R540" i="63" s="1"/>
  <c r="R541" i="63" a="1"/>
  <c r="R541" i="63" s="1"/>
  <c r="R542" i="63" a="1"/>
  <c r="R542" i="63" s="1"/>
  <c r="R543" i="63" a="1"/>
  <c r="R543" i="63" s="1"/>
  <c r="R544" i="63" a="1"/>
  <c r="R544" i="63" s="1"/>
  <c r="R545" i="63" a="1"/>
  <c r="R545" i="63" s="1"/>
  <c r="R546" i="63" a="1"/>
  <c r="R546" i="63" s="1"/>
  <c r="R547" i="63" a="1"/>
  <c r="R547" i="63" s="1"/>
  <c r="R548" i="63" a="1"/>
  <c r="R548" i="63" s="1"/>
  <c r="R549" i="63" a="1"/>
  <c r="R549" i="63" s="1"/>
  <c r="R550" i="63" a="1"/>
  <c r="R550" i="63" s="1"/>
  <c r="R551" i="63" a="1"/>
  <c r="R551" i="63" s="1"/>
  <c r="R552" i="63" a="1"/>
  <c r="R552" i="63" s="1"/>
  <c r="R553" i="63" a="1"/>
  <c r="R553" i="63" s="1"/>
  <c r="R554" i="63" a="1"/>
  <c r="R554" i="63" s="1"/>
  <c r="R555" i="63" a="1"/>
  <c r="R555" i="63" s="1"/>
  <c r="R556" i="63" a="1"/>
  <c r="R556" i="63" s="1"/>
  <c r="R557" i="63" a="1"/>
  <c r="R557" i="63" s="1"/>
  <c r="R558" i="63" a="1"/>
  <c r="R558" i="63" s="1"/>
  <c r="R559" i="63" a="1"/>
  <c r="R559" i="63" s="1"/>
  <c r="R560" i="63" a="1"/>
  <c r="R560" i="63" s="1"/>
  <c r="R561" i="63" a="1"/>
  <c r="R561" i="63" s="1"/>
  <c r="R562" i="63" a="1"/>
  <c r="R562" i="63" s="1"/>
  <c r="R563" i="63" a="1"/>
  <c r="R563" i="63" s="1"/>
  <c r="R564" i="63" a="1"/>
  <c r="R564" i="63" s="1"/>
  <c r="R565" i="63" a="1"/>
  <c r="R565" i="63" s="1"/>
  <c r="R566" i="63" a="1"/>
  <c r="R566" i="63" s="1"/>
  <c r="R567" i="63" a="1"/>
  <c r="R567" i="63" s="1"/>
  <c r="R568" i="63" a="1"/>
  <c r="R568" i="63" s="1"/>
  <c r="R569" i="63" a="1"/>
  <c r="R569" i="63" s="1"/>
  <c r="R570" i="63" a="1"/>
  <c r="R570" i="63" s="1"/>
  <c r="R571" i="63" a="1"/>
  <c r="R571" i="63" s="1"/>
  <c r="R572" i="63" a="1"/>
  <c r="R572" i="63" s="1"/>
  <c r="R573" i="63" a="1"/>
  <c r="R573" i="63" s="1"/>
  <c r="R574" i="63" a="1"/>
  <c r="R574" i="63" s="1"/>
  <c r="R575" i="63" a="1"/>
  <c r="R575" i="63" s="1"/>
  <c r="R576" i="63" a="1"/>
  <c r="R576" i="63" s="1"/>
  <c r="R577" i="63" a="1"/>
  <c r="R577" i="63" s="1"/>
  <c r="R578" i="63" a="1"/>
  <c r="R578" i="63" s="1"/>
  <c r="R579" i="63" a="1"/>
  <c r="R579" i="63" s="1"/>
  <c r="R580" i="63" a="1"/>
  <c r="R580" i="63" s="1"/>
  <c r="R581" i="63" a="1"/>
  <c r="R581" i="63" s="1"/>
  <c r="R582" i="63" a="1"/>
  <c r="R582" i="63" s="1"/>
  <c r="R583" i="63" a="1"/>
  <c r="R583" i="63" s="1"/>
  <c r="R584" i="63" a="1"/>
  <c r="R584" i="63" s="1"/>
  <c r="R585" i="63" a="1"/>
  <c r="R585" i="63"/>
  <c r="R586" i="63" a="1"/>
  <c r="R586" i="63" s="1"/>
  <c r="R587" i="63" a="1"/>
  <c r="R587" i="63" s="1"/>
  <c r="R588" i="63" a="1"/>
  <c r="R588" i="63" s="1"/>
  <c r="R589" i="63" a="1"/>
  <c r="R589" i="63" s="1"/>
  <c r="R590" i="63" a="1"/>
  <c r="R590" i="63" s="1"/>
  <c r="R591" i="63" a="1"/>
  <c r="R591" i="63" s="1"/>
  <c r="R592" i="63" a="1"/>
  <c r="R592" i="63" s="1"/>
  <c r="R593" i="63" a="1"/>
  <c r="R593" i="63" s="1"/>
  <c r="R594" i="63" a="1"/>
  <c r="R594" i="63" s="1"/>
  <c r="R595" i="63" a="1"/>
  <c r="R595" i="63" s="1"/>
  <c r="R596" i="63" a="1"/>
  <c r="R596" i="63" s="1"/>
  <c r="R597" i="63" a="1"/>
  <c r="R597" i="63" s="1"/>
  <c r="R598" i="63" a="1"/>
  <c r="R598" i="63" s="1"/>
  <c r="R599" i="63" a="1"/>
  <c r="R599" i="63" s="1"/>
  <c r="R600" i="63" a="1"/>
  <c r="R600" i="63" s="1"/>
  <c r="R601" i="63" a="1"/>
  <c r="R601" i="63" s="1"/>
  <c r="R602" i="63" a="1"/>
  <c r="R602" i="63" s="1"/>
  <c r="R603" i="63" a="1"/>
  <c r="R603" i="63" s="1"/>
  <c r="R604" i="63" a="1"/>
  <c r="R604" i="63" s="1"/>
  <c r="R605" i="63" a="1"/>
  <c r="R605" i="63" s="1"/>
  <c r="R606" i="63" a="1"/>
  <c r="R606" i="63" s="1"/>
  <c r="R607" i="63" a="1"/>
  <c r="R607" i="63" s="1"/>
  <c r="R608" i="63" a="1"/>
  <c r="R608" i="63" s="1"/>
  <c r="R609" i="63" a="1"/>
  <c r="R609" i="63" s="1"/>
  <c r="R610" i="63" a="1"/>
  <c r="R610" i="63" s="1"/>
  <c r="R611" i="63" a="1"/>
  <c r="R611" i="63" s="1"/>
  <c r="R612" i="63" a="1"/>
  <c r="R612" i="63" s="1"/>
  <c r="R613" i="63" a="1"/>
  <c r="R613" i="63" s="1"/>
  <c r="R614" i="63" a="1"/>
  <c r="R614" i="63" s="1"/>
  <c r="R615" i="63" a="1"/>
  <c r="R615" i="63" s="1"/>
  <c r="R616" i="63" a="1"/>
  <c r="R616" i="63" s="1"/>
  <c r="R617" i="63" a="1"/>
  <c r="R617" i="63" s="1"/>
  <c r="R618" i="63" a="1"/>
  <c r="R618" i="63" s="1"/>
  <c r="R619" i="63" a="1"/>
  <c r="R619" i="63" s="1"/>
  <c r="R620" i="63" a="1"/>
  <c r="R620" i="63" s="1"/>
  <c r="R621" i="63" a="1"/>
  <c r="R621" i="63" s="1"/>
  <c r="R622" i="63" a="1"/>
  <c r="R622" i="63" s="1"/>
  <c r="R623" i="63" a="1"/>
  <c r="R623" i="63" s="1"/>
  <c r="R624" i="63" a="1"/>
  <c r="R624" i="63" s="1"/>
  <c r="R625" i="63" a="1"/>
  <c r="R625" i="63" s="1"/>
  <c r="R626" i="63" a="1"/>
  <c r="R626" i="63" s="1"/>
  <c r="R627" i="63" a="1"/>
  <c r="R627" i="63" s="1"/>
  <c r="R628" i="63" a="1"/>
  <c r="R628" i="63" s="1"/>
  <c r="R629" i="63" a="1"/>
  <c r="R629" i="63" s="1"/>
  <c r="R630" i="63" a="1"/>
  <c r="R630" i="63" s="1"/>
  <c r="R631" i="63" a="1"/>
  <c r="R631" i="63" s="1"/>
  <c r="R632" i="63" a="1"/>
  <c r="R632" i="63" s="1"/>
  <c r="R633" i="63" a="1"/>
  <c r="R633" i="63" s="1"/>
  <c r="R634" i="63" a="1"/>
  <c r="R634" i="63" s="1"/>
  <c r="R635" i="63" a="1"/>
  <c r="R635" i="63" s="1"/>
  <c r="R636" i="63" a="1"/>
  <c r="R636" i="63" s="1"/>
  <c r="R637" i="63" a="1"/>
  <c r="R637" i="63" s="1"/>
  <c r="R638" i="63" a="1"/>
  <c r="R638" i="63" s="1"/>
  <c r="R639" i="63" a="1"/>
  <c r="R639" i="63" s="1"/>
  <c r="R640" i="63" a="1"/>
  <c r="R640" i="63" s="1"/>
  <c r="R641" i="63" a="1"/>
  <c r="R641" i="63" s="1"/>
  <c r="R642" i="63" a="1"/>
  <c r="R642" i="63" s="1"/>
  <c r="R643" i="63" a="1"/>
  <c r="R643" i="63" s="1"/>
  <c r="R644" i="63" a="1"/>
  <c r="R644" i="63" s="1"/>
  <c r="R645" i="63" a="1"/>
  <c r="R645" i="63" s="1"/>
  <c r="R646" i="63" a="1"/>
  <c r="R646" i="63" s="1"/>
  <c r="R647" i="63" a="1"/>
  <c r="R647" i="63" s="1"/>
  <c r="R648" i="63" a="1"/>
  <c r="R648" i="63" s="1"/>
  <c r="R649" i="63" a="1"/>
  <c r="R649" i="63" s="1"/>
  <c r="R650" i="63" a="1"/>
  <c r="R650" i="63" s="1"/>
  <c r="R651" i="63" a="1"/>
  <c r="R651" i="63" s="1"/>
  <c r="R652" i="63" a="1"/>
  <c r="R652" i="63" s="1"/>
  <c r="R653" i="63" a="1"/>
  <c r="R653" i="63" s="1"/>
  <c r="R654" i="63" a="1"/>
  <c r="R654" i="63" s="1"/>
  <c r="R655" i="63" a="1"/>
  <c r="R655" i="63" s="1"/>
  <c r="R656" i="63" a="1"/>
  <c r="R656" i="63" s="1"/>
  <c r="R657" i="63" a="1"/>
  <c r="R657" i="63" s="1"/>
  <c r="R658" i="63" a="1"/>
  <c r="R658" i="63" s="1"/>
  <c r="R659" i="63" a="1"/>
  <c r="R659" i="63" s="1"/>
  <c r="R660" i="63" a="1"/>
  <c r="R660" i="63" s="1"/>
  <c r="R661" i="63" a="1"/>
  <c r="R661" i="63" s="1"/>
  <c r="R662" i="63" a="1"/>
  <c r="R662" i="63" s="1"/>
  <c r="R663" i="63" a="1"/>
  <c r="R663" i="63" s="1"/>
  <c r="R664" i="63" a="1"/>
  <c r="R664" i="63" s="1"/>
  <c r="R665" i="63" a="1"/>
  <c r="R665" i="63" s="1"/>
  <c r="R666" i="63" a="1"/>
  <c r="R666" i="63" s="1"/>
  <c r="R667" i="63" a="1"/>
  <c r="R667" i="63" s="1"/>
  <c r="R668" i="63" a="1"/>
  <c r="R668" i="63" s="1"/>
  <c r="R669" i="63" a="1"/>
  <c r="R669" i="63" s="1"/>
  <c r="R670" i="63" a="1"/>
  <c r="R670" i="63" s="1"/>
  <c r="R671" i="63" a="1"/>
  <c r="R671" i="63" s="1"/>
  <c r="R672" i="63" a="1"/>
  <c r="R672" i="63" s="1"/>
  <c r="R673" i="63" a="1"/>
  <c r="R673" i="63" s="1"/>
  <c r="R674" i="63" a="1"/>
  <c r="R674" i="63" s="1"/>
  <c r="R675" i="63" a="1"/>
  <c r="R675" i="63" s="1"/>
  <c r="R676" i="63" a="1"/>
  <c r="R676" i="63" s="1"/>
  <c r="R677" i="63" a="1"/>
  <c r="R677" i="63" s="1"/>
  <c r="R678" i="63" a="1"/>
  <c r="R678" i="63" s="1"/>
  <c r="R679" i="63" a="1"/>
  <c r="R679" i="63" s="1"/>
  <c r="R680" i="63" a="1"/>
  <c r="R680" i="63" s="1"/>
  <c r="R681" i="63" a="1"/>
  <c r="R681" i="63" s="1"/>
  <c r="R682" i="63" a="1"/>
  <c r="R682" i="63" s="1"/>
  <c r="R683" i="63" a="1"/>
  <c r="R683" i="63" s="1"/>
  <c r="R684" i="63" a="1"/>
  <c r="R684" i="63" s="1"/>
  <c r="R685" i="63" a="1"/>
  <c r="R685" i="63" s="1"/>
  <c r="R686" i="63" a="1"/>
  <c r="R686" i="63" s="1"/>
  <c r="R687" i="63" a="1"/>
  <c r="R687" i="63" s="1"/>
  <c r="R688" i="63" a="1"/>
  <c r="R688" i="63" s="1"/>
  <c r="R689" i="63" a="1"/>
  <c r="R689" i="63" s="1"/>
  <c r="R690" i="63" a="1"/>
  <c r="R690" i="63" s="1"/>
  <c r="R691" i="63" a="1"/>
  <c r="R691" i="63" s="1"/>
  <c r="R692" i="63" a="1"/>
  <c r="R692" i="63" s="1"/>
  <c r="R693" i="63" a="1"/>
  <c r="R693" i="63" s="1"/>
  <c r="R694" i="63" a="1"/>
  <c r="R694" i="63" s="1"/>
  <c r="R695" i="63" a="1"/>
  <c r="R695" i="63" s="1"/>
  <c r="R696" i="63" a="1"/>
  <c r="R696" i="63" s="1"/>
  <c r="R697" i="63" a="1"/>
  <c r="R697" i="63" s="1"/>
  <c r="R698" i="63" a="1"/>
  <c r="R698" i="63" s="1"/>
  <c r="R699" i="63" a="1"/>
  <c r="R699" i="63" s="1"/>
  <c r="R700" i="63" a="1"/>
  <c r="R700" i="63" s="1"/>
  <c r="R701" i="63" a="1"/>
  <c r="R701" i="63" s="1"/>
  <c r="R702" i="63" a="1"/>
  <c r="R702" i="63" s="1"/>
  <c r="R703" i="63" a="1"/>
  <c r="R703" i="63" s="1"/>
  <c r="R704" i="63" a="1"/>
  <c r="R704" i="63" s="1"/>
  <c r="R705" i="63" a="1"/>
  <c r="R705" i="63" s="1"/>
  <c r="R706" i="63" a="1"/>
  <c r="R706" i="63" s="1"/>
  <c r="R707" i="63" a="1"/>
  <c r="R707" i="63" s="1"/>
  <c r="R708" i="63" a="1"/>
  <c r="R708" i="63" s="1"/>
  <c r="R709" i="63" a="1"/>
  <c r="R709" i="63" s="1"/>
  <c r="R710" i="63" a="1"/>
  <c r="R710" i="63" s="1"/>
  <c r="R711" i="63" a="1"/>
  <c r="R711" i="63" s="1"/>
  <c r="R712" i="63" a="1"/>
  <c r="R712" i="63" s="1"/>
  <c r="R713" i="63" a="1"/>
  <c r="R713" i="63" s="1"/>
  <c r="R714" i="63" a="1"/>
  <c r="R714" i="63" s="1"/>
  <c r="R715" i="63" a="1"/>
  <c r="R715" i="63" s="1"/>
  <c r="R716" i="63" a="1"/>
  <c r="R716" i="63" s="1"/>
  <c r="R717" i="63" a="1"/>
  <c r="R717" i="63" s="1"/>
  <c r="R718" i="63" a="1"/>
  <c r="R718" i="63" s="1"/>
  <c r="R719" i="63" a="1"/>
  <c r="R719" i="63" s="1"/>
  <c r="R720" i="63" a="1"/>
  <c r="R720" i="63" s="1"/>
  <c r="R721" i="63" a="1"/>
  <c r="R721" i="63" s="1"/>
  <c r="R722" i="63" a="1"/>
  <c r="R722" i="63" s="1"/>
  <c r="R723" i="63" a="1"/>
  <c r="R723" i="63" s="1"/>
  <c r="R724" i="63" a="1"/>
  <c r="R724" i="63" s="1"/>
  <c r="R725" i="63" a="1"/>
  <c r="R725" i="63" s="1"/>
  <c r="R726" i="63" a="1"/>
  <c r="R726" i="63" s="1"/>
  <c r="R727" i="63" a="1"/>
  <c r="R727" i="63" s="1"/>
  <c r="R728" i="63" a="1"/>
  <c r="R728" i="63" s="1"/>
  <c r="R729" i="63" a="1"/>
  <c r="R729" i="63" s="1"/>
  <c r="R730" i="63" a="1"/>
  <c r="R730" i="63" s="1"/>
  <c r="R731" i="63" a="1"/>
  <c r="R731" i="63" s="1"/>
  <c r="R732" i="63" a="1"/>
  <c r="R732" i="63"/>
  <c r="R733" i="63" a="1"/>
  <c r="R733" i="63" s="1"/>
  <c r="R734" i="63" a="1"/>
  <c r="R734" i="63" s="1"/>
  <c r="R735" i="63" a="1"/>
  <c r="R735" i="63" s="1"/>
  <c r="R736" i="63" a="1"/>
  <c r="R736" i="63" s="1"/>
  <c r="R737" i="63" a="1"/>
  <c r="R737" i="63" s="1"/>
  <c r="R738" i="63" a="1"/>
  <c r="R738" i="63" s="1"/>
  <c r="R739" i="63" a="1"/>
  <c r="R739" i="63" s="1"/>
  <c r="R740" i="63" a="1"/>
  <c r="R740" i="63" s="1"/>
  <c r="R741" i="63" a="1"/>
  <c r="R741" i="63" s="1"/>
  <c r="R742" i="63" a="1"/>
  <c r="R742" i="63" s="1"/>
  <c r="R743" i="63" a="1"/>
  <c r="R743" i="63" s="1"/>
  <c r="R744" i="63" a="1"/>
  <c r="R744" i="63" s="1"/>
  <c r="R745" i="63" a="1"/>
  <c r="R745" i="63" s="1"/>
  <c r="R746" i="63" a="1"/>
  <c r="R746" i="63" s="1"/>
  <c r="R747" i="63" a="1"/>
  <c r="R747" i="63" s="1"/>
  <c r="R748" i="63" a="1"/>
  <c r="R748" i="63" s="1"/>
  <c r="R749" i="63" a="1"/>
  <c r="R749" i="63" s="1"/>
  <c r="R750" i="63" a="1"/>
  <c r="R750" i="63" s="1"/>
  <c r="R751" i="63" a="1"/>
  <c r="R751" i="63" s="1"/>
  <c r="R752" i="63" a="1"/>
  <c r="R752" i="63" s="1"/>
  <c r="R753" i="63" a="1"/>
  <c r="R753" i="63" s="1"/>
  <c r="R754" i="63" a="1"/>
  <c r="R754" i="63" s="1"/>
  <c r="R755" i="63" a="1"/>
  <c r="R755" i="63" s="1"/>
  <c r="R756" i="63" a="1"/>
  <c r="R756" i="63" s="1"/>
  <c r="R757" i="63" a="1"/>
  <c r="R757" i="63" s="1"/>
  <c r="R758" i="63" a="1"/>
  <c r="R758" i="63" s="1"/>
  <c r="R759" i="63" a="1"/>
  <c r="R759" i="63" s="1"/>
  <c r="R760" i="63" a="1"/>
  <c r="R760" i="63" s="1"/>
  <c r="R761" i="63" a="1"/>
  <c r="R761" i="63" s="1"/>
  <c r="R762" i="63" a="1"/>
  <c r="R762" i="63" s="1"/>
  <c r="R763" i="63" a="1"/>
  <c r="R763" i="63" s="1"/>
  <c r="R764" i="63" a="1"/>
  <c r="R764" i="63" s="1"/>
  <c r="R765" i="63" a="1"/>
  <c r="R765" i="63" s="1"/>
  <c r="R766" i="63" a="1"/>
  <c r="R766" i="63" s="1"/>
  <c r="R767" i="63" a="1"/>
  <c r="R767" i="63" s="1"/>
  <c r="R768" i="63" a="1"/>
  <c r="R768" i="63" s="1"/>
  <c r="R769" i="63" a="1"/>
  <c r="R769" i="63" s="1"/>
  <c r="R770" i="63" a="1"/>
  <c r="R770" i="63" s="1"/>
  <c r="R771" i="63" a="1"/>
  <c r="R771" i="63" s="1"/>
  <c r="R772" i="63" a="1"/>
  <c r="R772" i="63" s="1"/>
  <c r="R773" i="63" a="1"/>
  <c r="R773" i="63" s="1"/>
  <c r="R774" i="63" a="1"/>
  <c r="R774" i="63"/>
  <c r="R775" i="63" a="1"/>
  <c r="R775" i="63" s="1"/>
  <c r="R776" i="63" a="1"/>
  <c r="R776" i="63" s="1"/>
  <c r="R777" i="63" a="1"/>
  <c r="R777" i="63" s="1"/>
  <c r="R778" i="63" a="1"/>
  <c r="R778" i="63" s="1"/>
  <c r="R779" i="63" a="1"/>
  <c r="R779" i="63" s="1"/>
  <c r="R780" i="63" a="1"/>
  <c r="R780" i="63" s="1"/>
  <c r="R781" i="63" a="1"/>
  <c r="R781" i="63" s="1"/>
  <c r="R782" i="63" a="1"/>
  <c r="R782" i="63" s="1"/>
  <c r="R783" i="63" a="1"/>
  <c r="R783" i="63" s="1"/>
  <c r="R784" i="63" a="1"/>
  <c r="R784" i="63" s="1"/>
  <c r="R785" i="63" a="1"/>
  <c r="R785" i="63" s="1"/>
  <c r="R786" i="63" a="1"/>
  <c r="R786" i="63" s="1"/>
  <c r="R787" i="63" a="1"/>
  <c r="R787" i="63" s="1"/>
  <c r="R788" i="63" a="1"/>
  <c r="R788" i="63" s="1"/>
  <c r="R789" i="63" a="1"/>
  <c r="R789" i="63" s="1"/>
  <c r="R790" i="63" a="1"/>
  <c r="R790" i="63" s="1"/>
  <c r="R791" i="63" a="1"/>
  <c r="R791" i="63" s="1"/>
  <c r="R792" i="63" a="1"/>
  <c r="R792" i="63" s="1"/>
  <c r="R793" i="63" a="1"/>
  <c r="R793" i="63" s="1"/>
  <c r="R794" i="63" a="1"/>
  <c r="R794" i="63" s="1"/>
  <c r="R795" i="63" a="1"/>
  <c r="R795" i="63" s="1"/>
  <c r="R796" i="63" a="1"/>
  <c r="R796" i="63" s="1"/>
  <c r="R797" i="63" a="1"/>
  <c r="R797" i="63" s="1"/>
  <c r="R798" i="63" a="1"/>
  <c r="R798" i="63" s="1"/>
  <c r="R799" i="63" a="1"/>
  <c r="R799" i="63" s="1"/>
  <c r="R800" i="63" a="1"/>
  <c r="R800" i="63" s="1"/>
  <c r="R801" i="63" a="1"/>
  <c r="R801" i="63" s="1"/>
  <c r="R802" i="63" a="1"/>
  <c r="R802" i="63" s="1"/>
  <c r="R803" i="63" a="1"/>
  <c r="R803" i="63" s="1"/>
  <c r="R804" i="63" a="1"/>
  <c r="R804" i="63" s="1"/>
  <c r="R805" i="63" a="1"/>
  <c r="R805" i="63" s="1"/>
  <c r="R806" i="63" a="1"/>
  <c r="R806" i="63" s="1"/>
  <c r="R807" i="63" a="1"/>
  <c r="R807" i="63" s="1"/>
  <c r="R808" i="63" a="1"/>
  <c r="R808" i="63" s="1"/>
  <c r="R809" i="63" a="1"/>
  <c r="R809" i="63" s="1"/>
  <c r="R810" i="63" a="1"/>
  <c r="R810" i="63" s="1"/>
  <c r="R811" i="63" a="1"/>
  <c r="R811" i="63" s="1"/>
  <c r="R812" i="63" a="1"/>
  <c r="R812" i="63" s="1"/>
  <c r="R813" i="63" a="1"/>
  <c r="R813" i="63" s="1"/>
  <c r="R814" i="63" a="1"/>
  <c r="R814" i="63" s="1"/>
  <c r="R815" i="63" a="1"/>
  <c r="R815" i="63" s="1"/>
  <c r="R816" i="63" a="1"/>
  <c r="R816" i="63" s="1"/>
  <c r="R817" i="63" a="1"/>
  <c r="R817" i="63" s="1"/>
  <c r="R818" i="63" a="1"/>
  <c r="R818" i="63" s="1"/>
  <c r="R819" i="63" a="1"/>
  <c r="R819" i="63" s="1"/>
  <c r="R820" i="63" a="1"/>
  <c r="R820" i="63" s="1"/>
  <c r="R821" i="63" a="1"/>
  <c r="R821" i="63" s="1"/>
  <c r="R822" i="63" a="1"/>
  <c r="R822" i="63" s="1"/>
  <c r="R823" i="63" a="1"/>
  <c r="R823" i="63" s="1"/>
  <c r="R824" i="63" a="1"/>
  <c r="R824" i="63" s="1"/>
  <c r="R825" i="63" a="1"/>
  <c r="R825" i="63" s="1"/>
  <c r="R826" i="63" a="1"/>
  <c r="R826" i="63" s="1"/>
  <c r="R827" i="63" a="1"/>
  <c r="R827" i="63" s="1"/>
  <c r="R828" i="63" a="1"/>
  <c r="R828" i="63" s="1"/>
  <c r="R829" i="63" a="1"/>
  <c r="R829" i="63" s="1"/>
  <c r="R830" i="63" a="1"/>
  <c r="R830" i="63" s="1"/>
  <c r="R831" i="63" a="1"/>
  <c r="R831" i="63" s="1"/>
  <c r="R832" i="63" a="1"/>
  <c r="R832" i="63" s="1"/>
  <c r="R833" i="63" a="1"/>
  <c r="R833" i="63" s="1"/>
  <c r="R834" i="63" a="1"/>
  <c r="R834" i="63" s="1"/>
  <c r="R835" i="63" a="1"/>
  <c r="R835" i="63" s="1"/>
  <c r="R836" i="63" a="1"/>
  <c r="R836" i="63" s="1"/>
  <c r="R837" i="63" a="1"/>
  <c r="R837" i="63" s="1"/>
  <c r="R838" i="63" a="1"/>
  <c r="R838" i="63" s="1"/>
  <c r="R839" i="63" a="1"/>
  <c r="R839" i="63" s="1"/>
  <c r="R840" i="63" a="1"/>
  <c r="R840" i="63" s="1"/>
  <c r="R841" i="63" a="1"/>
  <c r="R841" i="63" s="1"/>
  <c r="R842" i="63" a="1"/>
  <c r="R842" i="63" s="1"/>
  <c r="R843" i="63" a="1"/>
  <c r="R843" i="63" s="1"/>
  <c r="R844" i="63" a="1"/>
  <c r="R844" i="63" s="1"/>
  <c r="R845" i="63" a="1"/>
  <c r="R845" i="63" s="1"/>
  <c r="R846" i="63" a="1"/>
  <c r="R846" i="63" s="1"/>
  <c r="R847" i="63" a="1"/>
  <c r="R847" i="63" s="1"/>
  <c r="R848" i="63" a="1"/>
  <c r="R848" i="63" s="1"/>
  <c r="R849" i="63" a="1"/>
  <c r="R849" i="63" s="1"/>
  <c r="R850" i="63" a="1"/>
  <c r="R850" i="63" s="1"/>
  <c r="R851" i="63" a="1"/>
  <c r="R851" i="63" s="1"/>
  <c r="R852" i="63" a="1"/>
  <c r="R852" i="63" s="1"/>
  <c r="R853" i="63" a="1"/>
  <c r="R853" i="63" s="1"/>
  <c r="R854" i="63" a="1"/>
  <c r="R854" i="63" s="1"/>
  <c r="R855" i="63" a="1"/>
  <c r="R855" i="63" s="1"/>
  <c r="R856" i="63" a="1"/>
  <c r="R856" i="63" s="1"/>
  <c r="R857" i="63" a="1"/>
  <c r="R857" i="63" s="1"/>
  <c r="R858" i="63" a="1"/>
  <c r="R858" i="63" s="1"/>
  <c r="R859" i="63" a="1"/>
  <c r="R859" i="63" s="1"/>
  <c r="R860" i="63" a="1"/>
  <c r="R860" i="63" s="1"/>
  <c r="R861" i="63" a="1"/>
  <c r="R861" i="63" s="1"/>
  <c r="R862" i="63" a="1"/>
  <c r="R862" i="63" s="1"/>
  <c r="R863" i="63" a="1"/>
  <c r="R863" i="63" s="1"/>
  <c r="R864" i="63" a="1"/>
  <c r="R864" i="63" s="1"/>
  <c r="R865" i="63" a="1"/>
  <c r="R865" i="63" s="1"/>
  <c r="R866" i="63" a="1"/>
  <c r="R866" i="63" s="1"/>
  <c r="R867" i="63" a="1"/>
  <c r="R867" i="63" s="1"/>
  <c r="R868" i="63" a="1"/>
  <c r="R868" i="63" s="1"/>
  <c r="R869" i="63" a="1"/>
  <c r="R869" i="63" s="1"/>
  <c r="R870" i="63" a="1"/>
  <c r="R870" i="63" s="1"/>
  <c r="R871" i="63" a="1"/>
  <c r="R871" i="63" s="1"/>
  <c r="R872" i="63" a="1"/>
  <c r="R872" i="63" s="1"/>
  <c r="R873" i="63" a="1"/>
  <c r="R873" i="63" s="1"/>
  <c r="R874" i="63" a="1"/>
  <c r="R874" i="63" s="1"/>
  <c r="R875" i="63" a="1"/>
  <c r="R875" i="63" s="1"/>
  <c r="R876" i="63" a="1"/>
  <c r="R876" i="63" s="1"/>
  <c r="R877" i="63" a="1"/>
  <c r="R877" i="63" s="1"/>
  <c r="R878" i="63" a="1"/>
  <c r="R878" i="63" s="1"/>
  <c r="R879" i="63" a="1"/>
  <c r="R879" i="63" s="1"/>
  <c r="R880" i="63" a="1"/>
  <c r="R880" i="63" s="1"/>
  <c r="R881" i="63" a="1"/>
  <c r="R881" i="63" s="1"/>
  <c r="R882" i="63" a="1"/>
  <c r="R882" i="63" s="1"/>
  <c r="R883" i="63" a="1"/>
  <c r="R883" i="63" s="1"/>
  <c r="R884" i="63" a="1"/>
  <c r="R884" i="63" s="1"/>
  <c r="R885" i="63" a="1"/>
  <c r="R885" i="63" s="1"/>
  <c r="R886" i="63" a="1"/>
  <c r="R886" i="63" s="1"/>
  <c r="R887" i="63" a="1"/>
  <c r="R887" i="63" s="1"/>
  <c r="R888" i="63" a="1"/>
  <c r="R888" i="63" s="1"/>
  <c r="R889" i="63" a="1"/>
  <c r="R889" i="63" s="1"/>
  <c r="R890" i="63" a="1"/>
  <c r="R890" i="63" s="1"/>
  <c r="R891" i="63" a="1"/>
  <c r="R891" i="63" s="1"/>
  <c r="R892" i="63" a="1"/>
  <c r="R892" i="63" s="1"/>
  <c r="R893" i="63" a="1"/>
  <c r="R893" i="63" s="1"/>
  <c r="R894" i="63" a="1"/>
  <c r="R894" i="63" s="1"/>
  <c r="R895" i="63" a="1"/>
  <c r="R895" i="63" s="1"/>
  <c r="R896" i="63" a="1"/>
  <c r="R896" i="63" s="1"/>
  <c r="R897" i="63" a="1"/>
  <c r="R897" i="63" s="1"/>
  <c r="R898" i="63" a="1"/>
  <c r="R898" i="63" s="1"/>
  <c r="R899" i="63" a="1"/>
  <c r="R899" i="63" s="1"/>
  <c r="R900" i="63" a="1"/>
  <c r="R900" i="63" s="1"/>
  <c r="R901" i="63" a="1"/>
  <c r="R901" i="63" s="1"/>
  <c r="R2" i="63" a="1"/>
  <c r="R2" i="63" s="1"/>
  <c r="P2" i="63"/>
  <c r="O2" i="63"/>
  <c r="M2" i="63"/>
  <c r="L2" i="63"/>
  <c r="J3" i="63"/>
  <c r="J4" i="63"/>
  <c r="J5" i="63"/>
  <c r="J6" i="63"/>
  <c r="J7" i="63"/>
  <c r="J8" i="63"/>
  <c r="J9" i="63"/>
  <c r="J10" i="63"/>
  <c r="J11" i="63"/>
  <c r="J12" i="63"/>
  <c r="J13" i="63"/>
  <c r="J14" i="63"/>
  <c r="J15" i="63"/>
  <c r="J16" i="63"/>
  <c r="J17" i="63"/>
  <c r="J18" i="63"/>
  <c r="J19" i="63"/>
  <c r="J20" i="63"/>
  <c r="J21" i="63"/>
  <c r="J22" i="63"/>
  <c r="J23" i="63"/>
  <c r="J24" i="63"/>
  <c r="J25" i="63"/>
  <c r="J26" i="63"/>
  <c r="J27" i="63"/>
  <c r="J28" i="63"/>
  <c r="J29" i="63"/>
  <c r="J30" i="63"/>
  <c r="J31" i="63"/>
  <c r="J32" i="63"/>
  <c r="J33" i="63"/>
  <c r="J34" i="63"/>
  <c r="J35" i="63"/>
  <c r="J36" i="63"/>
  <c r="J37" i="63"/>
  <c r="J38" i="63"/>
  <c r="J39" i="63"/>
  <c r="J40" i="63"/>
  <c r="J41" i="63"/>
  <c r="J42" i="63"/>
  <c r="J43" i="63"/>
  <c r="J44" i="63"/>
  <c r="J45" i="63"/>
  <c r="J46" i="63"/>
  <c r="J47" i="63"/>
  <c r="J48" i="63"/>
  <c r="J49" i="63"/>
  <c r="J50" i="63"/>
  <c r="J51" i="63"/>
  <c r="J52" i="63"/>
  <c r="J53" i="63"/>
  <c r="J54" i="63"/>
  <c r="J55" i="63"/>
  <c r="J56" i="63"/>
  <c r="J57" i="63"/>
  <c r="J58" i="63"/>
  <c r="J59" i="63"/>
  <c r="J60" i="63"/>
  <c r="J61" i="63"/>
  <c r="J62" i="63"/>
  <c r="J63" i="63"/>
  <c r="J64" i="63"/>
  <c r="J65" i="63"/>
  <c r="J66" i="63"/>
  <c r="J67" i="63"/>
  <c r="J68" i="63"/>
  <c r="J69" i="63"/>
  <c r="J70" i="63"/>
  <c r="J71" i="63"/>
  <c r="J72" i="63"/>
  <c r="J73" i="63"/>
  <c r="J74" i="63"/>
  <c r="J75" i="63"/>
  <c r="J76" i="63"/>
  <c r="J77" i="63"/>
  <c r="J78" i="63"/>
  <c r="J79" i="63"/>
  <c r="J80" i="63"/>
  <c r="J81" i="63"/>
  <c r="J82" i="63"/>
  <c r="J83" i="63"/>
  <c r="J84" i="63"/>
  <c r="J85" i="63"/>
  <c r="J86" i="63"/>
  <c r="J87" i="63"/>
  <c r="J88" i="63"/>
  <c r="J89" i="63"/>
  <c r="J90" i="63"/>
  <c r="J91" i="63"/>
  <c r="J92" i="63"/>
  <c r="J93" i="63"/>
  <c r="J94" i="63"/>
  <c r="J95" i="63"/>
  <c r="J96" i="63"/>
  <c r="J97" i="63"/>
  <c r="J98" i="63"/>
  <c r="J99" i="63"/>
  <c r="J100" i="63"/>
  <c r="J101" i="63"/>
  <c r="J102" i="63"/>
  <c r="J103" i="63"/>
  <c r="J104" i="63"/>
  <c r="J105" i="63"/>
  <c r="J106" i="63"/>
  <c r="J107" i="63"/>
  <c r="J108" i="63"/>
  <c r="J109" i="63"/>
  <c r="J110" i="63"/>
  <c r="J111" i="63"/>
  <c r="J112" i="63"/>
  <c r="J113" i="63"/>
  <c r="J114" i="63"/>
  <c r="J115" i="63"/>
  <c r="J116" i="63"/>
  <c r="J117" i="63"/>
  <c r="J118" i="63"/>
  <c r="J119" i="63"/>
  <c r="J120" i="63"/>
  <c r="J121" i="63"/>
  <c r="J122" i="63"/>
  <c r="J123" i="63"/>
  <c r="J124" i="63"/>
  <c r="J125" i="63"/>
  <c r="J126" i="63"/>
  <c r="J127" i="63"/>
  <c r="J128" i="63"/>
  <c r="J129" i="63"/>
  <c r="J130" i="63"/>
  <c r="J131" i="63"/>
  <c r="J132" i="63"/>
  <c r="J133" i="63"/>
  <c r="J134" i="63"/>
  <c r="J135" i="63"/>
  <c r="J136" i="63"/>
  <c r="J137" i="63"/>
  <c r="J138" i="63"/>
  <c r="J139" i="63"/>
  <c r="J140" i="63"/>
  <c r="J141" i="63"/>
  <c r="J142" i="63"/>
  <c r="J143" i="63"/>
  <c r="J144" i="63"/>
  <c r="J145" i="63"/>
  <c r="J146" i="63"/>
  <c r="J147" i="63"/>
  <c r="J148" i="63"/>
  <c r="J149" i="63"/>
  <c r="J150" i="63"/>
  <c r="J151" i="63"/>
  <c r="J152" i="63"/>
  <c r="J153" i="63"/>
  <c r="J154" i="63"/>
  <c r="J155" i="63"/>
  <c r="J156" i="63"/>
  <c r="J157" i="63"/>
  <c r="J158" i="63"/>
  <c r="J159" i="63"/>
  <c r="J160" i="63"/>
  <c r="J161" i="63"/>
  <c r="J162" i="63"/>
  <c r="J163" i="63"/>
  <c r="J164" i="63"/>
  <c r="J165" i="63"/>
  <c r="J166" i="63"/>
  <c r="J167" i="63"/>
  <c r="J168" i="63"/>
  <c r="J169" i="63"/>
  <c r="J170" i="63"/>
  <c r="J171" i="63"/>
  <c r="J172" i="63"/>
  <c r="J173" i="63"/>
  <c r="J174" i="63"/>
  <c r="J175" i="63"/>
  <c r="J176" i="63"/>
  <c r="J177" i="63"/>
  <c r="J178" i="63"/>
  <c r="J179" i="63"/>
  <c r="J180" i="63"/>
  <c r="J181" i="63"/>
  <c r="J182" i="63"/>
  <c r="J183" i="63"/>
  <c r="J184" i="63"/>
  <c r="J185" i="63"/>
  <c r="J186" i="63"/>
  <c r="J187" i="63"/>
  <c r="J188" i="63"/>
  <c r="J189" i="63"/>
  <c r="J190" i="63"/>
  <c r="J191" i="63"/>
  <c r="J192" i="63"/>
  <c r="J193" i="63"/>
  <c r="J194" i="63"/>
  <c r="J195" i="63"/>
  <c r="J196" i="63"/>
  <c r="J197" i="63"/>
  <c r="J198" i="63"/>
  <c r="J199" i="63"/>
  <c r="J200" i="63"/>
  <c r="J201" i="63"/>
  <c r="J202" i="63"/>
  <c r="J203" i="63"/>
  <c r="J204" i="63"/>
  <c r="J205" i="63"/>
  <c r="J206" i="63"/>
  <c r="J207" i="63"/>
  <c r="J208" i="63"/>
  <c r="J209" i="63"/>
  <c r="J210" i="63"/>
  <c r="J211" i="63"/>
  <c r="J212" i="63"/>
  <c r="J213" i="63"/>
  <c r="J214" i="63"/>
  <c r="J215" i="63"/>
  <c r="J216" i="63"/>
  <c r="J217" i="63"/>
  <c r="J218" i="63"/>
  <c r="J219" i="63"/>
  <c r="J220" i="63"/>
  <c r="J221" i="63"/>
  <c r="J222" i="63"/>
  <c r="J223" i="63"/>
  <c r="J224" i="63"/>
  <c r="J225" i="63"/>
  <c r="J226" i="63"/>
  <c r="J227" i="63"/>
  <c r="J228" i="63"/>
  <c r="J229" i="63"/>
  <c r="J230" i="63"/>
  <c r="J231" i="63"/>
  <c r="J232" i="63"/>
  <c r="J233" i="63"/>
  <c r="J234" i="63"/>
  <c r="J235" i="63"/>
  <c r="J236" i="63"/>
  <c r="J237" i="63"/>
  <c r="J238" i="63"/>
  <c r="J239" i="63"/>
  <c r="J240" i="63"/>
  <c r="J241" i="63"/>
  <c r="J242" i="63"/>
  <c r="J243" i="63"/>
  <c r="J244" i="63"/>
  <c r="J245" i="63"/>
  <c r="J246" i="63"/>
  <c r="J247" i="63"/>
  <c r="J248" i="63"/>
  <c r="J249" i="63"/>
  <c r="J250" i="63"/>
  <c r="J251" i="63"/>
  <c r="J252" i="63"/>
  <c r="J253" i="63"/>
  <c r="J254" i="63"/>
  <c r="J255" i="63"/>
  <c r="J256" i="63"/>
  <c r="J257" i="63"/>
  <c r="J258" i="63"/>
  <c r="J259" i="63"/>
  <c r="J260" i="63"/>
  <c r="J261" i="63"/>
  <c r="J262" i="63"/>
  <c r="J263" i="63"/>
  <c r="J264" i="63"/>
  <c r="J265" i="63"/>
  <c r="J266" i="63"/>
  <c r="J267" i="63"/>
  <c r="J268" i="63"/>
  <c r="J269" i="63"/>
  <c r="J270" i="63"/>
  <c r="J271" i="63"/>
  <c r="J272" i="63"/>
  <c r="J273" i="63"/>
  <c r="J274" i="63"/>
  <c r="J275" i="63"/>
  <c r="J276" i="63"/>
  <c r="J277" i="63"/>
  <c r="J278" i="63"/>
  <c r="J279" i="63"/>
  <c r="J280" i="63"/>
  <c r="J281" i="63"/>
  <c r="J282" i="63"/>
  <c r="J283" i="63"/>
  <c r="J284" i="63"/>
  <c r="J285" i="63"/>
  <c r="J286" i="63"/>
  <c r="J287" i="63"/>
  <c r="J288" i="63"/>
  <c r="J289" i="63"/>
  <c r="J290" i="63"/>
  <c r="J291" i="63"/>
  <c r="J292" i="63"/>
  <c r="J293" i="63"/>
  <c r="J294" i="63"/>
  <c r="J295" i="63"/>
  <c r="J296" i="63"/>
  <c r="J297" i="63"/>
  <c r="J298" i="63"/>
  <c r="J299" i="63"/>
  <c r="J300" i="63"/>
  <c r="J301" i="63"/>
  <c r="J302" i="63"/>
  <c r="J303" i="63"/>
  <c r="J304" i="63"/>
  <c r="J305" i="63"/>
  <c r="J306" i="63"/>
  <c r="J307" i="63"/>
  <c r="J308" i="63"/>
  <c r="J309" i="63"/>
  <c r="J310" i="63"/>
  <c r="J311" i="63"/>
  <c r="J312" i="63"/>
  <c r="J313" i="63"/>
  <c r="J314" i="63"/>
  <c r="J315" i="63"/>
  <c r="J316" i="63"/>
  <c r="J317" i="63"/>
  <c r="J318" i="63"/>
  <c r="J319" i="63"/>
  <c r="J320" i="63"/>
  <c r="J321" i="63"/>
  <c r="J322" i="63"/>
  <c r="J323" i="63"/>
  <c r="J324" i="63"/>
  <c r="J325" i="63"/>
  <c r="J326" i="63"/>
  <c r="J327" i="63"/>
  <c r="J328" i="63"/>
  <c r="J329" i="63"/>
  <c r="J330" i="63"/>
  <c r="J331" i="63"/>
  <c r="J332" i="63"/>
  <c r="J333" i="63"/>
  <c r="J334" i="63"/>
  <c r="J335" i="63"/>
  <c r="J336" i="63"/>
  <c r="J337" i="63"/>
  <c r="J338" i="63"/>
  <c r="J339" i="63"/>
  <c r="J340" i="63"/>
  <c r="J341" i="63"/>
  <c r="J342" i="63"/>
  <c r="J343" i="63"/>
  <c r="J344" i="63"/>
  <c r="J345" i="63"/>
  <c r="J346" i="63"/>
  <c r="J347" i="63"/>
  <c r="J348" i="63"/>
  <c r="J349" i="63"/>
  <c r="J350" i="63"/>
  <c r="J351" i="63"/>
  <c r="J352" i="63"/>
  <c r="J353" i="63"/>
  <c r="J354" i="63"/>
  <c r="J355" i="63"/>
  <c r="J356" i="63"/>
  <c r="J357" i="63"/>
  <c r="J358" i="63"/>
  <c r="J359" i="63"/>
  <c r="J360" i="63"/>
  <c r="J361" i="63"/>
  <c r="J362" i="63"/>
  <c r="J363" i="63"/>
  <c r="J364" i="63"/>
  <c r="J365" i="63"/>
  <c r="J366" i="63"/>
  <c r="J367" i="63"/>
  <c r="J368" i="63"/>
  <c r="J369" i="63"/>
  <c r="J370" i="63"/>
  <c r="J371" i="63"/>
  <c r="J372" i="63"/>
  <c r="J373" i="63"/>
  <c r="J374" i="63"/>
  <c r="J375" i="63"/>
  <c r="J376" i="63"/>
  <c r="J377" i="63"/>
  <c r="J378" i="63"/>
  <c r="J379" i="63"/>
  <c r="J380" i="63"/>
  <c r="J381" i="63"/>
  <c r="J382" i="63"/>
  <c r="J383" i="63"/>
  <c r="J384" i="63"/>
  <c r="J385" i="63"/>
  <c r="J386" i="63"/>
  <c r="J387" i="63"/>
  <c r="J388" i="63"/>
  <c r="J389" i="63"/>
  <c r="J390" i="63"/>
  <c r="J391" i="63"/>
  <c r="J392" i="63"/>
  <c r="J393" i="63"/>
  <c r="J394" i="63"/>
  <c r="J395" i="63"/>
  <c r="J396" i="63"/>
  <c r="J397" i="63"/>
  <c r="J398" i="63"/>
  <c r="J399" i="63"/>
  <c r="J400" i="63"/>
  <c r="J401" i="63"/>
  <c r="J402" i="63"/>
  <c r="J403" i="63"/>
  <c r="J404" i="63"/>
  <c r="J405" i="63"/>
  <c r="J406" i="63"/>
  <c r="J407" i="63"/>
  <c r="J408" i="63"/>
  <c r="J409" i="63"/>
  <c r="J410" i="63"/>
  <c r="J411" i="63"/>
  <c r="J412" i="63"/>
  <c r="J413" i="63"/>
  <c r="J414" i="63"/>
  <c r="J415" i="63"/>
  <c r="J416" i="63"/>
  <c r="J417" i="63"/>
  <c r="J418" i="63"/>
  <c r="J419" i="63"/>
  <c r="J420" i="63"/>
  <c r="J421" i="63"/>
  <c r="J422" i="63"/>
  <c r="J423" i="63"/>
  <c r="J424" i="63"/>
  <c r="J425" i="63"/>
  <c r="J426" i="63"/>
  <c r="J427" i="63"/>
  <c r="J428" i="63"/>
  <c r="J429" i="63"/>
  <c r="J430" i="63"/>
  <c r="J431" i="63"/>
  <c r="J432" i="63"/>
  <c r="J433" i="63"/>
  <c r="J434" i="63"/>
  <c r="J435" i="63"/>
  <c r="J436" i="63"/>
  <c r="J437" i="63"/>
  <c r="J438" i="63"/>
  <c r="J439" i="63"/>
  <c r="J440" i="63"/>
  <c r="J441" i="63"/>
  <c r="J442" i="63"/>
  <c r="J443" i="63"/>
  <c r="J444" i="63"/>
  <c r="J445" i="63"/>
  <c r="J446" i="63"/>
  <c r="J447" i="63"/>
  <c r="J448" i="63"/>
  <c r="J449" i="63"/>
  <c r="J450" i="63"/>
  <c r="J451" i="63"/>
  <c r="J452" i="63"/>
  <c r="J453" i="63"/>
  <c r="J454" i="63"/>
  <c r="J455" i="63"/>
  <c r="J456" i="63"/>
  <c r="J457" i="63"/>
  <c r="J458" i="63"/>
  <c r="J459" i="63"/>
  <c r="J460" i="63"/>
  <c r="J461" i="63"/>
  <c r="J462" i="63"/>
  <c r="J463" i="63"/>
  <c r="J464" i="63"/>
  <c r="J465" i="63"/>
  <c r="J466" i="63"/>
  <c r="J467" i="63"/>
  <c r="J468" i="63"/>
  <c r="J469" i="63"/>
  <c r="J470" i="63"/>
  <c r="J471" i="63"/>
  <c r="J472" i="63"/>
  <c r="J473" i="63"/>
  <c r="J474" i="63"/>
  <c r="J475" i="63"/>
  <c r="J476" i="63"/>
  <c r="J477" i="63"/>
  <c r="J478" i="63"/>
  <c r="J479" i="63"/>
  <c r="J480" i="63"/>
  <c r="J481" i="63"/>
  <c r="J482" i="63"/>
  <c r="J483" i="63"/>
  <c r="J484" i="63"/>
  <c r="J485" i="63"/>
  <c r="J486" i="63"/>
  <c r="J487" i="63"/>
  <c r="J488" i="63"/>
  <c r="J489" i="63"/>
  <c r="J490" i="63"/>
  <c r="J491" i="63"/>
  <c r="J492" i="63"/>
  <c r="J493" i="63"/>
  <c r="J494" i="63"/>
  <c r="J495" i="63"/>
  <c r="J496" i="63"/>
  <c r="J497" i="63"/>
  <c r="J498" i="63"/>
  <c r="J499" i="63"/>
  <c r="J500" i="63"/>
  <c r="J501" i="63"/>
  <c r="J502" i="63"/>
  <c r="J503" i="63"/>
  <c r="J504" i="63"/>
  <c r="J505" i="63"/>
  <c r="J506" i="63"/>
  <c r="J507" i="63"/>
  <c r="J508" i="63"/>
  <c r="J509" i="63"/>
  <c r="J510" i="63"/>
  <c r="J511" i="63"/>
  <c r="J512" i="63"/>
  <c r="J513" i="63"/>
  <c r="J514" i="63"/>
  <c r="J515" i="63"/>
  <c r="J516" i="63"/>
  <c r="J517" i="63"/>
  <c r="J518" i="63"/>
  <c r="J519" i="63"/>
  <c r="J520" i="63"/>
  <c r="J521" i="63"/>
  <c r="J522" i="63"/>
  <c r="J523" i="63"/>
  <c r="J524" i="63"/>
  <c r="J525" i="63"/>
  <c r="J526" i="63"/>
  <c r="J527" i="63"/>
  <c r="J528" i="63"/>
  <c r="J529" i="63"/>
  <c r="J530" i="63"/>
  <c r="J531" i="63"/>
  <c r="J532" i="63"/>
  <c r="J533" i="63"/>
  <c r="J534" i="63"/>
  <c r="J535" i="63"/>
  <c r="J536" i="63"/>
  <c r="J537" i="63"/>
  <c r="J538" i="63"/>
  <c r="J539" i="63"/>
  <c r="J540" i="63"/>
  <c r="J541" i="63"/>
  <c r="J542" i="63"/>
  <c r="J543" i="63"/>
  <c r="J544" i="63"/>
  <c r="J545" i="63"/>
  <c r="J546" i="63"/>
  <c r="J547" i="63"/>
  <c r="J548" i="63"/>
  <c r="J549" i="63"/>
  <c r="J550" i="63"/>
  <c r="J551" i="63"/>
  <c r="J552" i="63"/>
  <c r="J553" i="63"/>
  <c r="J554" i="63"/>
  <c r="J555" i="63"/>
  <c r="J556" i="63"/>
  <c r="J557" i="63"/>
  <c r="J558" i="63"/>
  <c r="J559" i="63"/>
  <c r="J560" i="63"/>
  <c r="J561" i="63"/>
  <c r="J562" i="63"/>
  <c r="J563" i="63"/>
  <c r="J564" i="63"/>
  <c r="J565" i="63"/>
  <c r="J566" i="63"/>
  <c r="J567" i="63"/>
  <c r="J568" i="63"/>
  <c r="J569" i="63"/>
  <c r="J570" i="63"/>
  <c r="J571" i="63"/>
  <c r="J572" i="63"/>
  <c r="J573" i="63"/>
  <c r="J574" i="63"/>
  <c r="J575" i="63"/>
  <c r="J576" i="63"/>
  <c r="J577" i="63"/>
  <c r="J578" i="63"/>
  <c r="J579" i="63"/>
  <c r="J580" i="63"/>
  <c r="J581" i="63"/>
  <c r="J582" i="63"/>
  <c r="J583" i="63"/>
  <c r="J584" i="63"/>
  <c r="J585" i="63"/>
  <c r="J586" i="63"/>
  <c r="J587" i="63"/>
  <c r="J588" i="63"/>
  <c r="J589" i="63"/>
  <c r="J590" i="63"/>
  <c r="J591" i="63"/>
  <c r="J592" i="63"/>
  <c r="J593" i="63"/>
  <c r="J594" i="63"/>
  <c r="J595" i="63"/>
  <c r="J596" i="63"/>
  <c r="J597" i="63"/>
  <c r="J598" i="63"/>
  <c r="J599" i="63"/>
  <c r="J600" i="63"/>
  <c r="J601" i="63"/>
  <c r="J602" i="63"/>
  <c r="J603" i="63"/>
  <c r="J604" i="63"/>
  <c r="J605" i="63"/>
  <c r="J606" i="63"/>
  <c r="J607" i="63"/>
  <c r="J608" i="63"/>
  <c r="J609" i="63"/>
  <c r="J610" i="63"/>
  <c r="J611" i="63"/>
  <c r="J612" i="63"/>
  <c r="J613" i="63"/>
  <c r="J614" i="63"/>
  <c r="J615" i="63"/>
  <c r="J616" i="63"/>
  <c r="J617" i="63"/>
  <c r="J618" i="63"/>
  <c r="J619" i="63"/>
  <c r="J620" i="63"/>
  <c r="J621" i="63"/>
  <c r="J622" i="63"/>
  <c r="J623" i="63"/>
  <c r="J624" i="63"/>
  <c r="J625" i="63"/>
  <c r="J626" i="63"/>
  <c r="J627" i="63"/>
  <c r="J628" i="63"/>
  <c r="J629" i="63"/>
  <c r="J630" i="63"/>
  <c r="J631" i="63"/>
  <c r="J632" i="63"/>
  <c r="J633" i="63"/>
  <c r="J634" i="63"/>
  <c r="J635" i="63"/>
  <c r="J636" i="63"/>
  <c r="J637" i="63"/>
  <c r="J638" i="63"/>
  <c r="J639" i="63"/>
  <c r="J640" i="63"/>
  <c r="J641" i="63"/>
  <c r="J642" i="63"/>
  <c r="J643" i="63"/>
  <c r="J644" i="63"/>
  <c r="J645" i="63"/>
  <c r="J646" i="63"/>
  <c r="J647" i="63"/>
  <c r="J648" i="63"/>
  <c r="J649" i="63"/>
  <c r="J650" i="63"/>
  <c r="J651" i="63"/>
  <c r="J652" i="63"/>
  <c r="J653" i="63"/>
  <c r="J654" i="63"/>
  <c r="J655" i="63"/>
  <c r="J656" i="63"/>
  <c r="J657" i="63"/>
  <c r="J658" i="63"/>
  <c r="J659" i="63"/>
  <c r="J660" i="63"/>
  <c r="J661" i="63"/>
  <c r="J662" i="63"/>
  <c r="J663" i="63"/>
  <c r="J664" i="63"/>
  <c r="J665" i="63"/>
  <c r="J666" i="63"/>
  <c r="J667" i="63"/>
  <c r="J668" i="63"/>
  <c r="J669" i="63"/>
  <c r="J670" i="63"/>
  <c r="J671" i="63"/>
  <c r="J672" i="63"/>
  <c r="J673" i="63"/>
  <c r="J674" i="63"/>
  <c r="J675" i="63"/>
  <c r="J676" i="63"/>
  <c r="J677" i="63"/>
  <c r="J678" i="63"/>
  <c r="J679" i="63"/>
  <c r="J680" i="63"/>
  <c r="J681" i="63"/>
  <c r="J682" i="63"/>
  <c r="J683" i="63"/>
  <c r="J684" i="63"/>
  <c r="J685" i="63"/>
  <c r="J686" i="63"/>
  <c r="J687" i="63"/>
  <c r="J688" i="63"/>
  <c r="J689" i="63"/>
  <c r="J690" i="63"/>
  <c r="J691" i="63"/>
  <c r="J692" i="63"/>
  <c r="J693" i="63"/>
  <c r="J694" i="63"/>
  <c r="J695" i="63"/>
  <c r="J696" i="63"/>
  <c r="J697" i="63"/>
  <c r="J698" i="63"/>
  <c r="J699" i="63"/>
  <c r="J700" i="63"/>
  <c r="J701" i="63"/>
  <c r="J702" i="63"/>
  <c r="J703" i="63"/>
  <c r="J704" i="63"/>
  <c r="J705" i="63"/>
  <c r="J706" i="63"/>
  <c r="J707" i="63"/>
  <c r="J708" i="63"/>
  <c r="J709" i="63"/>
  <c r="J710" i="63"/>
  <c r="J711" i="63"/>
  <c r="J712" i="63"/>
  <c r="J713" i="63"/>
  <c r="J714" i="63"/>
  <c r="J715" i="63"/>
  <c r="J716" i="63"/>
  <c r="J717" i="63"/>
  <c r="J718" i="63"/>
  <c r="J719" i="63"/>
  <c r="J720" i="63"/>
  <c r="J721" i="63"/>
  <c r="J722" i="63"/>
  <c r="J723" i="63"/>
  <c r="J724" i="63"/>
  <c r="J725" i="63"/>
  <c r="J726" i="63"/>
  <c r="J727" i="63"/>
  <c r="J728" i="63"/>
  <c r="J729" i="63"/>
  <c r="J730" i="63"/>
  <c r="J731" i="63"/>
  <c r="J732" i="63"/>
  <c r="J733" i="63"/>
  <c r="J734" i="63"/>
  <c r="J735" i="63"/>
  <c r="J736" i="63"/>
  <c r="J737" i="63"/>
  <c r="J738" i="63"/>
  <c r="J739" i="63"/>
  <c r="J740" i="63"/>
  <c r="J741" i="63"/>
  <c r="J742" i="63"/>
  <c r="J743" i="63"/>
  <c r="J744" i="63"/>
  <c r="J745" i="63"/>
  <c r="J746" i="63"/>
  <c r="J747" i="63"/>
  <c r="J748" i="63"/>
  <c r="J749" i="63"/>
  <c r="J750" i="63"/>
  <c r="J751" i="63"/>
  <c r="J752" i="63"/>
  <c r="J753" i="63"/>
  <c r="J754" i="63"/>
  <c r="J755" i="63"/>
  <c r="J756" i="63"/>
  <c r="J757" i="63"/>
  <c r="J758" i="63"/>
  <c r="J759" i="63"/>
  <c r="J760" i="63"/>
  <c r="J761" i="63"/>
  <c r="J762" i="63"/>
  <c r="J763" i="63"/>
  <c r="J764" i="63"/>
  <c r="J765" i="63"/>
  <c r="J766" i="63"/>
  <c r="J767" i="63"/>
  <c r="J768" i="63"/>
  <c r="J769" i="63"/>
  <c r="J770" i="63"/>
  <c r="J771" i="63"/>
  <c r="J772" i="63"/>
  <c r="J773" i="63"/>
  <c r="J774" i="63"/>
  <c r="J775" i="63"/>
  <c r="J776" i="63"/>
  <c r="J777" i="63"/>
  <c r="J778" i="63"/>
  <c r="J779" i="63"/>
  <c r="J780" i="63"/>
  <c r="J781" i="63"/>
  <c r="J782" i="63"/>
  <c r="J783" i="63"/>
  <c r="J784" i="63"/>
  <c r="J785" i="63"/>
  <c r="J786" i="63"/>
  <c r="J787" i="63"/>
  <c r="J788" i="63"/>
  <c r="J789" i="63"/>
  <c r="J790" i="63"/>
  <c r="J791" i="63"/>
  <c r="J792" i="63"/>
  <c r="J793" i="63"/>
  <c r="J794" i="63"/>
  <c r="J795" i="63"/>
  <c r="J796" i="63"/>
  <c r="J797" i="63"/>
  <c r="J798" i="63"/>
  <c r="J799" i="63"/>
  <c r="J800" i="63"/>
  <c r="J801" i="63"/>
  <c r="J802" i="63"/>
  <c r="J803" i="63"/>
  <c r="J804" i="63"/>
  <c r="J805" i="63"/>
  <c r="J806" i="63"/>
  <c r="J807" i="63"/>
  <c r="J808" i="63"/>
  <c r="J809" i="63"/>
  <c r="J810" i="63"/>
  <c r="J811" i="63"/>
  <c r="J812" i="63"/>
  <c r="J813" i="63"/>
  <c r="J814" i="63"/>
  <c r="J815" i="63"/>
  <c r="J816" i="63"/>
  <c r="J817" i="63"/>
  <c r="J818" i="63"/>
  <c r="J819" i="63"/>
  <c r="J820" i="63"/>
  <c r="J821" i="63"/>
  <c r="J822" i="63"/>
  <c r="J823" i="63"/>
  <c r="J824" i="63"/>
  <c r="J825" i="63"/>
  <c r="J826" i="63"/>
  <c r="J827" i="63"/>
  <c r="J828" i="63"/>
  <c r="J829" i="63"/>
  <c r="J830" i="63"/>
  <c r="J831" i="63"/>
  <c r="J832" i="63"/>
  <c r="J833" i="63"/>
  <c r="J834" i="63"/>
  <c r="J835" i="63"/>
  <c r="J836" i="63"/>
  <c r="J837" i="63"/>
  <c r="J838" i="63"/>
  <c r="J839" i="63"/>
  <c r="J840" i="63"/>
  <c r="J841" i="63"/>
  <c r="J842" i="63"/>
  <c r="J843" i="63"/>
  <c r="J844" i="63"/>
  <c r="J845" i="63"/>
  <c r="J846" i="63"/>
  <c r="J847" i="63"/>
  <c r="J848" i="63"/>
  <c r="J849" i="63"/>
  <c r="J850" i="63"/>
  <c r="J851" i="63"/>
  <c r="J852" i="63"/>
  <c r="J853" i="63"/>
  <c r="J854" i="63"/>
  <c r="J855" i="63"/>
  <c r="J856" i="63"/>
  <c r="J857" i="63"/>
  <c r="J858" i="63"/>
  <c r="J859" i="63"/>
  <c r="J860" i="63"/>
  <c r="J861" i="63"/>
  <c r="J862" i="63"/>
  <c r="J863" i="63"/>
  <c r="J864" i="63"/>
  <c r="J865" i="63"/>
  <c r="J866" i="63"/>
  <c r="J867" i="63"/>
  <c r="J868" i="63"/>
  <c r="J869" i="63"/>
  <c r="J870" i="63"/>
  <c r="J871" i="63"/>
  <c r="J872" i="63"/>
  <c r="J873" i="63"/>
  <c r="J874" i="63"/>
  <c r="J875" i="63"/>
  <c r="J876" i="63"/>
  <c r="J877" i="63"/>
  <c r="J878" i="63"/>
  <c r="J879" i="63"/>
  <c r="J880" i="63"/>
  <c r="J881" i="63"/>
  <c r="J882" i="63"/>
  <c r="J883" i="63"/>
  <c r="J884" i="63"/>
  <c r="J885" i="63"/>
  <c r="J886" i="63"/>
  <c r="J887" i="63"/>
  <c r="J888" i="63"/>
  <c r="J889" i="63"/>
  <c r="J890" i="63"/>
  <c r="J891" i="63"/>
  <c r="J892" i="63"/>
  <c r="J893" i="63"/>
  <c r="J894" i="63"/>
  <c r="J895" i="63"/>
  <c r="J896" i="63"/>
  <c r="J897" i="63"/>
  <c r="J898" i="63"/>
  <c r="J899" i="63"/>
  <c r="J900" i="63"/>
  <c r="J901" i="63"/>
  <c r="J2" i="63"/>
  <c r="I3" i="63"/>
  <c r="I4" i="63"/>
  <c r="I5" i="63"/>
  <c r="I6" i="63"/>
  <c r="I7" i="63"/>
  <c r="I8" i="63"/>
  <c r="I9" i="63"/>
  <c r="I10" i="63"/>
  <c r="I11" i="63"/>
  <c r="I12" i="63"/>
  <c r="I13" i="63"/>
  <c r="I14" i="63"/>
  <c r="I15" i="63"/>
  <c r="I16" i="63"/>
  <c r="I17" i="63"/>
  <c r="I18" i="63"/>
  <c r="I19" i="63"/>
  <c r="I20" i="63"/>
  <c r="I21" i="63"/>
  <c r="I22" i="63"/>
  <c r="I23" i="63"/>
  <c r="I24" i="63"/>
  <c r="I25" i="63"/>
  <c r="I26" i="63"/>
  <c r="I27" i="63"/>
  <c r="I28" i="63"/>
  <c r="I29" i="63"/>
  <c r="I30" i="63"/>
  <c r="I31" i="63"/>
  <c r="I32" i="63"/>
  <c r="I33" i="63"/>
  <c r="I34" i="63"/>
  <c r="I35" i="63"/>
  <c r="I36" i="63"/>
  <c r="I37" i="63"/>
  <c r="I38" i="63"/>
  <c r="I39" i="63"/>
  <c r="I40" i="63"/>
  <c r="I41" i="63"/>
  <c r="I42" i="63"/>
  <c r="I43" i="63"/>
  <c r="I44" i="63"/>
  <c r="I45" i="63"/>
  <c r="I46" i="63"/>
  <c r="I47" i="63"/>
  <c r="I48" i="63"/>
  <c r="I49" i="63"/>
  <c r="I50" i="63"/>
  <c r="I51" i="63"/>
  <c r="I52" i="63"/>
  <c r="I53" i="63"/>
  <c r="I54" i="63"/>
  <c r="I55" i="63"/>
  <c r="I56" i="63"/>
  <c r="I57" i="63"/>
  <c r="I58" i="63"/>
  <c r="I59" i="63"/>
  <c r="I60" i="63"/>
  <c r="I61" i="63"/>
  <c r="I62" i="63"/>
  <c r="I63" i="63"/>
  <c r="I64" i="63"/>
  <c r="I65" i="63"/>
  <c r="I66" i="63"/>
  <c r="I67" i="63"/>
  <c r="I68" i="63"/>
  <c r="I69" i="63"/>
  <c r="I70" i="63"/>
  <c r="I71" i="63"/>
  <c r="I72" i="63"/>
  <c r="I73" i="63"/>
  <c r="I74" i="63"/>
  <c r="I75" i="63"/>
  <c r="I76" i="63"/>
  <c r="I77" i="63"/>
  <c r="I78" i="63"/>
  <c r="I79" i="63"/>
  <c r="I80" i="63"/>
  <c r="I81" i="63"/>
  <c r="I82" i="63"/>
  <c r="I83" i="63"/>
  <c r="I84" i="63"/>
  <c r="I85" i="63"/>
  <c r="I86" i="63"/>
  <c r="I87" i="63"/>
  <c r="I88" i="63"/>
  <c r="I89" i="63"/>
  <c r="I90" i="63"/>
  <c r="I91" i="63"/>
  <c r="I92" i="63"/>
  <c r="I93" i="63"/>
  <c r="I94" i="63"/>
  <c r="I95" i="63"/>
  <c r="I96" i="63"/>
  <c r="I97" i="63"/>
  <c r="I98" i="63"/>
  <c r="I99" i="63"/>
  <c r="I100" i="63"/>
  <c r="I101" i="63"/>
  <c r="I102" i="63"/>
  <c r="I103" i="63"/>
  <c r="I104" i="63"/>
  <c r="I105" i="63"/>
  <c r="I106" i="63"/>
  <c r="I107" i="63"/>
  <c r="I108" i="63"/>
  <c r="I109" i="63"/>
  <c r="I110" i="63"/>
  <c r="I111" i="63"/>
  <c r="I112" i="63"/>
  <c r="I113" i="63"/>
  <c r="I114" i="63"/>
  <c r="I115" i="63"/>
  <c r="I116" i="63"/>
  <c r="I117" i="63"/>
  <c r="I118" i="63"/>
  <c r="I119" i="63"/>
  <c r="I120" i="63"/>
  <c r="I121" i="63"/>
  <c r="I122" i="63"/>
  <c r="I123" i="63"/>
  <c r="I124" i="63"/>
  <c r="I125" i="63"/>
  <c r="I126" i="63"/>
  <c r="I127" i="63"/>
  <c r="I128" i="63"/>
  <c r="I129" i="63"/>
  <c r="I130" i="63"/>
  <c r="I131" i="63"/>
  <c r="I132" i="63"/>
  <c r="I133" i="63"/>
  <c r="I134" i="63"/>
  <c r="I135" i="63"/>
  <c r="I136" i="63"/>
  <c r="I137" i="63"/>
  <c r="I138" i="63"/>
  <c r="I139" i="63"/>
  <c r="I140" i="63"/>
  <c r="I141" i="63"/>
  <c r="I142" i="63"/>
  <c r="I143" i="63"/>
  <c r="I144" i="63"/>
  <c r="I145" i="63"/>
  <c r="I146" i="63"/>
  <c r="I147" i="63"/>
  <c r="I148" i="63"/>
  <c r="I149" i="63"/>
  <c r="I150" i="63"/>
  <c r="I151" i="63"/>
  <c r="I152" i="63"/>
  <c r="I153" i="63"/>
  <c r="I154" i="63"/>
  <c r="I155" i="63"/>
  <c r="I156" i="63"/>
  <c r="I157" i="63"/>
  <c r="I158" i="63"/>
  <c r="I159" i="63"/>
  <c r="I160" i="63"/>
  <c r="I161" i="63"/>
  <c r="I162" i="63"/>
  <c r="I163" i="63"/>
  <c r="I164" i="63"/>
  <c r="I165" i="63"/>
  <c r="I166" i="63"/>
  <c r="I167" i="63"/>
  <c r="I168" i="63"/>
  <c r="I169" i="63"/>
  <c r="I170" i="63"/>
  <c r="I171" i="63"/>
  <c r="I172" i="63"/>
  <c r="I173" i="63"/>
  <c r="I174" i="63"/>
  <c r="I175" i="63"/>
  <c r="I176" i="63"/>
  <c r="I177" i="63"/>
  <c r="I178" i="63"/>
  <c r="I179" i="63"/>
  <c r="I180" i="63"/>
  <c r="I181" i="63"/>
  <c r="I182" i="63"/>
  <c r="I183" i="63"/>
  <c r="I184" i="63"/>
  <c r="I185" i="63"/>
  <c r="I186" i="63"/>
  <c r="I187" i="63"/>
  <c r="I188" i="63"/>
  <c r="I189" i="63"/>
  <c r="I190" i="63"/>
  <c r="I191" i="63"/>
  <c r="I192" i="63"/>
  <c r="I193" i="63"/>
  <c r="I194" i="63"/>
  <c r="I195" i="63"/>
  <c r="I196" i="63"/>
  <c r="I197" i="63"/>
  <c r="I198" i="63"/>
  <c r="I199" i="63"/>
  <c r="I200" i="63"/>
  <c r="I201" i="63"/>
  <c r="I202" i="63"/>
  <c r="I203" i="63"/>
  <c r="I204" i="63"/>
  <c r="I205" i="63"/>
  <c r="I206" i="63"/>
  <c r="I207" i="63"/>
  <c r="I208" i="63"/>
  <c r="I209" i="63"/>
  <c r="I210" i="63"/>
  <c r="I211" i="63"/>
  <c r="I212" i="63"/>
  <c r="I213" i="63"/>
  <c r="I214" i="63"/>
  <c r="I215" i="63"/>
  <c r="I216" i="63"/>
  <c r="I217" i="63"/>
  <c r="I218" i="63"/>
  <c r="I219" i="63"/>
  <c r="I220" i="63"/>
  <c r="I221" i="63"/>
  <c r="I222" i="63"/>
  <c r="I223" i="63"/>
  <c r="I224" i="63"/>
  <c r="I225" i="63"/>
  <c r="I226" i="63"/>
  <c r="I227" i="63"/>
  <c r="I228" i="63"/>
  <c r="I229" i="63"/>
  <c r="I230" i="63"/>
  <c r="I231" i="63"/>
  <c r="I232" i="63"/>
  <c r="I233" i="63"/>
  <c r="I234" i="63"/>
  <c r="I235" i="63"/>
  <c r="I236" i="63"/>
  <c r="I237" i="63"/>
  <c r="I238" i="63"/>
  <c r="I239" i="63"/>
  <c r="I240" i="63"/>
  <c r="I241" i="63"/>
  <c r="I242" i="63"/>
  <c r="I243" i="63"/>
  <c r="I244" i="63"/>
  <c r="I245" i="63"/>
  <c r="I246" i="63"/>
  <c r="I247" i="63"/>
  <c r="I248" i="63"/>
  <c r="I249" i="63"/>
  <c r="I250" i="63"/>
  <c r="I251" i="63"/>
  <c r="I252" i="63"/>
  <c r="I253" i="63"/>
  <c r="I254" i="63"/>
  <c r="I255" i="63"/>
  <c r="I256" i="63"/>
  <c r="I257" i="63"/>
  <c r="I258" i="63"/>
  <c r="I259" i="63"/>
  <c r="I260" i="63"/>
  <c r="I261" i="63"/>
  <c r="I262" i="63"/>
  <c r="I263" i="63"/>
  <c r="I264" i="63"/>
  <c r="I265" i="63"/>
  <c r="I266" i="63"/>
  <c r="I267" i="63"/>
  <c r="I268" i="63"/>
  <c r="I269" i="63"/>
  <c r="I270" i="63"/>
  <c r="I271" i="63"/>
  <c r="I272" i="63"/>
  <c r="I273" i="63"/>
  <c r="I274" i="63"/>
  <c r="I275" i="63"/>
  <c r="I276" i="63"/>
  <c r="I277" i="63"/>
  <c r="I278" i="63"/>
  <c r="I279" i="63"/>
  <c r="I280" i="63"/>
  <c r="I281" i="63"/>
  <c r="I282" i="63"/>
  <c r="I283" i="63"/>
  <c r="I284" i="63"/>
  <c r="I285" i="63"/>
  <c r="I286" i="63"/>
  <c r="I287" i="63"/>
  <c r="I288" i="63"/>
  <c r="I289" i="63"/>
  <c r="I290" i="63"/>
  <c r="I291" i="63"/>
  <c r="I292" i="63"/>
  <c r="I293" i="63"/>
  <c r="I294" i="63"/>
  <c r="I295" i="63"/>
  <c r="I296" i="63"/>
  <c r="I297" i="63"/>
  <c r="I298" i="63"/>
  <c r="I299" i="63"/>
  <c r="I300" i="63"/>
  <c r="I301" i="63"/>
  <c r="I302" i="63"/>
  <c r="I303" i="63"/>
  <c r="I304" i="63"/>
  <c r="I305" i="63"/>
  <c r="I306" i="63"/>
  <c r="I307" i="63"/>
  <c r="I308" i="63"/>
  <c r="I309" i="63"/>
  <c r="I310" i="63"/>
  <c r="I311" i="63"/>
  <c r="I312" i="63"/>
  <c r="I313" i="63"/>
  <c r="I314" i="63"/>
  <c r="I315" i="63"/>
  <c r="I316" i="63"/>
  <c r="I317" i="63"/>
  <c r="I318" i="63"/>
  <c r="I319" i="63"/>
  <c r="I320" i="63"/>
  <c r="I321" i="63"/>
  <c r="I322" i="63"/>
  <c r="I323" i="63"/>
  <c r="I324" i="63"/>
  <c r="I325" i="63"/>
  <c r="I326" i="63"/>
  <c r="I327" i="63"/>
  <c r="I328" i="63"/>
  <c r="I329" i="63"/>
  <c r="I330" i="63"/>
  <c r="I331" i="63"/>
  <c r="I332" i="63"/>
  <c r="I333" i="63"/>
  <c r="I334" i="63"/>
  <c r="I335" i="63"/>
  <c r="I336" i="63"/>
  <c r="I337" i="63"/>
  <c r="I338" i="63"/>
  <c r="I339" i="63"/>
  <c r="I340" i="63"/>
  <c r="I341" i="63"/>
  <c r="I342" i="63"/>
  <c r="I343" i="63"/>
  <c r="I344" i="63"/>
  <c r="I345" i="63"/>
  <c r="I346" i="63"/>
  <c r="I347" i="63"/>
  <c r="I348" i="63"/>
  <c r="I349" i="63"/>
  <c r="I350" i="63"/>
  <c r="I351" i="63"/>
  <c r="I352" i="63"/>
  <c r="I353" i="63"/>
  <c r="I354" i="63"/>
  <c r="I355" i="63"/>
  <c r="I356" i="63"/>
  <c r="I357" i="63"/>
  <c r="I358" i="63"/>
  <c r="I359" i="63"/>
  <c r="I360" i="63"/>
  <c r="I361" i="63"/>
  <c r="I362" i="63"/>
  <c r="I363" i="63"/>
  <c r="I364" i="63"/>
  <c r="I365" i="63"/>
  <c r="I366" i="63"/>
  <c r="I367" i="63"/>
  <c r="I368" i="63"/>
  <c r="I369" i="63"/>
  <c r="I370" i="63"/>
  <c r="I371" i="63"/>
  <c r="I372" i="63"/>
  <c r="I373" i="63"/>
  <c r="I374" i="63"/>
  <c r="I375" i="63"/>
  <c r="I376" i="63"/>
  <c r="I377" i="63"/>
  <c r="I378" i="63"/>
  <c r="I379" i="63"/>
  <c r="I380" i="63"/>
  <c r="I381" i="63"/>
  <c r="I382" i="63"/>
  <c r="I383" i="63"/>
  <c r="I384" i="63"/>
  <c r="I385" i="63"/>
  <c r="I386" i="63"/>
  <c r="I387" i="63"/>
  <c r="I388" i="63"/>
  <c r="I389" i="63"/>
  <c r="I390" i="63"/>
  <c r="I391" i="63"/>
  <c r="I392" i="63"/>
  <c r="I393" i="63"/>
  <c r="I394" i="63"/>
  <c r="I395" i="63"/>
  <c r="I396" i="63"/>
  <c r="I397" i="63"/>
  <c r="I398" i="63"/>
  <c r="I399" i="63"/>
  <c r="I400" i="63"/>
  <c r="I401" i="63"/>
  <c r="I402" i="63"/>
  <c r="I403" i="63"/>
  <c r="I404" i="63"/>
  <c r="I405" i="63"/>
  <c r="I406" i="63"/>
  <c r="I407" i="63"/>
  <c r="I408" i="63"/>
  <c r="I409" i="63"/>
  <c r="I410" i="63"/>
  <c r="I411" i="63"/>
  <c r="I412" i="63"/>
  <c r="I413" i="63"/>
  <c r="I414" i="63"/>
  <c r="I415" i="63"/>
  <c r="I416" i="63"/>
  <c r="I417" i="63"/>
  <c r="I418" i="63"/>
  <c r="I419" i="63"/>
  <c r="I420" i="63"/>
  <c r="I421" i="63"/>
  <c r="I422" i="63"/>
  <c r="I423" i="63"/>
  <c r="I424" i="63"/>
  <c r="I425" i="63"/>
  <c r="I426" i="63"/>
  <c r="I427" i="63"/>
  <c r="I428" i="63"/>
  <c r="I429" i="63"/>
  <c r="I430" i="63"/>
  <c r="I431" i="63"/>
  <c r="I432" i="63"/>
  <c r="I433" i="63"/>
  <c r="I434" i="63"/>
  <c r="I435" i="63"/>
  <c r="I436" i="63"/>
  <c r="I437" i="63"/>
  <c r="I438" i="63"/>
  <c r="I439" i="63"/>
  <c r="I440" i="63"/>
  <c r="I441" i="63"/>
  <c r="I442" i="63"/>
  <c r="I443" i="63"/>
  <c r="I444" i="63"/>
  <c r="I445" i="63"/>
  <c r="I446" i="63"/>
  <c r="I447" i="63"/>
  <c r="I448" i="63"/>
  <c r="I449" i="63"/>
  <c r="I450" i="63"/>
  <c r="I451" i="63"/>
  <c r="I452" i="63"/>
  <c r="I453" i="63"/>
  <c r="I454" i="63"/>
  <c r="I455" i="63"/>
  <c r="I456" i="63"/>
  <c r="I457" i="63"/>
  <c r="I458" i="63"/>
  <c r="I459" i="63"/>
  <c r="I460" i="63"/>
  <c r="I461" i="63"/>
  <c r="I462" i="63"/>
  <c r="I463" i="63"/>
  <c r="I464" i="63"/>
  <c r="I465" i="63"/>
  <c r="I466" i="63"/>
  <c r="I467" i="63"/>
  <c r="I468" i="63"/>
  <c r="I469" i="63"/>
  <c r="I470" i="63"/>
  <c r="I471" i="63"/>
  <c r="I472" i="63"/>
  <c r="I473" i="63"/>
  <c r="I474" i="63"/>
  <c r="I475" i="63"/>
  <c r="I476" i="63"/>
  <c r="I477" i="63"/>
  <c r="I478" i="63"/>
  <c r="I479" i="63"/>
  <c r="I480" i="63"/>
  <c r="I481" i="63"/>
  <c r="I482" i="63"/>
  <c r="I483" i="63"/>
  <c r="I484" i="63"/>
  <c r="I485" i="63"/>
  <c r="I486" i="63"/>
  <c r="I487" i="63"/>
  <c r="I488" i="63"/>
  <c r="I489" i="63"/>
  <c r="I490" i="63"/>
  <c r="I491" i="63"/>
  <c r="I492" i="63"/>
  <c r="I493" i="63"/>
  <c r="I494" i="63"/>
  <c r="I495" i="63"/>
  <c r="I496" i="63"/>
  <c r="I497" i="63"/>
  <c r="I498" i="63"/>
  <c r="I499" i="63"/>
  <c r="I500" i="63"/>
  <c r="I501" i="63"/>
  <c r="I502" i="63"/>
  <c r="I503" i="63"/>
  <c r="I504" i="63"/>
  <c r="I505" i="63"/>
  <c r="I506" i="63"/>
  <c r="I507" i="63"/>
  <c r="I508" i="63"/>
  <c r="I509" i="63"/>
  <c r="I510" i="63"/>
  <c r="I511" i="63"/>
  <c r="I512" i="63"/>
  <c r="I513" i="63"/>
  <c r="I514" i="63"/>
  <c r="I515" i="63"/>
  <c r="I516" i="63"/>
  <c r="I517" i="63"/>
  <c r="I518" i="63"/>
  <c r="I519" i="63"/>
  <c r="I520" i="63"/>
  <c r="I521" i="63"/>
  <c r="I522" i="63"/>
  <c r="I523" i="63"/>
  <c r="I524" i="63"/>
  <c r="I525" i="63"/>
  <c r="I526" i="63"/>
  <c r="I527" i="63"/>
  <c r="I528" i="63"/>
  <c r="I529" i="63"/>
  <c r="I530" i="63"/>
  <c r="I531" i="63"/>
  <c r="I532" i="63"/>
  <c r="I533" i="63"/>
  <c r="I534" i="63"/>
  <c r="I535" i="63"/>
  <c r="I536" i="63"/>
  <c r="I537" i="63"/>
  <c r="I538" i="63"/>
  <c r="I539" i="63"/>
  <c r="I540" i="63"/>
  <c r="I541" i="63"/>
  <c r="I542" i="63"/>
  <c r="I543" i="63"/>
  <c r="I544" i="63"/>
  <c r="I545" i="63"/>
  <c r="I546" i="63"/>
  <c r="I547" i="63"/>
  <c r="I548" i="63"/>
  <c r="I549" i="63"/>
  <c r="I550" i="63"/>
  <c r="I551" i="63"/>
  <c r="I552" i="63"/>
  <c r="I553" i="63"/>
  <c r="I554" i="63"/>
  <c r="I555" i="63"/>
  <c r="I556" i="63"/>
  <c r="I557" i="63"/>
  <c r="I558" i="63"/>
  <c r="I559" i="63"/>
  <c r="I560" i="63"/>
  <c r="I561" i="63"/>
  <c r="I562" i="63"/>
  <c r="I563" i="63"/>
  <c r="I564" i="63"/>
  <c r="I565" i="63"/>
  <c r="I566" i="63"/>
  <c r="I567" i="63"/>
  <c r="I568" i="63"/>
  <c r="I569" i="63"/>
  <c r="I570" i="63"/>
  <c r="I571" i="63"/>
  <c r="I572" i="63"/>
  <c r="I573" i="63"/>
  <c r="I574" i="63"/>
  <c r="I575" i="63"/>
  <c r="I576" i="63"/>
  <c r="I577" i="63"/>
  <c r="I578" i="63"/>
  <c r="I579" i="63"/>
  <c r="I580" i="63"/>
  <c r="I581" i="63"/>
  <c r="I582" i="63"/>
  <c r="I583" i="63"/>
  <c r="I584" i="63"/>
  <c r="I585" i="63"/>
  <c r="I586" i="63"/>
  <c r="I587" i="63"/>
  <c r="I588" i="63"/>
  <c r="I589" i="63"/>
  <c r="I590" i="63"/>
  <c r="I591" i="63"/>
  <c r="I592" i="63"/>
  <c r="I593" i="63"/>
  <c r="I594" i="63"/>
  <c r="I595" i="63"/>
  <c r="I596" i="63"/>
  <c r="I597" i="63"/>
  <c r="I598" i="63"/>
  <c r="I599" i="63"/>
  <c r="I600" i="63"/>
  <c r="I601" i="63"/>
  <c r="I602" i="63"/>
  <c r="I603" i="63"/>
  <c r="I604" i="63"/>
  <c r="I605" i="63"/>
  <c r="I606" i="63"/>
  <c r="I607" i="63"/>
  <c r="I608" i="63"/>
  <c r="I609" i="63"/>
  <c r="I610" i="63"/>
  <c r="I611" i="63"/>
  <c r="I612" i="63"/>
  <c r="I613" i="63"/>
  <c r="I614" i="63"/>
  <c r="I615" i="63"/>
  <c r="I616" i="63"/>
  <c r="I617" i="63"/>
  <c r="I618" i="63"/>
  <c r="I619" i="63"/>
  <c r="I620" i="63"/>
  <c r="I621" i="63"/>
  <c r="I622" i="63"/>
  <c r="I623" i="63"/>
  <c r="I624" i="63"/>
  <c r="I625" i="63"/>
  <c r="I626" i="63"/>
  <c r="I627" i="63"/>
  <c r="I628" i="63"/>
  <c r="I629" i="63"/>
  <c r="I630" i="63"/>
  <c r="I631" i="63"/>
  <c r="I632" i="63"/>
  <c r="I633" i="63"/>
  <c r="I634" i="63"/>
  <c r="I635" i="63"/>
  <c r="I636" i="63"/>
  <c r="I637" i="63"/>
  <c r="I638" i="63"/>
  <c r="I639" i="63"/>
  <c r="I640" i="63"/>
  <c r="I641" i="63"/>
  <c r="I642" i="63"/>
  <c r="I643" i="63"/>
  <c r="I644" i="63"/>
  <c r="I645" i="63"/>
  <c r="I646" i="63"/>
  <c r="I647" i="63"/>
  <c r="I648" i="63"/>
  <c r="I649" i="63"/>
  <c r="I650" i="63"/>
  <c r="I651" i="63"/>
  <c r="I652" i="63"/>
  <c r="I653" i="63"/>
  <c r="I654" i="63"/>
  <c r="I655" i="63"/>
  <c r="I656" i="63"/>
  <c r="I657" i="63"/>
  <c r="I658" i="63"/>
  <c r="I659" i="63"/>
  <c r="I660" i="63"/>
  <c r="I661" i="63"/>
  <c r="I662" i="63"/>
  <c r="I663" i="63"/>
  <c r="I664" i="63"/>
  <c r="I665" i="63"/>
  <c r="I666" i="63"/>
  <c r="I667" i="63"/>
  <c r="I668" i="63"/>
  <c r="I669" i="63"/>
  <c r="I670" i="63"/>
  <c r="I671" i="63"/>
  <c r="I672" i="63"/>
  <c r="I673" i="63"/>
  <c r="I674" i="63"/>
  <c r="I675" i="63"/>
  <c r="I676" i="63"/>
  <c r="I677" i="63"/>
  <c r="I678" i="63"/>
  <c r="I679" i="63"/>
  <c r="I680" i="63"/>
  <c r="I681" i="63"/>
  <c r="I682" i="63"/>
  <c r="I683" i="63"/>
  <c r="I684" i="63"/>
  <c r="I685" i="63"/>
  <c r="I686" i="63"/>
  <c r="I687" i="63"/>
  <c r="I688" i="63"/>
  <c r="I689" i="63"/>
  <c r="I690" i="63"/>
  <c r="I691" i="63"/>
  <c r="I692" i="63"/>
  <c r="I693" i="63"/>
  <c r="I694" i="63"/>
  <c r="I695" i="63"/>
  <c r="I696" i="63"/>
  <c r="I697" i="63"/>
  <c r="I698" i="63"/>
  <c r="I699" i="63"/>
  <c r="I700" i="63"/>
  <c r="I701" i="63"/>
  <c r="I702" i="63"/>
  <c r="I703" i="63"/>
  <c r="I704" i="63"/>
  <c r="I705" i="63"/>
  <c r="I706" i="63"/>
  <c r="I707" i="63"/>
  <c r="I708" i="63"/>
  <c r="I709" i="63"/>
  <c r="I710" i="63"/>
  <c r="I711" i="63"/>
  <c r="I712" i="63"/>
  <c r="I713" i="63"/>
  <c r="I714" i="63"/>
  <c r="I715" i="63"/>
  <c r="I716" i="63"/>
  <c r="I717" i="63"/>
  <c r="I718" i="63"/>
  <c r="I719" i="63"/>
  <c r="I720" i="63"/>
  <c r="I721" i="63"/>
  <c r="I722" i="63"/>
  <c r="I723" i="63"/>
  <c r="I724" i="63"/>
  <c r="I725" i="63"/>
  <c r="I726" i="63"/>
  <c r="I727" i="63"/>
  <c r="I728" i="63"/>
  <c r="I729" i="63"/>
  <c r="I730" i="63"/>
  <c r="I731" i="63"/>
  <c r="I732" i="63"/>
  <c r="I733" i="63"/>
  <c r="I734" i="63"/>
  <c r="I735" i="63"/>
  <c r="I736" i="63"/>
  <c r="I737" i="63"/>
  <c r="I738" i="63"/>
  <c r="I739" i="63"/>
  <c r="I740" i="63"/>
  <c r="I741" i="63"/>
  <c r="I742" i="63"/>
  <c r="I743" i="63"/>
  <c r="I744" i="63"/>
  <c r="I745" i="63"/>
  <c r="I746" i="63"/>
  <c r="I747" i="63"/>
  <c r="I748" i="63"/>
  <c r="I749" i="63"/>
  <c r="I750" i="63"/>
  <c r="I751" i="63"/>
  <c r="I752" i="63"/>
  <c r="I753" i="63"/>
  <c r="I754" i="63"/>
  <c r="I755" i="63"/>
  <c r="I756" i="63"/>
  <c r="I757" i="63"/>
  <c r="I758" i="63"/>
  <c r="I759" i="63"/>
  <c r="I760" i="63"/>
  <c r="I761" i="63"/>
  <c r="I762" i="63"/>
  <c r="I763" i="63"/>
  <c r="I764" i="63"/>
  <c r="I765" i="63"/>
  <c r="I766" i="63"/>
  <c r="I767" i="63"/>
  <c r="I768" i="63"/>
  <c r="I769" i="63"/>
  <c r="I770" i="63"/>
  <c r="I771" i="63"/>
  <c r="I772" i="63"/>
  <c r="I773" i="63"/>
  <c r="I774" i="63"/>
  <c r="I775" i="63"/>
  <c r="I776" i="63"/>
  <c r="I777" i="63"/>
  <c r="I778" i="63"/>
  <c r="I779" i="63"/>
  <c r="I780" i="63"/>
  <c r="I781" i="63"/>
  <c r="I782" i="63"/>
  <c r="I783" i="63"/>
  <c r="I784" i="63"/>
  <c r="I785" i="63"/>
  <c r="I786" i="63"/>
  <c r="I787" i="63"/>
  <c r="I788" i="63"/>
  <c r="I789" i="63"/>
  <c r="I790" i="63"/>
  <c r="I791" i="63"/>
  <c r="I792" i="63"/>
  <c r="I793" i="63"/>
  <c r="I794" i="63"/>
  <c r="I795" i="63"/>
  <c r="I796" i="63"/>
  <c r="I797" i="63"/>
  <c r="I798" i="63"/>
  <c r="I799" i="63"/>
  <c r="I800" i="63"/>
  <c r="I801" i="63"/>
  <c r="I802" i="63"/>
  <c r="I803" i="63"/>
  <c r="I804" i="63"/>
  <c r="I805" i="63"/>
  <c r="I806" i="63"/>
  <c r="I807" i="63"/>
  <c r="I808" i="63"/>
  <c r="I809" i="63"/>
  <c r="I810" i="63"/>
  <c r="I811" i="63"/>
  <c r="I812" i="63"/>
  <c r="I813" i="63"/>
  <c r="I814" i="63"/>
  <c r="I815" i="63"/>
  <c r="I816" i="63"/>
  <c r="I817" i="63"/>
  <c r="I818" i="63"/>
  <c r="I819" i="63"/>
  <c r="I820" i="63"/>
  <c r="I821" i="63"/>
  <c r="I822" i="63"/>
  <c r="I823" i="63"/>
  <c r="I824" i="63"/>
  <c r="I825" i="63"/>
  <c r="I826" i="63"/>
  <c r="I827" i="63"/>
  <c r="I828" i="63"/>
  <c r="I829" i="63"/>
  <c r="I830" i="63"/>
  <c r="I831" i="63"/>
  <c r="I832" i="63"/>
  <c r="I833" i="63"/>
  <c r="I834" i="63"/>
  <c r="I835" i="63"/>
  <c r="I836" i="63"/>
  <c r="I837" i="63"/>
  <c r="I838" i="63"/>
  <c r="I839" i="63"/>
  <c r="I840" i="63"/>
  <c r="I841" i="63"/>
  <c r="I842" i="63"/>
  <c r="I843" i="63"/>
  <c r="I844" i="63"/>
  <c r="I845" i="63"/>
  <c r="I846" i="63"/>
  <c r="I847" i="63"/>
  <c r="I848" i="63"/>
  <c r="I849" i="63"/>
  <c r="I850" i="63"/>
  <c r="I851" i="63"/>
  <c r="I852" i="63"/>
  <c r="I853" i="63"/>
  <c r="I854" i="63"/>
  <c r="I855" i="63"/>
  <c r="I856" i="63"/>
  <c r="I857" i="63"/>
  <c r="I858" i="63"/>
  <c r="I859" i="63"/>
  <c r="I860" i="63"/>
  <c r="I861" i="63"/>
  <c r="I862" i="63"/>
  <c r="I863" i="63"/>
  <c r="I864" i="63"/>
  <c r="I865" i="63"/>
  <c r="I866" i="63"/>
  <c r="I867" i="63"/>
  <c r="I868" i="63"/>
  <c r="I869" i="63"/>
  <c r="I870" i="63"/>
  <c r="I871" i="63"/>
  <c r="I872" i="63"/>
  <c r="I873" i="63"/>
  <c r="I874" i="63"/>
  <c r="I875" i="63"/>
  <c r="I876" i="63"/>
  <c r="I877" i="63"/>
  <c r="I878" i="63"/>
  <c r="I879" i="63"/>
  <c r="I880" i="63"/>
  <c r="I881" i="63"/>
  <c r="I882" i="63"/>
  <c r="I883" i="63"/>
  <c r="I884" i="63"/>
  <c r="I885" i="63"/>
  <c r="I886" i="63"/>
  <c r="I887" i="63"/>
  <c r="I888" i="63"/>
  <c r="I889" i="63"/>
  <c r="I890" i="63"/>
  <c r="I891" i="63"/>
  <c r="I892" i="63"/>
  <c r="I893" i="63"/>
  <c r="I894" i="63"/>
  <c r="I895" i="63"/>
  <c r="I896" i="63"/>
  <c r="I897" i="63"/>
  <c r="I898" i="63"/>
  <c r="I899" i="63"/>
  <c r="I900" i="63"/>
  <c r="I901" i="63"/>
  <c r="I2" i="63"/>
  <c r="F3" i="63" a="1"/>
  <c r="F3" i="63" s="1"/>
  <c r="F4" i="63" a="1"/>
  <c r="F4" i="63" s="1"/>
  <c r="F5" i="63" a="1"/>
  <c r="F5" i="63" s="1"/>
  <c r="F6" i="63" a="1"/>
  <c r="F6" i="63" s="1"/>
  <c r="F7" i="63" a="1"/>
  <c r="F7" i="63" s="1"/>
  <c r="F8" i="63" a="1"/>
  <c r="F8" i="63" s="1"/>
  <c r="F9" i="63" a="1"/>
  <c r="F9" i="63" s="1"/>
  <c r="F10" i="63" a="1"/>
  <c r="F10" i="63" s="1"/>
  <c r="F11" i="63" a="1"/>
  <c r="F11" i="63" s="1"/>
  <c r="F12" i="63" a="1"/>
  <c r="F12" i="63" s="1"/>
  <c r="F13" i="63" a="1"/>
  <c r="F13" i="63" s="1"/>
  <c r="F14" i="63" a="1"/>
  <c r="F14" i="63" s="1"/>
  <c r="F15" i="63" a="1"/>
  <c r="F15" i="63" s="1"/>
  <c r="F16" i="63" a="1"/>
  <c r="F16" i="63" s="1"/>
  <c r="F17" i="63" a="1"/>
  <c r="F17" i="63" s="1"/>
  <c r="F18" i="63" a="1"/>
  <c r="F18" i="63" s="1"/>
  <c r="F19" i="63" a="1"/>
  <c r="F19" i="63" s="1"/>
  <c r="F20" i="63" a="1"/>
  <c r="F20" i="63" s="1"/>
  <c r="F21" i="63" a="1"/>
  <c r="F21" i="63" s="1"/>
  <c r="F22" i="63" a="1"/>
  <c r="F22" i="63" s="1"/>
  <c r="F23" i="63" a="1"/>
  <c r="F23" i="63" s="1"/>
  <c r="F24" i="63" a="1"/>
  <c r="F24" i="63" s="1"/>
  <c r="F25" i="63" a="1"/>
  <c r="F25" i="63" s="1"/>
  <c r="F26" i="63" a="1"/>
  <c r="F26" i="63" s="1"/>
  <c r="F27" i="63" a="1"/>
  <c r="F27" i="63" s="1"/>
  <c r="F28" i="63" a="1"/>
  <c r="F28" i="63" s="1"/>
  <c r="F29" i="63" a="1"/>
  <c r="F29" i="63" s="1"/>
  <c r="F30" i="63" a="1"/>
  <c r="F30" i="63" s="1"/>
  <c r="F31" i="63" a="1"/>
  <c r="F31" i="63" s="1"/>
  <c r="F32" i="63" a="1"/>
  <c r="F32" i="63" s="1"/>
  <c r="F33" i="63" a="1"/>
  <c r="F33" i="63" s="1"/>
  <c r="F34" i="63" a="1"/>
  <c r="F34" i="63" s="1"/>
  <c r="F35" i="63" a="1"/>
  <c r="F35" i="63" s="1"/>
  <c r="F36" i="63" a="1"/>
  <c r="F36" i="63" s="1"/>
  <c r="F37" i="63" a="1"/>
  <c r="F37" i="63" s="1"/>
  <c r="F38" i="63" a="1"/>
  <c r="F38" i="63" s="1"/>
  <c r="F39" i="63" a="1"/>
  <c r="F39" i="63" s="1"/>
  <c r="F40" i="63" a="1"/>
  <c r="F40" i="63" s="1"/>
  <c r="F41" i="63" a="1"/>
  <c r="F41" i="63" s="1"/>
  <c r="F42" i="63" a="1"/>
  <c r="F42" i="63" s="1"/>
  <c r="F43" i="63" a="1"/>
  <c r="F43" i="63" s="1"/>
  <c r="F44" i="63" a="1"/>
  <c r="F44" i="63" s="1"/>
  <c r="F45" i="63" a="1"/>
  <c r="F45" i="63" s="1"/>
  <c r="F46" i="63" a="1"/>
  <c r="F46" i="63" s="1"/>
  <c r="F47" i="63" a="1"/>
  <c r="F47" i="63" s="1"/>
  <c r="F48" i="63" a="1"/>
  <c r="F48" i="63" s="1"/>
  <c r="F49" i="63" a="1"/>
  <c r="F49" i="63" s="1"/>
  <c r="F50" i="63" a="1"/>
  <c r="F50" i="63" s="1"/>
  <c r="F51" i="63" a="1"/>
  <c r="F51" i="63" s="1"/>
  <c r="F52" i="63" a="1"/>
  <c r="F52" i="63" s="1"/>
  <c r="F53" i="63" a="1"/>
  <c r="F53" i="63" s="1"/>
  <c r="F54" i="63" a="1"/>
  <c r="F54" i="63" s="1"/>
  <c r="F55" i="63" a="1"/>
  <c r="F55" i="63" s="1"/>
  <c r="F56" i="63" a="1"/>
  <c r="F56" i="63" s="1"/>
  <c r="F57" i="63" a="1"/>
  <c r="F57" i="63" s="1"/>
  <c r="F58" i="63" a="1"/>
  <c r="F58" i="63" s="1"/>
  <c r="F59" i="63" a="1"/>
  <c r="F59" i="63" s="1"/>
  <c r="F60" i="63" a="1"/>
  <c r="F60" i="63" s="1"/>
  <c r="F61" i="63" a="1"/>
  <c r="F61" i="63" s="1"/>
  <c r="F62" i="63" a="1"/>
  <c r="F62" i="63" s="1"/>
  <c r="F63" i="63" a="1"/>
  <c r="F63" i="63" s="1"/>
  <c r="F64" i="63" a="1"/>
  <c r="F64" i="63" s="1"/>
  <c r="F65" i="63" a="1"/>
  <c r="F65" i="63" s="1"/>
  <c r="F66" i="63" a="1"/>
  <c r="F66" i="63" s="1"/>
  <c r="F67" i="63" a="1"/>
  <c r="F67" i="63" s="1"/>
  <c r="F68" i="63" a="1"/>
  <c r="F68" i="63" s="1"/>
  <c r="F69" i="63" a="1"/>
  <c r="F69" i="63" s="1"/>
  <c r="F70" i="63" a="1"/>
  <c r="F70" i="63" s="1"/>
  <c r="F71" i="63" a="1"/>
  <c r="F71" i="63" s="1"/>
  <c r="F72" i="63" a="1"/>
  <c r="F72" i="63" s="1"/>
  <c r="F73" i="63" a="1"/>
  <c r="F73" i="63" s="1"/>
  <c r="F74" i="63" a="1"/>
  <c r="F74" i="63" s="1"/>
  <c r="F75" i="63" a="1"/>
  <c r="F75" i="63" s="1"/>
  <c r="F76" i="63" a="1"/>
  <c r="F76" i="63" s="1"/>
  <c r="F77" i="63" a="1"/>
  <c r="F77" i="63" s="1"/>
  <c r="F78" i="63" a="1"/>
  <c r="F78" i="63" s="1"/>
  <c r="F79" i="63" a="1"/>
  <c r="F79" i="63" s="1"/>
  <c r="F80" i="63" a="1"/>
  <c r="F80" i="63" s="1"/>
  <c r="F81" i="63" a="1"/>
  <c r="F81" i="63" s="1"/>
  <c r="F82" i="63" a="1"/>
  <c r="F82" i="63" s="1"/>
  <c r="F83" i="63" a="1"/>
  <c r="F83" i="63" s="1"/>
  <c r="F84" i="63" a="1"/>
  <c r="F84" i="63" s="1"/>
  <c r="F85" i="63" a="1"/>
  <c r="F85" i="63" s="1"/>
  <c r="F86" i="63" a="1"/>
  <c r="F86" i="63" s="1"/>
  <c r="F87" i="63" a="1"/>
  <c r="F87" i="63" s="1"/>
  <c r="F88" i="63" a="1"/>
  <c r="F88" i="63" s="1"/>
  <c r="F89" i="63" a="1"/>
  <c r="F89" i="63" s="1"/>
  <c r="F90" i="63" a="1"/>
  <c r="F90" i="63" s="1"/>
  <c r="F91" i="63" a="1"/>
  <c r="F91" i="63" s="1"/>
  <c r="F92" i="63" a="1"/>
  <c r="F92" i="63" s="1"/>
  <c r="F93" i="63" a="1"/>
  <c r="F93" i="63" s="1"/>
  <c r="F94" i="63" a="1"/>
  <c r="F94" i="63" s="1"/>
  <c r="F95" i="63" a="1"/>
  <c r="F95" i="63" s="1"/>
  <c r="F96" i="63" a="1"/>
  <c r="F96" i="63" s="1"/>
  <c r="F97" i="63" a="1"/>
  <c r="F97" i="63" s="1"/>
  <c r="F98" i="63" a="1"/>
  <c r="F98" i="63" s="1"/>
  <c r="F99" i="63" a="1"/>
  <c r="F99" i="63" s="1"/>
  <c r="F100" i="63" a="1"/>
  <c r="F100" i="63" s="1"/>
  <c r="F101" i="63" a="1"/>
  <c r="F101" i="63" s="1"/>
  <c r="F102" i="63" a="1"/>
  <c r="F102" i="63" s="1"/>
  <c r="F103" i="63" a="1"/>
  <c r="F103" i="63" s="1"/>
  <c r="F104" i="63" a="1"/>
  <c r="F104" i="63" s="1"/>
  <c r="F105" i="63" a="1"/>
  <c r="F105" i="63" s="1"/>
  <c r="F106" i="63" a="1"/>
  <c r="F106" i="63" s="1"/>
  <c r="F107" i="63" a="1"/>
  <c r="F107" i="63" s="1"/>
  <c r="F108" i="63" a="1"/>
  <c r="F108" i="63" s="1"/>
  <c r="F109" i="63" a="1"/>
  <c r="F109" i="63" s="1"/>
  <c r="F110" i="63" a="1"/>
  <c r="F110" i="63" s="1"/>
  <c r="F111" i="63" a="1"/>
  <c r="F111" i="63" s="1"/>
  <c r="F112" i="63" a="1"/>
  <c r="F112" i="63" s="1"/>
  <c r="F113" i="63" a="1"/>
  <c r="F113" i="63" s="1"/>
  <c r="F114" i="63" a="1"/>
  <c r="F114" i="63" s="1"/>
  <c r="F115" i="63" a="1"/>
  <c r="F115" i="63" s="1"/>
  <c r="F116" i="63" a="1"/>
  <c r="F116" i="63" s="1"/>
  <c r="F117" i="63" a="1"/>
  <c r="F117" i="63" s="1"/>
  <c r="F118" i="63" a="1"/>
  <c r="F118" i="63" s="1"/>
  <c r="F119" i="63" a="1"/>
  <c r="F119" i="63" s="1"/>
  <c r="F120" i="63" a="1"/>
  <c r="F120" i="63" s="1"/>
  <c r="F121" i="63" a="1"/>
  <c r="F121" i="63" s="1"/>
  <c r="F122" i="63" a="1"/>
  <c r="F122" i="63" s="1"/>
  <c r="F123" i="63" a="1"/>
  <c r="F123" i="63" s="1"/>
  <c r="F124" i="63" a="1"/>
  <c r="F124" i="63" s="1"/>
  <c r="F125" i="63" a="1"/>
  <c r="F125" i="63" s="1"/>
  <c r="F126" i="63" a="1"/>
  <c r="F126" i="63" s="1"/>
  <c r="F127" i="63" a="1"/>
  <c r="F127" i="63" s="1"/>
  <c r="F128" i="63" a="1"/>
  <c r="F128" i="63" s="1"/>
  <c r="F129" i="63" a="1"/>
  <c r="F129" i="63" s="1"/>
  <c r="F130" i="63" a="1"/>
  <c r="F130" i="63" s="1"/>
  <c r="F131" i="63" a="1"/>
  <c r="F131" i="63" s="1"/>
  <c r="F132" i="63" a="1"/>
  <c r="F132" i="63" s="1"/>
  <c r="F133" i="63" a="1"/>
  <c r="F133" i="63" s="1"/>
  <c r="F134" i="63" a="1"/>
  <c r="F134" i="63" s="1"/>
  <c r="F135" i="63" a="1"/>
  <c r="F135" i="63" s="1"/>
  <c r="F136" i="63" a="1"/>
  <c r="F136" i="63" s="1"/>
  <c r="F137" i="63" a="1"/>
  <c r="F137" i="63" s="1"/>
  <c r="F138" i="63" a="1"/>
  <c r="F138" i="63" s="1"/>
  <c r="F139" i="63" a="1"/>
  <c r="F139" i="63" s="1"/>
  <c r="F140" i="63" a="1"/>
  <c r="F140" i="63" s="1"/>
  <c r="F141" i="63" a="1"/>
  <c r="F141" i="63" s="1"/>
  <c r="F142" i="63" a="1"/>
  <c r="F142" i="63" s="1"/>
  <c r="F143" i="63" a="1"/>
  <c r="F143" i="63" s="1"/>
  <c r="F144" i="63" a="1"/>
  <c r="F144" i="63" s="1"/>
  <c r="F145" i="63" a="1"/>
  <c r="F145" i="63" s="1"/>
  <c r="F146" i="63" a="1"/>
  <c r="F146" i="63" s="1"/>
  <c r="F147" i="63" a="1"/>
  <c r="F147" i="63" s="1"/>
  <c r="F148" i="63" a="1"/>
  <c r="F148" i="63" s="1"/>
  <c r="F149" i="63" a="1"/>
  <c r="F149" i="63" s="1"/>
  <c r="F150" i="63" a="1"/>
  <c r="F150" i="63" s="1"/>
  <c r="F151" i="63" a="1"/>
  <c r="F151" i="63" s="1"/>
  <c r="F152" i="63" a="1"/>
  <c r="F152" i="63" s="1"/>
  <c r="F153" i="63" a="1"/>
  <c r="F153" i="63" s="1"/>
  <c r="F154" i="63" a="1"/>
  <c r="F154" i="63" s="1"/>
  <c r="F155" i="63" a="1"/>
  <c r="F155" i="63" s="1"/>
  <c r="F156" i="63" a="1"/>
  <c r="F156" i="63" s="1"/>
  <c r="F157" i="63" a="1"/>
  <c r="F157" i="63" s="1"/>
  <c r="F158" i="63" a="1"/>
  <c r="F158" i="63" s="1"/>
  <c r="F159" i="63" a="1"/>
  <c r="F159" i="63" s="1"/>
  <c r="F160" i="63" a="1"/>
  <c r="F160" i="63" s="1"/>
  <c r="F161" i="63" a="1"/>
  <c r="F161" i="63" s="1"/>
  <c r="F162" i="63" a="1"/>
  <c r="F162" i="63" s="1"/>
  <c r="F163" i="63" a="1"/>
  <c r="F163" i="63" s="1"/>
  <c r="F164" i="63" a="1"/>
  <c r="F164" i="63" s="1"/>
  <c r="F165" i="63" a="1"/>
  <c r="F165" i="63" s="1"/>
  <c r="F166" i="63" a="1"/>
  <c r="F166" i="63" s="1"/>
  <c r="F167" i="63" a="1"/>
  <c r="F167" i="63" s="1"/>
  <c r="F168" i="63" a="1"/>
  <c r="F168" i="63" s="1"/>
  <c r="F169" i="63" a="1"/>
  <c r="F169" i="63" s="1"/>
  <c r="F170" i="63" a="1"/>
  <c r="F170" i="63" s="1"/>
  <c r="F171" i="63" a="1"/>
  <c r="F171" i="63" s="1"/>
  <c r="F172" i="63" a="1"/>
  <c r="F172" i="63" s="1"/>
  <c r="F173" i="63" a="1"/>
  <c r="F173" i="63" s="1"/>
  <c r="F174" i="63" a="1"/>
  <c r="F174" i="63" s="1"/>
  <c r="F175" i="63" a="1"/>
  <c r="F175" i="63" s="1"/>
  <c r="F176" i="63" a="1"/>
  <c r="F176" i="63" s="1"/>
  <c r="F177" i="63" a="1"/>
  <c r="F177" i="63" s="1"/>
  <c r="F178" i="63" a="1"/>
  <c r="F178" i="63" s="1"/>
  <c r="F179" i="63" a="1"/>
  <c r="F179" i="63" s="1"/>
  <c r="F180" i="63" a="1"/>
  <c r="F180" i="63" s="1"/>
  <c r="F181" i="63" a="1"/>
  <c r="F181" i="63" s="1"/>
  <c r="F182" i="63" a="1"/>
  <c r="F182" i="63" s="1"/>
  <c r="F183" i="63" a="1"/>
  <c r="F183" i="63" s="1"/>
  <c r="F184" i="63" a="1"/>
  <c r="F184" i="63" s="1"/>
  <c r="F185" i="63" a="1"/>
  <c r="F185" i="63" s="1"/>
  <c r="F186" i="63" a="1"/>
  <c r="F186" i="63" s="1"/>
  <c r="F187" i="63" a="1"/>
  <c r="F187" i="63" s="1"/>
  <c r="F188" i="63" a="1"/>
  <c r="F188" i="63" s="1"/>
  <c r="F189" i="63" a="1"/>
  <c r="F189" i="63" s="1"/>
  <c r="F190" i="63" a="1"/>
  <c r="F190" i="63" s="1"/>
  <c r="F191" i="63" a="1"/>
  <c r="F191" i="63" s="1"/>
  <c r="F192" i="63" a="1"/>
  <c r="F192" i="63" s="1"/>
  <c r="F193" i="63" a="1"/>
  <c r="F193" i="63" s="1"/>
  <c r="F194" i="63" a="1"/>
  <c r="F194" i="63" s="1"/>
  <c r="F195" i="63" a="1"/>
  <c r="F195" i="63" s="1"/>
  <c r="F196" i="63" a="1"/>
  <c r="F196" i="63" s="1"/>
  <c r="F197" i="63" a="1"/>
  <c r="F197" i="63" s="1"/>
  <c r="F198" i="63" a="1"/>
  <c r="F198" i="63" s="1"/>
  <c r="F199" i="63" a="1"/>
  <c r="F199" i="63" s="1"/>
  <c r="F200" i="63" a="1"/>
  <c r="F200" i="63" s="1"/>
  <c r="F201" i="63" a="1"/>
  <c r="F201" i="63" s="1"/>
  <c r="F202" i="63" a="1"/>
  <c r="F202" i="63" s="1"/>
  <c r="F203" i="63" a="1"/>
  <c r="F203" i="63" s="1"/>
  <c r="F204" i="63" a="1"/>
  <c r="F204" i="63" s="1"/>
  <c r="F205" i="63" a="1"/>
  <c r="F205" i="63" s="1"/>
  <c r="F206" i="63" a="1"/>
  <c r="F206" i="63" s="1"/>
  <c r="F207" i="63" a="1"/>
  <c r="F207" i="63" s="1"/>
  <c r="F208" i="63" a="1"/>
  <c r="F208" i="63" s="1"/>
  <c r="F209" i="63" a="1"/>
  <c r="F209" i="63" s="1"/>
  <c r="F210" i="63" a="1"/>
  <c r="F210" i="63" s="1"/>
  <c r="F211" i="63" a="1"/>
  <c r="F211" i="63" s="1"/>
  <c r="F212" i="63" a="1"/>
  <c r="F212" i="63" s="1"/>
  <c r="F213" i="63" a="1"/>
  <c r="F213" i="63" s="1"/>
  <c r="F214" i="63" a="1"/>
  <c r="F214" i="63" s="1"/>
  <c r="F215" i="63" a="1"/>
  <c r="F215" i="63" s="1"/>
  <c r="F216" i="63" a="1"/>
  <c r="F216" i="63" s="1"/>
  <c r="F217" i="63" a="1"/>
  <c r="F217" i="63" s="1"/>
  <c r="F218" i="63" a="1"/>
  <c r="F218" i="63" s="1"/>
  <c r="F219" i="63" a="1"/>
  <c r="F219" i="63" s="1"/>
  <c r="F220" i="63" a="1"/>
  <c r="F220" i="63" s="1"/>
  <c r="F221" i="63" a="1"/>
  <c r="F221" i="63" s="1"/>
  <c r="F222" i="63" a="1"/>
  <c r="F222" i="63" s="1"/>
  <c r="F223" i="63" a="1"/>
  <c r="F223" i="63" s="1"/>
  <c r="F224" i="63" a="1"/>
  <c r="F224" i="63" s="1"/>
  <c r="F225" i="63" a="1"/>
  <c r="F225" i="63" s="1"/>
  <c r="F226" i="63" a="1"/>
  <c r="F226" i="63" s="1"/>
  <c r="F227" i="63" a="1"/>
  <c r="F227" i="63" s="1"/>
  <c r="F228" i="63" a="1"/>
  <c r="F228" i="63" s="1"/>
  <c r="F229" i="63" a="1"/>
  <c r="F229" i="63" s="1"/>
  <c r="F230" i="63" a="1"/>
  <c r="F230" i="63" s="1"/>
  <c r="F231" i="63" a="1"/>
  <c r="F231" i="63" s="1"/>
  <c r="F232" i="63" a="1"/>
  <c r="F232" i="63" s="1"/>
  <c r="F233" i="63" a="1"/>
  <c r="F233" i="63" s="1"/>
  <c r="F234" i="63" a="1"/>
  <c r="F234" i="63" s="1"/>
  <c r="F235" i="63" a="1"/>
  <c r="F235" i="63" s="1"/>
  <c r="F236" i="63" a="1"/>
  <c r="F236" i="63" s="1"/>
  <c r="F237" i="63" a="1"/>
  <c r="F237" i="63" s="1"/>
  <c r="F238" i="63" a="1"/>
  <c r="F238" i="63" s="1"/>
  <c r="F239" i="63" a="1"/>
  <c r="F239" i="63" s="1"/>
  <c r="F240" i="63" a="1"/>
  <c r="F240" i="63" s="1"/>
  <c r="F241" i="63" a="1"/>
  <c r="F241" i="63" s="1"/>
  <c r="F242" i="63" a="1"/>
  <c r="F242" i="63" s="1"/>
  <c r="F243" i="63" a="1"/>
  <c r="F243" i="63" s="1"/>
  <c r="F244" i="63" a="1"/>
  <c r="F244" i="63" s="1"/>
  <c r="F245" i="63" a="1"/>
  <c r="F245" i="63" s="1"/>
  <c r="F246" i="63" a="1"/>
  <c r="F246" i="63" s="1"/>
  <c r="F247" i="63" a="1"/>
  <c r="F247" i="63" s="1"/>
  <c r="F248" i="63" a="1"/>
  <c r="F248" i="63" s="1"/>
  <c r="F249" i="63" a="1"/>
  <c r="F249" i="63" s="1"/>
  <c r="F250" i="63" a="1"/>
  <c r="F250" i="63" s="1"/>
  <c r="F251" i="63" a="1"/>
  <c r="F251" i="63" s="1"/>
  <c r="F252" i="63" a="1"/>
  <c r="F252" i="63" s="1"/>
  <c r="F253" i="63" a="1"/>
  <c r="F253" i="63" s="1"/>
  <c r="F254" i="63" a="1"/>
  <c r="F254" i="63" s="1"/>
  <c r="F255" i="63" a="1"/>
  <c r="F255" i="63" s="1"/>
  <c r="F256" i="63" a="1"/>
  <c r="F256" i="63" s="1"/>
  <c r="F257" i="63" a="1"/>
  <c r="F257" i="63" s="1"/>
  <c r="F258" i="63" a="1"/>
  <c r="F258" i="63" s="1"/>
  <c r="F259" i="63" a="1"/>
  <c r="F259" i="63" s="1"/>
  <c r="F260" i="63" a="1"/>
  <c r="F260" i="63" s="1"/>
  <c r="F261" i="63" a="1"/>
  <c r="F261" i="63" s="1"/>
  <c r="F262" i="63" a="1"/>
  <c r="F262" i="63" s="1"/>
  <c r="F263" i="63" a="1"/>
  <c r="F263" i="63" s="1"/>
  <c r="F264" i="63" a="1"/>
  <c r="F264" i="63" s="1"/>
  <c r="F265" i="63" a="1"/>
  <c r="F265" i="63" s="1"/>
  <c r="F266" i="63" a="1"/>
  <c r="F266" i="63" s="1"/>
  <c r="F267" i="63" a="1"/>
  <c r="F267" i="63" s="1"/>
  <c r="F268" i="63" a="1"/>
  <c r="F268" i="63" s="1"/>
  <c r="F269" i="63" a="1"/>
  <c r="F269" i="63" s="1"/>
  <c r="F270" i="63" a="1"/>
  <c r="F270" i="63" s="1"/>
  <c r="F271" i="63" a="1"/>
  <c r="F271" i="63" s="1"/>
  <c r="F272" i="63" a="1"/>
  <c r="F272" i="63" s="1"/>
  <c r="F273" i="63" a="1"/>
  <c r="F273" i="63" s="1"/>
  <c r="F274" i="63" a="1"/>
  <c r="F274" i="63" s="1"/>
  <c r="F275" i="63" a="1"/>
  <c r="F275" i="63" s="1"/>
  <c r="F276" i="63" a="1"/>
  <c r="F276" i="63" s="1"/>
  <c r="F277" i="63" a="1"/>
  <c r="F277" i="63" s="1"/>
  <c r="F278" i="63" a="1"/>
  <c r="F278" i="63" s="1"/>
  <c r="F279" i="63" a="1"/>
  <c r="F279" i="63" s="1"/>
  <c r="F280" i="63" a="1"/>
  <c r="F280" i="63" s="1"/>
  <c r="F281" i="63" a="1"/>
  <c r="F281" i="63" s="1"/>
  <c r="F282" i="63" a="1"/>
  <c r="F282" i="63" s="1"/>
  <c r="F283" i="63" a="1"/>
  <c r="F283" i="63" s="1"/>
  <c r="F284" i="63" a="1"/>
  <c r="F284" i="63" s="1"/>
  <c r="F285" i="63" a="1"/>
  <c r="F285" i="63" s="1"/>
  <c r="F286" i="63" a="1"/>
  <c r="F286" i="63" s="1"/>
  <c r="F287" i="63" a="1"/>
  <c r="F287" i="63" s="1"/>
  <c r="F288" i="63" a="1"/>
  <c r="F288" i="63" s="1"/>
  <c r="F289" i="63" a="1"/>
  <c r="F289" i="63" s="1"/>
  <c r="F290" i="63" a="1"/>
  <c r="F290" i="63" s="1"/>
  <c r="F291" i="63" a="1"/>
  <c r="F291" i="63" s="1"/>
  <c r="F292" i="63" a="1"/>
  <c r="F292" i="63" s="1"/>
  <c r="F293" i="63" a="1"/>
  <c r="F293" i="63" s="1"/>
  <c r="F294" i="63" a="1"/>
  <c r="F294" i="63" s="1"/>
  <c r="F295" i="63" a="1"/>
  <c r="F295" i="63" s="1"/>
  <c r="F296" i="63" a="1"/>
  <c r="F296" i="63" s="1"/>
  <c r="F297" i="63" a="1"/>
  <c r="F297" i="63" s="1"/>
  <c r="F298" i="63" a="1"/>
  <c r="F298" i="63" s="1"/>
  <c r="F299" i="63" a="1"/>
  <c r="F299" i="63" s="1"/>
  <c r="F300" i="63" a="1"/>
  <c r="F300" i="63" s="1"/>
  <c r="F301" i="63" a="1"/>
  <c r="F301" i="63" s="1"/>
  <c r="F302" i="63" a="1"/>
  <c r="F302" i="63" s="1"/>
  <c r="F303" i="63" a="1"/>
  <c r="F303" i="63" s="1"/>
  <c r="F304" i="63" a="1"/>
  <c r="F304" i="63" s="1"/>
  <c r="F305" i="63" a="1"/>
  <c r="F305" i="63" s="1"/>
  <c r="F306" i="63" a="1"/>
  <c r="F306" i="63" s="1"/>
  <c r="F307" i="63" a="1"/>
  <c r="F307" i="63" s="1"/>
  <c r="F308" i="63" a="1"/>
  <c r="F308" i="63" s="1"/>
  <c r="F309" i="63" a="1"/>
  <c r="F309" i="63" s="1"/>
  <c r="F310" i="63" a="1"/>
  <c r="F310" i="63" s="1"/>
  <c r="F311" i="63" a="1"/>
  <c r="F311" i="63" s="1"/>
  <c r="F312" i="63" a="1"/>
  <c r="F312" i="63" s="1"/>
  <c r="F313" i="63" a="1"/>
  <c r="F313" i="63" s="1"/>
  <c r="F314" i="63" a="1"/>
  <c r="F314" i="63" s="1"/>
  <c r="F315" i="63" a="1"/>
  <c r="F315" i="63" s="1"/>
  <c r="F316" i="63" a="1"/>
  <c r="F316" i="63" s="1"/>
  <c r="F317" i="63" a="1"/>
  <c r="F317" i="63" s="1"/>
  <c r="F318" i="63" a="1"/>
  <c r="F318" i="63" s="1"/>
  <c r="F319" i="63" a="1"/>
  <c r="F319" i="63" s="1"/>
  <c r="F320" i="63" a="1"/>
  <c r="F320" i="63" s="1"/>
  <c r="F321" i="63" a="1"/>
  <c r="F321" i="63" s="1"/>
  <c r="F322" i="63" a="1"/>
  <c r="F322" i="63" s="1"/>
  <c r="F323" i="63" a="1"/>
  <c r="F323" i="63" s="1"/>
  <c r="F324" i="63" a="1"/>
  <c r="F324" i="63" s="1"/>
  <c r="F325" i="63" a="1"/>
  <c r="F325" i="63" s="1"/>
  <c r="F326" i="63" a="1"/>
  <c r="F326" i="63" s="1"/>
  <c r="F327" i="63" a="1"/>
  <c r="F327" i="63" s="1"/>
  <c r="F328" i="63" a="1"/>
  <c r="F328" i="63" s="1"/>
  <c r="F329" i="63" a="1"/>
  <c r="F329" i="63" s="1"/>
  <c r="F330" i="63" a="1"/>
  <c r="F330" i="63" s="1"/>
  <c r="F331" i="63" a="1"/>
  <c r="F331" i="63" s="1"/>
  <c r="F332" i="63" a="1"/>
  <c r="F332" i="63" s="1"/>
  <c r="F333" i="63" a="1"/>
  <c r="F333" i="63" s="1"/>
  <c r="F334" i="63" a="1"/>
  <c r="F334" i="63" s="1"/>
  <c r="F335" i="63" a="1"/>
  <c r="F335" i="63" s="1"/>
  <c r="F336" i="63" a="1"/>
  <c r="F336" i="63" s="1"/>
  <c r="F337" i="63" a="1"/>
  <c r="F337" i="63" s="1"/>
  <c r="F338" i="63" a="1"/>
  <c r="F338" i="63" s="1"/>
  <c r="F339" i="63" a="1"/>
  <c r="F339" i="63" s="1"/>
  <c r="F340" i="63" a="1"/>
  <c r="F340" i="63" s="1"/>
  <c r="F341" i="63" a="1"/>
  <c r="F341" i="63" s="1"/>
  <c r="F342" i="63" a="1"/>
  <c r="F342" i="63" s="1"/>
  <c r="F343" i="63" a="1"/>
  <c r="F343" i="63" s="1"/>
  <c r="F344" i="63" a="1"/>
  <c r="F344" i="63" s="1"/>
  <c r="F345" i="63" a="1"/>
  <c r="F345" i="63" s="1"/>
  <c r="F346" i="63" a="1"/>
  <c r="F346" i="63" s="1"/>
  <c r="F347" i="63" a="1"/>
  <c r="F347" i="63" s="1"/>
  <c r="F348" i="63" a="1"/>
  <c r="F348" i="63" s="1"/>
  <c r="F349" i="63" a="1"/>
  <c r="F349" i="63" s="1"/>
  <c r="F350" i="63" a="1"/>
  <c r="F350" i="63" s="1"/>
  <c r="F351" i="63" a="1"/>
  <c r="F351" i="63" s="1"/>
  <c r="F352" i="63" a="1"/>
  <c r="F352" i="63" s="1"/>
  <c r="F353" i="63" a="1"/>
  <c r="F353" i="63" s="1"/>
  <c r="F354" i="63" a="1"/>
  <c r="F354" i="63" s="1"/>
  <c r="F355" i="63" a="1"/>
  <c r="F355" i="63" s="1"/>
  <c r="F356" i="63" a="1"/>
  <c r="F356" i="63" s="1"/>
  <c r="F357" i="63" a="1"/>
  <c r="F357" i="63" s="1"/>
  <c r="F358" i="63" a="1"/>
  <c r="F358" i="63" s="1"/>
  <c r="F359" i="63" a="1"/>
  <c r="F359" i="63" s="1"/>
  <c r="F360" i="63" a="1"/>
  <c r="F360" i="63" s="1"/>
  <c r="F361" i="63" a="1"/>
  <c r="F361" i="63" s="1"/>
  <c r="F362" i="63" a="1"/>
  <c r="F362" i="63" s="1"/>
  <c r="F363" i="63" a="1"/>
  <c r="F363" i="63" s="1"/>
  <c r="F364" i="63" a="1"/>
  <c r="F364" i="63" s="1"/>
  <c r="F365" i="63" a="1"/>
  <c r="F365" i="63" s="1"/>
  <c r="F366" i="63" a="1"/>
  <c r="F366" i="63" s="1"/>
  <c r="F367" i="63" a="1"/>
  <c r="F367" i="63" s="1"/>
  <c r="F368" i="63" a="1"/>
  <c r="F368" i="63" s="1"/>
  <c r="F369" i="63" a="1"/>
  <c r="F369" i="63" s="1"/>
  <c r="F370" i="63" a="1"/>
  <c r="F370" i="63" s="1"/>
  <c r="F371" i="63" a="1"/>
  <c r="F371" i="63" s="1"/>
  <c r="F372" i="63" a="1"/>
  <c r="F372" i="63" s="1"/>
  <c r="F373" i="63" a="1"/>
  <c r="F373" i="63" s="1"/>
  <c r="F374" i="63" a="1"/>
  <c r="F374" i="63" s="1"/>
  <c r="F375" i="63" a="1"/>
  <c r="F375" i="63" s="1"/>
  <c r="F376" i="63" a="1"/>
  <c r="F376" i="63" s="1"/>
  <c r="F377" i="63" a="1"/>
  <c r="F377" i="63" s="1"/>
  <c r="F378" i="63" a="1"/>
  <c r="F378" i="63" s="1"/>
  <c r="F379" i="63" a="1"/>
  <c r="F379" i="63" s="1"/>
  <c r="F380" i="63" a="1"/>
  <c r="F380" i="63" s="1"/>
  <c r="F381" i="63" a="1"/>
  <c r="F381" i="63" s="1"/>
  <c r="F382" i="63" a="1"/>
  <c r="F382" i="63" s="1"/>
  <c r="F383" i="63" a="1"/>
  <c r="F383" i="63" s="1"/>
  <c r="F384" i="63" a="1"/>
  <c r="F384" i="63" s="1"/>
  <c r="F385" i="63" a="1"/>
  <c r="F385" i="63" s="1"/>
  <c r="F386" i="63" a="1"/>
  <c r="F386" i="63" s="1"/>
  <c r="F387" i="63" a="1"/>
  <c r="F387" i="63" s="1"/>
  <c r="F388" i="63" a="1"/>
  <c r="F388" i="63" s="1"/>
  <c r="F389" i="63" a="1"/>
  <c r="F389" i="63" s="1"/>
  <c r="F390" i="63" a="1"/>
  <c r="F390" i="63" s="1"/>
  <c r="F391" i="63" a="1"/>
  <c r="F391" i="63" s="1"/>
  <c r="F392" i="63" a="1"/>
  <c r="F392" i="63" s="1"/>
  <c r="F393" i="63" a="1"/>
  <c r="F393" i="63" s="1"/>
  <c r="F394" i="63" a="1"/>
  <c r="F394" i="63" s="1"/>
  <c r="F395" i="63" a="1"/>
  <c r="F395" i="63" s="1"/>
  <c r="F396" i="63" a="1"/>
  <c r="F396" i="63" s="1"/>
  <c r="F397" i="63" a="1"/>
  <c r="F397" i="63" s="1"/>
  <c r="F398" i="63" a="1"/>
  <c r="F398" i="63" s="1"/>
  <c r="F399" i="63" a="1"/>
  <c r="F399" i="63" s="1"/>
  <c r="F400" i="63" a="1"/>
  <c r="F400" i="63" s="1"/>
  <c r="F401" i="63" a="1"/>
  <c r="F401" i="63" s="1"/>
  <c r="F402" i="63" a="1"/>
  <c r="F402" i="63" s="1"/>
  <c r="F403" i="63" a="1"/>
  <c r="F403" i="63" s="1"/>
  <c r="F404" i="63" a="1"/>
  <c r="F404" i="63" s="1"/>
  <c r="F405" i="63" a="1"/>
  <c r="F405" i="63" s="1"/>
  <c r="F406" i="63" a="1"/>
  <c r="F406" i="63" s="1"/>
  <c r="F407" i="63" a="1"/>
  <c r="F407" i="63" s="1"/>
  <c r="F408" i="63" a="1"/>
  <c r="F408" i="63" s="1"/>
  <c r="F409" i="63" a="1"/>
  <c r="F409" i="63" s="1"/>
  <c r="F410" i="63" a="1"/>
  <c r="F410" i="63" s="1"/>
  <c r="F411" i="63" a="1"/>
  <c r="F411" i="63" s="1"/>
  <c r="F412" i="63" a="1"/>
  <c r="F412" i="63" s="1"/>
  <c r="F413" i="63" a="1"/>
  <c r="F413" i="63" s="1"/>
  <c r="F414" i="63" a="1"/>
  <c r="F414" i="63" s="1"/>
  <c r="F415" i="63" a="1"/>
  <c r="F415" i="63" s="1"/>
  <c r="F416" i="63" a="1"/>
  <c r="F416" i="63" s="1"/>
  <c r="F417" i="63" a="1"/>
  <c r="F417" i="63" s="1"/>
  <c r="F418" i="63" a="1"/>
  <c r="F418" i="63" s="1"/>
  <c r="F419" i="63" a="1"/>
  <c r="F419" i="63" s="1"/>
  <c r="F420" i="63" a="1"/>
  <c r="F420" i="63" s="1"/>
  <c r="F421" i="63" a="1"/>
  <c r="F421" i="63" s="1"/>
  <c r="F422" i="63" a="1"/>
  <c r="F422" i="63" s="1"/>
  <c r="F423" i="63" a="1"/>
  <c r="F423" i="63" s="1"/>
  <c r="F424" i="63" a="1"/>
  <c r="F424" i="63" s="1"/>
  <c r="F425" i="63" a="1"/>
  <c r="F425" i="63" s="1"/>
  <c r="F426" i="63" a="1"/>
  <c r="F426" i="63" s="1"/>
  <c r="F427" i="63" a="1"/>
  <c r="F427" i="63" s="1"/>
  <c r="F428" i="63" a="1"/>
  <c r="F428" i="63" s="1"/>
  <c r="F429" i="63" a="1"/>
  <c r="F429" i="63" s="1"/>
  <c r="F430" i="63" a="1"/>
  <c r="F430" i="63" s="1"/>
  <c r="F431" i="63" a="1"/>
  <c r="F431" i="63" s="1"/>
  <c r="F432" i="63" a="1"/>
  <c r="F432" i="63" s="1"/>
  <c r="F433" i="63" a="1"/>
  <c r="F433" i="63" s="1"/>
  <c r="F434" i="63" a="1"/>
  <c r="F434" i="63" s="1"/>
  <c r="F435" i="63" a="1"/>
  <c r="F435" i="63" s="1"/>
  <c r="F436" i="63" a="1"/>
  <c r="F436" i="63" s="1"/>
  <c r="F437" i="63" a="1"/>
  <c r="F437" i="63" s="1"/>
  <c r="F438" i="63" a="1"/>
  <c r="F438" i="63" s="1"/>
  <c r="F439" i="63" a="1"/>
  <c r="F439" i="63" s="1"/>
  <c r="F440" i="63" a="1"/>
  <c r="F440" i="63" s="1"/>
  <c r="F441" i="63" a="1"/>
  <c r="F441" i="63" s="1"/>
  <c r="F442" i="63" a="1"/>
  <c r="F442" i="63" s="1"/>
  <c r="F443" i="63" a="1"/>
  <c r="F443" i="63" s="1"/>
  <c r="F444" i="63" a="1"/>
  <c r="F444" i="63" s="1"/>
  <c r="F445" i="63" a="1"/>
  <c r="F445" i="63" s="1"/>
  <c r="F446" i="63" a="1"/>
  <c r="F446" i="63" s="1"/>
  <c r="F447" i="63" a="1"/>
  <c r="F447" i="63" s="1"/>
  <c r="F448" i="63" a="1"/>
  <c r="F448" i="63" s="1"/>
  <c r="F449" i="63" a="1"/>
  <c r="F449" i="63" s="1"/>
  <c r="F450" i="63" a="1"/>
  <c r="F450" i="63" s="1"/>
  <c r="F451" i="63" a="1"/>
  <c r="F451" i="63" s="1"/>
  <c r="F452" i="63" a="1"/>
  <c r="F452" i="63" s="1"/>
  <c r="F453" i="63" a="1"/>
  <c r="F453" i="63" s="1"/>
  <c r="F454" i="63" a="1"/>
  <c r="F454" i="63" s="1"/>
  <c r="F455" i="63" a="1"/>
  <c r="F455" i="63" s="1"/>
  <c r="F456" i="63" a="1"/>
  <c r="F456" i="63" s="1"/>
  <c r="F457" i="63" a="1"/>
  <c r="F457" i="63" s="1"/>
  <c r="F458" i="63" a="1"/>
  <c r="F458" i="63" s="1"/>
  <c r="F459" i="63" a="1"/>
  <c r="F459" i="63" s="1"/>
  <c r="F460" i="63" a="1"/>
  <c r="F460" i="63" s="1"/>
  <c r="F461" i="63" a="1"/>
  <c r="F461" i="63" s="1"/>
  <c r="F462" i="63" a="1"/>
  <c r="F462" i="63" s="1"/>
  <c r="F463" i="63" a="1"/>
  <c r="F463" i="63" s="1"/>
  <c r="F464" i="63" a="1"/>
  <c r="F464" i="63" s="1"/>
  <c r="F465" i="63" a="1"/>
  <c r="F465" i="63" s="1"/>
  <c r="F466" i="63" a="1"/>
  <c r="F466" i="63" s="1"/>
  <c r="F467" i="63" a="1"/>
  <c r="F467" i="63" s="1"/>
  <c r="F468" i="63" a="1"/>
  <c r="F468" i="63" s="1"/>
  <c r="F469" i="63" a="1"/>
  <c r="F469" i="63" s="1"/>
  <c r="F470" i="63" a="1"/>
  <c r="F470" i="63" s="1"/>
  <c r="F471" i="63" a="1"/>
  <c r="F471" i="63" s="1"/>
  <c r="F472" i="63" a="1"/>
  <c r="F472" i="63" s="1"/>
  <c r="F473" i="63" a="1"/>
  <c r="F473" i="63" s="1"/>
  <c r="F474" i="63" a="1"/>
  <c r="F474" i="63" s="1"/>
  <c r="F475" i="63" a="1"/>
  <c r="F475" i="63" s="1"/>
  <c r="F476" i="63" a="1"/>
  <c r="F476" i="63" s="1"/>
  <c r="F477" i="63" a="1"/>
  <c r="F477" i="63" s="1"/>
  <c r="F478" i="63" a="1"/>
  <c r="F478" i="63" s="1"/>
  <c r="F479" i="63" a="1"/>
  <c r="F479" i="63" s="1"/>
  <c r="F480" i="63" a="1"/>
  <c r="F480" i="63" s="1"/>
  <c r="F481" i="63" a="1"/>
  <c r="F481" i="63" s="1"/>
  <c r="F482" i="63" a="1"/>
  <c r="F482" i="63" s="1"/>
  <c r="F483" i="63" a="1"/>
  <c r="F483" i="63" s="1"/>
  <c r="F484" i="63" a="1"/>
  <c r="F484" i="63" s="1"/>
  <c r="F485" i="63" a="1"/>
  <c r="F485" i="63" s="1"/>
  <c r="F486" i="63" a="1"/>
  <c r="F486" i="63" s="1"/>
  <c r="F487" i="63" a="1"/>
  <c r="F487" i="63" s="1"/>
  <c r="F488" i="63" a="1"/>
  <c r="F488" i="63" s="1"/>
  <c r="F489" i="63" a="1"/>
  <c r="F489" i="63" s="1"/>
  <c r="F490" i="63" a="1"/>
  <c r="F490" i="63" s="1"/>
  <c r="F491" i="63" a="1"/>
  <c r="F491" i="63" s="1"/>
  <c r="F492" i="63" a="1"/>
  <c r="F492" i="63" s="1"/>
  <c r="F493" i="63" a="1"/>
  <c r="F493" i="63" s="1"/>
  <c r="F494" i="63" a="1"/>
  <c r="F494" i="63" s="1"/>
  <c r="F495" i="63" a="1"/>
  <c r="F495" i="63" s="1"/>
  <c r="F496" i="63" a="1"/>
  <c r="F496" i="63" s="1"/>
  <c r="F497" i="63" a="1"/>
  <c r="F497" i="63" s="1"/>
  <c r="F498" i="63" a="1"/>
  <c r="F498" i="63" s="1"/>
  <c r="F499" i="63" a="1"/>
  <c r="F499" i="63" s="1"/>
  <c r="F500" i="63" a="1"/>
  <c r="F500" i="63" s="1"/>
  <c r="F501" i="63" a="1"/>
  <c r="F501" i="63" s="1"/>
  <c r="F502" i="63" a="1"/>
  <c r="F502" i="63" s="1"/>
  <c r="F503" i="63" a="1"/>
  <c r="F503" i="63" s="1"/>
  <c r="F504" i="63" a="1"/>
  <c r="F504" i="63" s="1"/>
  <c r="F505" i="63" a="1"/>
  <c r="F505" i="63" s="1"/>
  <c r="F506" i="63" a="1"/>
  <c r="F506" i="63" s="1"/>
  <c r="F507" i="63" a="1"/>
  <c r="F507" i="63" s="1"/>
  <c r="F508" i="63" a="1"/>
  <c r="F508" i="63" s="1"/>
  <c r="F509" i="63" a="1"/>
  <c r="F509" i="63" s="1"/>
  <c r="F510" i="63" a="1"/>
  <c r="F510" i="63" s="1"/>
  <c r="F511" i="63" a="1"/>
  <c r="F511" i="63" s="1"/>
  <c r="F512" i="63" a="1"/>
  <c r="F512" i="63" s="1"/>
  <c r="F513" i="63" a="1"/>
  <c r="F513" i="63" s="1"/>
  <c r="F514" i="63" a="1"/>
  <c r="F514" i="63" s="1"/>
  <c r="F515" i="63" a="1"/>
  <c r="F515" i="63" s="1"/>
  <c r="F516" i="63" a="1"/>
  <c r="F516" i="63" s="1"/>
  <c r="F517" i="63" a="1"/>
  <c r="F517" i="63" s="1"/>
  <c r="F518" i="63" a="1"/>
  <c r="F518" i="63" s="1"/>
  <c r="F519" i="63" a="1"/>
  <c r="F519" i="63" s="1"/>
  <c r="F520" i="63" a="1"/>
  <c r="F520" i="63" s="1"/>
  <c r="F521" i="63" a="1"/>
  <c r="F521" i="63" s="1"/>
  <c r="F522" i="63" a="1"/>
  <c r="F522" i="63" s="1"/>
  <c r="F523" i="63" a="1"/>
  <c r="F523" i="63" s="1"/>
  <c r="F524" i="63" a="1"/>
  <c r="F524" i="63" s="1"/>
  <c r="F525" i="63" a="1"/>
  <c r="F525" i="63" s="1"/>
  <c r="F526" i="63" a="1"/>
  <c r="F526" i="63" s="1"/>
  <c r="F527" i="63" a="1"/>
  <c r="F527" i="63" s="1"/>
  <c r="F528" i="63" a="1"/>
  <c r="F528" i="63" s="1"/>
  <c r="F529" i="63" a="1"/>
  <c r="F529" i="63" s="1"/>
  <c r="F530" i="63" a="1"/>
  <c r="F530" i="63" s="1"/>
  <c r="F531" i="63" a="1"/>
  <c r="F531" i="63" s="1"/>
  <c r="F532" i="63" a="1"/>
  <c r="F532" i="63" s="1"/>
  <c r="F533" i="63" a="1"/>
  <c r="F533" i="63" s="1"/>
  <c r="F534" i="63" a="1"/>
  <c r="F534" i="63" s="1"/>
  <c r="F535" i="63" a="1"/>
  <c r="F535" i="63" s="1"/>
  <c r="F536" i="63" a="1"/>
  <c r="F536" i="63" s="1"/>
  <c r="F537" i="63" a="1"/>
  <c r="F537" i="63" s="1"/>
  <c r="F538" i="63" a="1"/>
  <c r="F538" i="63" s="1"/>
  <c r="F539" i="63" a="1"/>
  <c r="F539" i="63" s="1"/>
  <c r="F540" i="63" a="1"/>
  <c r="F540" i="63" s="1"/>
  <c r="F541" i="63" a="1"/>
  <c r="F541" i="63" s="1"/>
  <c r="F542" i="63" a="1"/>
  <c r="F542" i="63" s="1"/>
  <c r="F543" i="63" a="1"/>
  <c r="F543" i="63" s="1"/>
  <c r="F544" i="63" a="1"/>
  <c r="F544" i="63" s="1"/>
  <c r="F545" i="63" a="1"/>
  <c r="F545" i="63" s="1"/>
  <c r="F546" i="63" a="1"/>
  <c r="F546" i="63" s="1"/>
  <c r="F547" i="63" a="1"/>
  <c r="F547" i="63" s="1"/>
  <c r="F548" i="63" a="1"/>
  <c r="F548" i="63" s="1"/>
  <c r="F549" i="63" a="1"/>
  <c r="F549" i="63" s="1"/>
  <c r="F550" i="63" a="1"/>
  <c r="F550" i="63" s="1"/>
  <c r="F551" i="63" a="1"/>
  <c r="F551" i="63" s="1"/>
  <c r="F552" i="63" a="1"/>
  <c r="F552" i="63" s="1"/>
  <c r="F553" i="63" a="1"/>
  <c r="F553" i="63" s="1"/>
  <c r="F554" i="63" a="1"/>
  <c r="F554" i="63" s="1"/>
  <c r="F555" i="63" a="1"/>
  <c r="F555" i="63" s="1"/>
  <c r="F556" i="63" a="1"/>
  <c r="F556" i="63" s="1"/>
  <c r="F557" i="63" a="1"/>
  <c r="F557" i="63" s="1"/>
  <c r="F558" i="63" a="1"/>
  <c r="F558" i="63" s="1"/>
  <c r="F559" i="63" a="1"/>
  <c r="F559" i="63" s="1"/>
  <c r="F560" i="63" a="1"/>
  <c r="F560" i="63" s="1"/>
  <c r="F561" i="63" a="1"/>
  <c r="F561" i="63" s="1"/>
  <c r="F562" i="63" a="1"/>
  <c r="F562" i="63" s="1"/>
  <c r="F563" i="63" a="1"/>
  <c r="F563" i="63" s="1"/>
  <c r="F564" i="63" a="1"/>
  <c r="F564" i="63" s="1"/>
  <c r="F565" i="63" a="1"/>
  <c r="F565" i="63" s="1"/>
  <c r="F566" i="63" a="1"/>
  <c r="F566" i="63" s="1"/>
  <c r="F567" i="63" a="1"/>
  <c r="F567" i="63" s="1"/>
  <c r="F568" i="63" a="1"/>
  <c r="F568" i="63" s="1"/>
  <c r="F569" i="63" a="1"/>
  <c r="F569" i="63" s="1"/>
  <c r="F570" i="63" a="1"/>
  <c r="F570" i="63" s="1"/>
  <c r="F571" i="63" a="1"/>
  <c r="F571" i="63" s="1"/>
  <c r="F572" i="63" a="1"/>
  <c r="F572" i="63" s="1"/>
  <c r="F573" i="63" a="1"/>
  <c r="F573" i="63" s="1"/>
  <c r="F574" i="63" a="1"/>
  <c r="F574" i="63" s="1"/>
  <c r="F575" i="63" a="1"/>
  <c r="F575" i="63" s="1"/>
  <c r="F576" i="63" a="1"/>
  <c r="F576" i="63" s="1"/>
  <c r="F577" i="63" a="1"/>
  <c r="F577" i="63" s="1"/>
  <c r="F578" i="63" a="1"/>
  <c r="F578" i="63" s="1"/>
  <c r="F579" i="63" a="1"/>
  <c r="F579" i="63" s="1"/>
  <c r="F580" i="63" a="1"/>
  <c r="F580" i="63" s="1"/>
  <c r="F581" i="63" a="1"/>
  <c r="F581" i="63" s="1"/>
  <c r="F582" i="63" a="1"/>
  <c r="F582" i="63" s="1"/>
  <c r="F583" i="63" a="1"/>
  <c r="F583" i="63" s="1"/>
  <c r="F584" i="63" a="1"/>
  <c r="F584" i="63" s="1"/>
  <c r="F585" i="63" a="1"/>
  <c r="F585" i="63" s="1"/>
  <c r="F586" i="63" a="1"/>
  <c r="F586" i="63" s="1"/>
  <c r="F587" i="63" a="1"/>
  <c r="F587" i="63" s="1"/>
  <c r="F588" i="63" a="1"/>
  <c r="F588" i="63" s="1"/>
  <c r="F589" i="63" a="1"/>
  <c r="F589" i="63" s="1"/>
  <c r="F590" i="63" a="1"/>
  <c r="F590" i="63" s="1"/>
  <c r="F591" i="63" a="1"/>
  <c r="F591" i="63" s="1"/>
  <c r="F592" i="63" a="1"/>
  <c r="F592" i="63" s="1"/>
  <c r="F593" i="63" a="1"/>
  <c r="F593" i="63" s="1"/>
  <c r="F594" i="63" a="1"/>
  <c r="F594" i="63" s="1"/>
  <c r="F595" i="63" a="1"/>
  <c r="F595" i="63" s="1"/>
  <c r="F596" i="63" a="1"/>
  <c r="F596" i="63" s="1"/>
  <c r="F597" i="63" a="1"/>
  <c r="F597" i="63" s="1"/>
  <c r="F598" i="63" a="1"/>
  <c r="F598" i="63" s="1"/>
  <c r="F599" i="63" a="1"/>
  <c r="F599" i="63" s="1"/>
  <c r="F600" i="63" a="1"/>
  <c r="F600" i="63" s="1"/>
  <c r="F601" i="63" a="1"/>
  <c r="F601" i="63" s="1"/>
  <c r="F602" i="63" a="1"/>
  <c r="F602" i="63" s="1"/>
  <c r="F603" i="63" a="1"/>
  <c r="F603" i="63" s="1"/>
  <c r="F604" i="63" a="1"/>
  <c r="F604" i="63" s="1"/>
  <c r="F605" i="63" a="1"/>
  <c r="F605" i="63" s="1"/>
  <c r="F606" i="63" a="1"/>
  <c r="F606" i="63" s="1"/>
  <c r="F607" i="63" a="1"/>
  <c r="F607" i="63" s="1"/>
  <c r="F608" i="63" a="1"/>
  <c r="F608" i="63" s="1"/>
  <c r="F609" i="63" a="1"/>
  <c r="F609" i="63" s="1"/>
  <c r="F610" i="63" a="1"/>
  <c r="F610" i="63" s="1"/>
  <c r="F611" i="63" a="1"/>
  <c r="F611" i="63" s="1"/>
  <c r="F612" i="63" a="1"/>
  <c r="F612" i="63" s="1"/>
  <c r="F613" i="63" a="1"/>
  <c r="F613" i="63" s="1"/>
  <c r="F614" i="63" a="1"/>
  <c r="F614" i="63" s="1"/>
  <c r="F615" i="63" a="1"/>
  <c r="F615" i="63" s="1"/>
  <c r="F616" i="63" a="1"/>
  <c r="F616" i="63" s="1"/>
  <c r="F617" i="63" a="1"/>
  <c r="F617" i="63" s="1"/>
  <c r="F618" i="63" a="1"/>
  <c r="F618" i="63" s="1"/>
  <c r="F619" i="63" a="1"/>
  <c r="F619" i="63" s="1"/>
  <c r="F620" i="63" a="1"/>
  <c r="F620" i="63" s="1"/>
  <c r="F621" i="63" a="1"/>
  <c r="F621" i="63" s="1"/>
  <c r="F622" i="63" a="1"/>
  <c r="F622" i="63" s="1"/>
  <c r="F623" i="63" a="1"/>
  <c r="F623" i="63" s="1"/>
  <c r="F624" i="63" a="1"/>
  <c r="F624" i="63" s="1"/>
  <c r="F625" i="63" a="1"/>
  <c r="F625" i="63" s="1"/>
  <c r="F626" i="63" a="1"/>
  <c r="F626" i="63" s="1"/>
  <c r="F627" i="63" a="1"/>
  <c r="F627" i="63" s="1"/>
  <c r="F628" i="63" a="1"/>
  <c r="F628" i="63" s="1"/>
  <c r="F629" i="63" a="1"/>
  <c r="F629" i="63" s="1"/>
  <c r="F630" i="63" a="1"/>
  <c r="F630" i="63" s="1"/>
  <c r="F631" i="63" a="1"/>
  <c r="F631" i="63" s="1"/>
  <c r="F632" i="63" a="1"/>
  <c r="F632" i="63" s="1"/>
  <c r="F633" i="63" a="1"/>
  <c r="F633" i="63" s="1"/>
  <c r="F634" i="63" a="1"/>
  <c r="F634" i="63" s="1"/>
  <c r="F635" i="63" a="1"/>
  <c r="F635" i="63" s="1"/>
  <c r="F636" i="63" a="1"/>
  <c r="F636" i="63" s="1"/>
  <c r="F637" i="63" a="1"/>
  <c r="F637" i="63" s="1"/>
  <c r="F638" i="63" a="1"/>
  <c r="F638" i="63" s="1"/>
  <c r="F639" i="63" a="1"/>
  <c r="F639" i="63" s="1"/>
  <c r="F640" i="63" a="1"/>
  <c r="F640" i="63" s="1"/>
  <c r="F641" i="63" a="1"/>
  <c r="F641" i="63" s="1"/>
  <c r="F642" i="63" a="1"/>
  <c r="F642" i="63" s="1"/>
  <c r="F643" i="63" a="1"/>
  <c r="F643" i="63" s="1"/>
  <c r="F644" i="63" a="1"/>
  <c r="F644" i="63" s="1"/>
  <c r="F645" i="63" a="1"/>
  <c r="F645" i="63" s="1"/>
  <c r="F646" i="63" a="1"/>
  <c r="F646" i="63" s="1"/>
  <c r="F647" i="63" a="1"/>
  <c r="F647" i="63" s="1"/>
  <c r="F648" i="63" a="1"/>
  <c r="F648" i="63" s="1"/>
  <c r="F649" i="63" a="1"/>
  <c r="F649" i="63" s="1"/>
  <c r="F650" i="63" a="1"/>
  <c r="F650" i="63" s="1"/>
  <c r="F651" i="63" a="1"/>
  <c r="F651" i="63" s="1"/>
  <c r="F652" i="63" a="1"/>
  <c r="F652" i="63" s="1"/>
  <c r="F653" i="63" a="1"/>
  <c r="F653" i="63" s="1"/>
  <c r="F654" i="63" a="1"/>
  <c r="F654" i="63" s="1"/>
  <c r="F655" i="63" a="1"/>
  <c r="F655" i="63" s="1"/>
  <c r="F656" i="63" a="1"/>
  <c r="F656" i="63" s="1"/>
  <c r="F657" i="63" a="1"/>
  <c r="F657" i="63" s="1"/>
  <c r="F658" i="63" a="1"/>
  <c r="F658" i="63" s="1"/>
  <c r="F659" i="63" a="1"/>
  <c r="F659" i="63" s="1"/>
  <c r="F660" i="63" a="1"/>
  <c r="F660" i="63" s="1"/>
  <c r="F661" i="63" a="1"/>
  <c r="F661" i="63" s="1"/>
  <c r="F662" i="63" a="1"/>
  <c r="F662" i="63" s="1"/>
  <c r="F663" i="63" a="1"/>
  <c r="F663" i="63" s="1"/>
  <c r="F664" i="63" a="1"/>
  <c r="F664" i="63" s="1"/>
  <c r="F665" i="63" a="1"/>
  <c r="F665" i="63" s="1"/>
  <c r="F666" i="63" a="1"/>
  <c r="F666" i="63" s="1"/>
  <c r="F667" i="63" a="1"/>
  <c r="F667" i="63" s="1"/>
  <c r="F668" i="63" a="1"/>
  <c r="F668" i="63" s="1"/>
  <c r="F669" i="63" a="1"/>
  <c r="F669" i="63" s="1"/>
  <c r="F670" i="63" a="1"/>
  <c r="F670" i="63" s="1"/>
  <c r="F671" i="63" a="1"/>
  <c r="F671" i="63" s="1"/>
  <c r="F672" i="63" a="1"/>
  <c r="F672" i="63" s="1"/>
  <c r="F673" i="63" a="1"/>
  <c r="F673" i="63" s="1"/>
  <c r="F674" i="63" a="1"/>
  <c r="F674" i="63" s="1"/>
  <c r="F675" i="63" a="1"/>
  <c r="F675" i="63" s="1"/>
  <c r="F676" i="63" a="1"/>
  <c r="F676" i="63" s="1"/>
  <c r="F677" i="63" a="1"/>
  <c r="F677" i="63" s="1"/>
  <c r="F678" i="63" a="1"/>
  <c r="F678" i="63" s="1"/>
  <c r="F679" i="63" a="1"/>
  <c r="F679" i="63" s="1"/>
  <c r="F680" i="63" a="1"/>
  <c r="F680" i="63" s="1"/>
  <c r="F681" i="63" a="1"/>
  <c r="F681" i="63" s="1"/>
  <c r="F682" i="63" a="1"/>
  <c r="F682" i="63" s="1"/>
  <c r="F683" i="63" a="1"/>
  <c r="F683" i="63" s="1"/>
  <c r="F684" i="63" a="1"/>
  <c r="F684" i="63" s="1"/>
  <c r="F685" i="63" a="1"/>
  <c r="F685" i="63" s="1"/>
  <c r="F686" i="63" a="1"/>
  <c r="F686" i="63" s="1"/>
  <c r="F687" i="63" a="1"/>
  <c r="F687" i="63" s="1"/>
  <c r="F688" i="63" a="1"/>
  <c r="F688" i="63" s="1"/>
  <c r="F689" i="63" a="1"/>
  <c r="F689" i="63" s="1"/>
  <c r="F690" i="63" a="1"/>
  <c r="F690" i="63" s="1"/>
  <c r="F691" i="63" a="1"/>
  <c r="F691" i="63" s="1"/>
  <c r="F692" i="63" a="1"/>
  <c r="F692" i="63" s="1"/>
  <c r="F693" i="63" a="1"/>
  <c r="F693" i="63" s="1"/>
  <c r="F694" i="63" a="1"/>
  <c r="F694" i="63" s="1"/>
  <c r="F695" i="63" a="1"/>
  <c r="F695" i="63" s="1"/>
  <c r="F696" i="63" a="1"/>
  <c r="F696" i="63" s="1"/>
  <c r="F697" i="63" a="1"/>
  <c r="F697" i="63" s="1"/>
  <c r="F698" i="63" a="1"/>
  <c r="F698" i="63" s="1"/>
  <c r="F699" i="63" a="1"/>
  <c r="F699" i="63" s="1"/>
  <c r="F700" i="63" a="1"/>
  <c r="F700" i="63" s="1"/>
  <c r="F701" i="63" a="1"/>
  <c r="F701" i="63" s="1"/>
  <c r="F702" i="63" a="1"/>
  <c r="F702" i="63" s="1"/>
  <c r="F703" i="63" a="1"/>
  <c r="F703" i="63" s="1"/>
  <c r="F704" i="63" a="1"/>
  <c r="F704" i="63" s="1"/>
  <c r="F705" i="63" a="1"/>
  <c r="F705" i="63" s="1"/>
  <c r="F706" i="63" a="1"/>
  <c r="F706" i="63" s="1"/>
  <c r="F707" i="63" a="1"/>
  <c r="F707" i="63" s="1"/>
  <c r="F708" i="63" a="1"/>
  <c r="F708" i="63" s="1"/>
  <c r="F709" i="63" a="1"/>
  <c r="F709" i="63" s="1"/>
  <c r="F710" i="63" a="1"/>
  <c r="F710" i="63" s="1"/>
  <c r="F711" i="63" a="1"/>
  <c r="F711" i="63" s="1"/>
  <c r="F712" i="63" a="1"/>
  <c r="F712" i="63" s="1"/>
  <c r="F713" i="63" a="1"/>
  <c r="F713" i="63" s="1"/>
  <c r="F714" i="63" a="1"/>
  <c r="F714" i="63" s="1"/>
  <c r="F715" i="63" a="1"/>
  <c r="F715" i="63" s="1"/>
  <c r="F716" i="63" a="1"/>
  <c r="F716" i="63" s="1"/>
  <c r="F717" i="63" a="1"/>
  <c r="F717" i="63" s="1"/>
  <c r="F718" i="63" a="1"/>
  <c r="F718" i="63" s="1"/>
  <c r="F719" i="63" a="1"/>
  <c r="F719" i="63" s="1"/>
  <c r="F720" i="63" a="1"/>
  <c r="F720" i="63" s="1"/>
  <c r="F721" i="63" a="1"/>
  <c r="F721" i="63" s="1"/>
  <c r="F722" i="63" a="1"/>
  <c r="F722" i="63" s="1"/>
  <c r="F723" i="63" a="1"/>
  <c r="F723" i="63" s="1"/>
  <c r="F724" i="63" a="1"/>
  <c r="F724" i="63" s="1"/>
  <c r="F725" i="63" a="1"/>
  <c r="F725" i="63" s="1"/>
  <c r="F726" i="63" a="1"/>
  <c r="F726" i="63" s="1"/>
  <c r="F727" i="63" a="1"/>
  <c r="F727" i="63" s="1"/>
  <c r="F728" i="63" a="1"/>
  <c r="F728" i="63" s="1"/>
  <c r="F729" i="63" a="1"/>
  <c r="F729" i="63" s="1"/>
  <c r="F730" i="63" a="1"/>
  <c r="F730" i="63" s="1"/>
  <c r="F731" i="63" a="1"/>
  <c r="F731" i="63" s="1"/>
  <c r="F732" i="63" a="1"/>
  <c r="F732" i="63" s="1"/>
  <c r="F733" i="63" a="1"/>
  <c r="F733" i="63" s="1"/>
  <c r="F734" i="63" a="1"/>
  <c r="F734" i="63" s="1"/>
  <c r="F735" i="63" a="1"/>
  <c r="F735" i="63" s="1"/>
  <c r="F736" i="63" a="1"/>
  <c r="F736" i="63" s="1"/>
  <c r="F737" i="63" a="1"/>
  <c r="F737" i="63" s="1"/>
  <c r="F738" i="63" a="1"/>
  <c r="F738" i="63" s="1"/>
  <c r="F739" i="63" a="1"/>
  <c r="F739" i="63" s="1"/>
  <c r="F740" i="63" a="1"/>
  <c r="F740" i="63" s="1"/>
  <c r="F741" i="63" a="1"/>
  <c r="F741" i="63" s="1"/>
  <c r="F742" i="63" a="1"/>
  <c r="F742" i="63" s="1"/>
  <c r="F743" i="63" a="1"/>
  <c r="F743" i="63" s="1"/>
  <c r="F744" i="63" a="1"/>
  <c r="F744" i="63" s="1"/>
  <c r="F745" i="63" a="1"/>
  <c r="F745" i="63" s="1"/>
  <c r="F746" i="63" a="1"/>
  <c r="F746" i="63" s="1"/>
  <c r="F747" i="63" a="1"/>
  <c r="F747" i="63" s="1"/>
  <c r="F748" i="63" a="1"/>
  <c r="F748" i="63" s="1"/>
  <c r="F749" i="63" a="1"/>
  <c r="F749" i="63" s="1"/>
  <c r="F750" i="63" a="1"/>
  <c r="F750" i="63" s="1"/>
  <c r="F751" i="63" a="1"/>
  <c r="F751" i="63" s="1"/>
  <c r="F752" i="63" a="1"/>
  <c r="F752" i="63" s="1"/>
  <c r="F753" i="63" a="1"/>
  <c r="F753" i="63" s="1"/>
  <c r="F754" i="63" a="1"/>
  <c r="F754" i="63" s="1"/>
  <c r="F755" i="63" a="1"/>
  <c r="F755" i="63" s="1"/>
  <c r="F756" i="63" a="1"/>
  <c r="F756" i="63" s="1"/>
  <c r="F757" i="63" a="1"/>
  <c r="F757" i="63" s="1"/>
  <c r="F758" i="63" a="1"/>
  <c r="F758" i="63" s="1"/>
  <c r="F759" i="63" a="1"/>
  <c r="F759" i="63" s="1"/>
  <c r="F760" i="63" a="1"/>
  <c r="F760" i="63" s="1"/>
  <c r="F761" i="63" a="1"/>
  <c r="F761" i="63" s="1"/>
  <c r="F762" i="63" a="1"/>
  <c r="F762" i="63" s="1"/>
  <c r="F763" i="63" a="1"/>
  <c r="F763" i="63" s="1"/>
  <c r="F764" i="63" a="1"/>
  <c r="F764" i="63" s="1"/>
  <c r="F765" i="63" a="1"/>
  <c r="F765" i="63" s="1"/>
  <c r="F766" i="63" a="1"/>
  <c r="F766" i="63" s="1"/>
  <c r="F767" i="63" a="1"/>
  <c r="F767" i="63" s="1"/>
  <c r="F768" i="63" a="1"/>
  <c r="F768" i="63" s="1"/>
  <c r="F769" i="63" a="1"/>
  <c r="F769" i="63" s="1"/>
  <c r="F770" i="63" a="1"/>
  <c r="F770" i="63" s="1"/>
  <c r="F771" i="63" a="1"/>
  <c r="F771" i="63" s="1"/>
  <c r="F772" i="63" a="1"/>
  <c r="F772" i="63" s="1"/>
  <c r="F773" i="63" a="1"/>
  <c r="F773" i="63" s="1"/>
  <c r="F774" i="63" a="1"/>
  <c r="F774" i="63" s="1"/>
  <c r="F775" i="63" a="1"/>
  <c r="F775" i="63" s="1"/>
  <c r="F776" i="63" a="1"/>
  <c r="F776" i="63" s="1"/>
  <c r="F777" i="63" a="1"/>
  <c r="F777" i="63" s="1"/>
  <c r="F778" i="63" a="1"/>
  <c r="F778" i="63" s="1"/>
  <c r="F779" i="63" a="1"/>
  <c r="F779" i="63" s="1"/>
  <c r="F780" i="63" a="1"/>
  <c r="F780" i="63" s="1"/>
  <c r="F781" i="63" a="1"/>
  <c r="F781" i="63" s="1"/>
  <c r="F782" i="63" a="1"/>
  <c r="F782" i="63" s="1"/>
  <c r="F783" i="63" a="1"/>
  <c r="F783" i="63" s="1"/>
  <c r="F784" i="63" a="1"/>
  <c r="F784" i="63" s="1"/>
  <c r="F785" i="63" a="1"/>
  <c r="F785" i="63" s="1"/>
  <c r="F786" i="63" a="1"/>
  <c r="F786" i="63" s="1"/>
  <c r="F787" i="63" a="1"/>
  <c r="F787" i="63" s="1"/>
  <c r="F788" i="63" a="1"/>
  <c r="F788" i="63" s="1"/>
  <c r="F789" i="63" a="1"/>
  <c r="F789" i="63" s="1"/>
  <c r="F790" i="63" a="1"/>
  <c r="F790" i="63" s="1"/>
  <c r="F791" i="63" a="1"/>
  <c r="F791" i="63" s="1"/>
  <c r="F792" i="63" a="1"/>
  <c r="F792" i="63" s="1"/>
  <c r="F793" i="63" a="1"/>
  <c r="F793" i="63" s="1"/>
  <c r="F794" i="63" a="1"/>
  <c r="F794" i="63" s="1"/>
  <c r="F795" i="63" a="1"/>
  <c r="F795" i="63" s="1"/>
  <c r="F796" i="63" a="1"/>
  <c r="F796" i="63" s="1"/>
  <c r="F797" i="63" a="1"/>
  <c r="F797" i="63" s="1"/>
  <c r="F798" i="63" a="1"/>
  <c r="F798" i="63" s="1"/>
  <c r="F799" i="63" a="1"/>
  <c r="F799" i="63" s="1"/>
  <c r="F800" i="63" a="1"/>
  <c r="F800" i="63" s="1"/>
  <c r="F801" i="63" a="1"/>
  <c r="F801" i="63" s="1"/>
  <c r="F802" i="63" a="1"/>
  <c r="F802" i="63" s="1"/>
  <c r="F803" i="63" a="1"/>
  <c r="F803" i="63" s="1"/>
  <c r="F804" i="63" a="1"/>
  <c r="F804" i="63" s="1"/>
  <c r="F805" i="63" a="1"/>
  <c r="F805" i="63" s="1"/>
  <c r="F806" i="63" a="1"/>
  <c r="F806" i="63" s="1"/>
  <c r="F807" i="63" a="1"/>
  <c r="F807" i="63" s="1"/>
  <c r="F808" i="63" a="1"/>
  <c r="F808" i="63" s="1"/>
  <c r="F809" i="63" a="1"/>
  <c r="F809" i="63" s="1"/>
  <c r="F810" i="63" a="1"/>
  <c r="F810" i="63" s="1"/>
  <c r="F811" i="63" a="1"/>
  <c r="F811" i="63" s="1"/>
  <c r="F812" i="63" a="1"/>
  <c r="F812" i="63" s="1"/>
  <c r="F813" i="63" a="1"/>
  <c r="F813" i="63" s="1"/>
  <c r="F814" i="63" a="1"/>
  <c r="F814" i="63" s="1"/>
  <c r="F815" i="63" a="1"/>
  <c r="F815" i="63" s="1"/>
  <c r="F816" i="63" a="1"/>
  <c r="F816" i="63" s="1"/>
  <c r="F817" i="63" a="1"/>
  <c r="F817" i="63" s="1"/>
  <c r="F818" i="63" a="1"/>
  <c r="F818" i="63" s="1"/>
  <c r="F819" i="63" a="1"/>
  <c r="F819" i="63" s="1"/>
  <c r="F820" i="63" a="1"/>
  <c r="F820" i="63" s="1"/>
  <c r="F821" i="63" a="1"/>
  <c r="F821" i="63" s="1"/>
  <c r="F822" i="63" a="1"/>
  <c r="F822" i="63" s="1"/>
  <c r="F823" i="63" a="1"/>
  <c r="F823" i="63" s="1"/>
  <c r="F824" i="63" a="1"/>
  <c r="F824" i="63" s="1"/>
  <c r="F825" i="63" a="1"/>
  <c r="F825" i="63" s="1"/>
  <c r="F826" i="63" a="1"/>
  <c r="F826" i="63" s="1"/>
  <c r="F827" i="63" a="1"/>
  <c r="F827" i="63" s="1"/>
  <c r="F828" i="63" a="1"/>
  <c r="F828" i="63" s="1"/>
  <c r="F829" i="63" a="1"/>
  <c r="F829" i="63" s="1"/>
  <c r="F830" i="63" a="1"/>
  <c r="F830" i="63" s="1"/>
  <c r="F831" i="63" a="1"/>
  <c r="F831" i="63" s="1"/>
  <c r="F832" i="63" a="1"/>
  <c r="F832" i="63" s="1"/>
  <c r="F833" i="63" a="1"/>
  <c r="F833" i="63" s="1"/>
  <c r="F834" i="63" a="1"/>
  <c r="F834" i="63" s="1"/>
  <c r="F835" i="63" a="1"/>
  <c r="F835" i="63" s="1"/>
  <c r="F836" i="63" a="1"/>
  <c r="F836" i="63" s="1"/>
  <c r="F837" i="63" a="1"/>
  <c r="F837" i="63" s="1"/>
  <c r="F838" i="63" a="1"/>
  <c r="F838" i="63" s="1"/>
  <c r="F839" i="63" a="1"/>
  <c r="F839" i="63" s="1"/>
  <c r="F840" i="63" a="1"/>
  <c r="F840" i="63" s="1"/>
  <c r="F841" i="63" a="1"/>
  <c r="F841" i="63" s="1"/>
  <c r="F842" i="63" a="1"/>
  <c r="F842" i="63" s="1"/>
  <c r="F843" i="63" a="1"/>
  <c r="F843" i="63" s="1"/>
  <c r="F844" i="63" a="1"/>
  <c r="F844" i="63" s="1"/>
  <c r="F845" i="63" a="1"/>
  <c r="F845" i="63" s="1"/>
  <c r="F846" i="63" a="1"/>
  <c r="F846" i="63" s="1"/>
  <c r="F847" i="63" a="1"/>
  <c r="F847" i="63" s="1"/>
  <c r="F848" i="63" a="1"/>
  <c r="F848" i="63" s="1"/>
  <c r="F849" i="63" a="1"/>
  <c r="F849" i="63" s="1"/>
  <c r="F850" i="63" a="1"/>
  <c r="F850" i="63" s="1"/>
  <c r="F851" i="63" a="1"/>
  <c r="F851" i="63" s="1"/>
  <c r="F852" i="63" a="1"/>
  <c r="F852" i="63" s="1"/>
  <c r="F853" i="63" a="1"/>
  <c r="F853" i="63" s="1"/>
  <c r="F854" i="63" a="1"/>
  <c r="F854" i="63" s="1"/>
  <c r="F855" i="63" a="1"/>
  <c r="F855" i="63" s="1"/>
  <c r="F856" i="63" a="1"/>
  <c r="F856" i="63" s="1"/>
  <c r="F857" i="63" a="1"/>
  <c r="F857" i="63" s="1"/>
  <c r="F858" i="63" a="1"/>
  <c r="F858" i="63" s="1"/>
  <c r="F859" i="63" a="1"/>
  <c r="F859" i="63" s="1"/>
  <c r="F860" i="63" a="1"/>
  <c r="F860" i="63" s="1"/>
  <c r="F861" i="63" a="1"/>
  <c r="F861" i="63" s="1"/>
  <c r="F862" i="63" a="1"/>
  <c r="F862" i="63" s="1"/>
  <c r="F863" i="63" a="1"/>
  <c r="F863" i="63" s="1"/>
  <c r="F864" i="63" a="1"/>
  <c r="F864" i="63" s="1"/>
  <c r="F865" i="63" a="1"/>
  <c r="F865" i="63" s="1"/>
  <c r="F866" i="63" a="1"/>
  <c r="F866" i="63" s="1"/>
  <c r="F867" i="63" a="1"/>
  <c r="F867" i="63" s="1"/>
  <c r="F868" i="63" a="1"/>
  <c r="F868" i="63" s="1"/>
  <c r="F869" i="63" a="1"/>
  <c r="F869" i="63" s="1"/>
  <c r="F870" i="63" a="1"/>
  <c r="F870" i="63" s="1"/>
  <c r="F871" i="63" a="1"/>
  <c r="F871" i="63" s="1"/>
  <c r="F872" i="63" a="1"/>
  <c r="F872" i="63" s="1"/>
  <c r="F873" i="63" a="1"/>
  <c r="F873" i="63" s="1"/>
  <c r="F874" i="63" a="1"/>
  <c r="F874" i="63" s="1"/>
  <c r="F875" i="63" a="1"/>
  <c r="F875" i="63" s="1"/>
  <c r="F876" i="63" a="1"/>
  <c r="F876" i="63" s="1"/>
  <c r="F877" i="63" a="1"/>
  <c r="F877" i="63" s="1"/>
  <c r="F878" i="63" a="1"/>
  <c r="F878" i="63" s="1"/>
  <c r="F879" i="63" a="1"/>
  <c r="F879" i="63" s="1"/>
  <c r="F880" i="63" a="1"/>
  <c r="F880" i="63" s="1"/>
  <c r="F881" i="63" a="1"/>
  <c r="F881" i="63" s="1"/>
  <c r="F882" i="63" a="1"/>
  <c r="F882" i="63" s="1"/>
  <c r="F883" i="63" a="1"/>
  <c r="F883" i="63" s="1"/>
  <c r="F884" i="63" a="1"/>
  <c r="F884" i="63" s="1"/>
  <c r="F885" i="63" a="1"/>
  <c r="F885" i="63" s="1"/>
  <c r="F886" i="63" a="1"/>
  <c r="F886" i="63" s="1"/>
  <c r="F887" i="63" a="1"/>
  <c r="F887" i="63" s="1"/>
  <c r="F888" i="63" a="1"/>
  <c r="F888" i="63" s="1"/>
  <c r="F889" i="63" a="1"/>
  <c r="F889" i="63" s="1"/>
  <c r="F890" i="63" a="1"/>
  <c r="F890" i="63" s="1"/>
  <c r="F891" i="63" a="1"/>
  <c r="F891" i="63" s="1"/>
  <c r="F892" i="63" a="1"/>
  <c r="F892" i="63" s="1"/>
  <c r="F893" i="63" a="1"/>
  <c r="F893" i="63" s="1"/>
  <c r="F894" i="63" a="1"/>
  <c r="F894" i="63" s="1"/>
  <c r="F895" i="63" a="1"/>
  <c r="F895" i="63" s="1"/>
  <c r="F896" i="63" a="1"/>
  <c r="F896" i="63" s="1"/>
  <c r="F897" i="63" a="1"/>
  <c r="F897" i="63" s="1"/>
  <c r="F898" i="63" a="1"/>
  <c r="F898" i="63" s="1"/>
  <c r="F899" i="63" a="1"/>
  <c r="F899" i="63" s="1"/>
  <c r="F900" i="63" a="1"/>
  <c r="F900" i="63" s="1"/>
  <c r="F901" i="63" a="1"/>
  <c r="F901" i="63" s="1"/>
  <c r="F2" i="63" a="1"/>
  <c r="F2" i="63" s="1"/>
  <c r="C3" i="63" a="1"/>
  <c r="C3" i="63" s="1"/>
  <c r="C4" i="63" a="1"/>
  <c r="C4" i="63" s="1"/>
  <c r="C5" i="63" a="1"/>
  <c r="C5" i="63" s="1"/>
  <c r="C6" i="63" a="1"/>
  <c r="C6" i="63" s="1"/>
  <c r="C7" i="63" a="1"/>
  <c r="C7" i="63" s="1"/>
  <c r="C8" i="63" a="1"/>
  <c r="C8" i="63" s="1"/>
  <c r="C9" i="63" a="1"/>
  <c r="C9" i="63" s="1"/>
  <c r="C10" i="63" a="1"/>
  <c r="C10" i="63" s="1"/>
  <c r="C11" i="63" a="1"/>
  <c r="C11" i="63" s="1"/>
  <c r="C12" i="63" a="1"/>
  <c r="C12" i="63" s="1"/>
  <c r="C13" i="63" a="1"/>
  <c r="C13" i="63" s="1"/>
  <c r="C14" i="63" a="1"/>
  <c r="C14" i="63" s="1"/>
  <c r="C15" i="63" a="1"/>
  <c r="C15" i="63" s="1"/>
  <c r="C16" i="63" a="1"/>
  <c r="C16" i="63" s="1"/>
  <c r="C17" i="63" a="1"/>
  <c r="C17" i="63" s="1"/>
  <c r="C18" i="63" a="1"/>
  <c r="C18" i="63" s="1"/>
  <c r="C19" i="63" a="1"/>
  <c r="C19" i="63" s="1"/>
  <c r="C20" i="63" a="1"/>
  <c r="C20" i="63" s="1"/>
  <c r="C21" i="63" a="1"/>
  <c r="C21" i="63" s="1"/>
  <c r="C22" i="63" a="1"/>
  <c r="C22" i="63" s="1"/>
  <c r="C23" i="63" a="1"/>
  <c r="C23" i="63" s="1"/>
  <c r="C24" i="63" a="1"/>
  <c r="C24" i="63" s="1"/>
  <c r="C25" i="63" a="1"/>
  <c r="C25" i="63" s="1"/>
  <c r="C26" i="63" a="1"/>
  <c r="C26" i="63" s="1"/>
  <c r="C27" i="63" a="1"/>
  <c r="C27" i="63" s="1"/>
  <c r="C28" i="63" a="1"/>
  <c r="C28" i="63" s="1"/>
  <c r="C29" i="63" a="1"/>
  <c r="C29" i="63" s="1"/>
  <c r="C30" i="63" a="1"/>
  <c r="C30" i="63" s="1"/>
  <c r="C31" i="63" a="1"/>
  <c r="C31" i="63" s="1"/>
  <c r="C32" i="63" a="1"/>
  <c r="C32" i="63" s="1"/>
  <c r="C33" i="63" a="1"/>
  <c r="C33" i="63" s="1"/>
  <c r="C34" i="63" a="1"/>
  <c r="C34" i="63" s="1"/>
  <c r="C35" i="63" a="1"/>
  <c r="C35" i="63" s="1"/>
  <c r="C36" i="63" a="1"/>
  <c r="C36" i="63" s="1"/>
  <c r="C37" i="63" a="1"/>
  <c r="C37" i="63" s="1"/>
  <c r="C38" i="63" a="1"/>
  <c r="C38" i="63" s="1"/>
  <c r="C39" i="63" a="1"/>
  <c r="C39" i="63" s="1"/>
  <c r="C40" i="63" a="1"/>
  <c r="C40" i="63" s="1"/>
  <c r="C41" i="63" a="1"/>
  <c r="C41" i="63" s="1"/>
  <c r="C42" i="63" a="1"/>
  <c r="C42" i="63" s="1"/>
  <c r="C43" i="63" a="1"/>
  <c r="C43" i="63" s="1"/>
  <c r="C44" i="63" a="1"/>
  <c r="C44" i="63" s="1"/>
  <c r="C45" i="63" a="1"/>
  <c r="C45" i="63" s="1"/>
  <c r="C46" i="63" a="1"/>
  <c r="C46" i="63" s="1"/>
  <c r="C47" i="63" a="1"/>
  <c r="C47" i="63" s="1"/>
  <c r="C48" i="63" a="1"/>
  <c r="C48" i="63" s="1"/>
  <c r="C49" i="63" a="1"/>
  <c r="C49" i="63" s="1"/>
  <c r="C50" i="63" a="1"/>
  <c r="C50" i="63" s="1"/>
  <c r="C51" i="63" a="1"/>
  <c r="C51" i="63" s="1"/>
  <c r="C52" i="63" a="1"/>
  <c r="C52" i="63" s="1"/>
  <c r="C53" i="63" a="1"/>
  <c r="C53" i="63" s="1"/>
  <c r="C54" i="63" a="1"/>
  <c r="C54" i="63" s="1"/>
  <c r="C55" i="63" a="1"/>
  <c r="C55" i="63" s="1"/>
  <c r="C56" i="63" a="1"/>
  <c r="C56" i="63" s="1"/>
  <c r="C57" i="63" a="1"/>
  <c r="C57" i="63" s="1"/>
  <c r="C58" i="63" a="1"/>
  <c r="C58" i="63" s="1"/>
  <c r="C59" i="63" a="1"/>
  <c r="C59" i="63" s="1"/>
  <c r="C60" i="63" a="1"/>
  <c r="C60" i="63" s="1"/>
  <c r="C61" i="63" a="1"/>
  <c r="C61" i="63" s="1"/>
  <c r="C62" i="63" a="1"/>
  <c r="C62" i="63" s="1"/>
  <c r="C63" i="63" a="1"/>
  <c r="C63" i="63" s="1"/>
  <c r="C64" i="63" a="1"/>
  <c r="C64" i="63" s="1"/>
  <c r="C65" i="63" a="1"/>
  <c r="C65" i="63" s="1"/>
  <c r="C66" i="63" a="1"/>
  <c r="C66" i="63" s="1"/>
  <c r="C67" i="63" a="1"/>
  <c r="C67" i="63" s="1"/>
  <c r="C68" i="63" a="1"/>
  <c r="C68" i="63" s="1"/>
  <c r="C69" i="63" a="1"/>
  <c r="C69" i="63" s="1"/>
  <c r="C70" i="63" a="1"/>
  <c r="C70" i="63" s="1"/>
  <c r="C71" i="63" a="1"/>
  <c r="C71" i="63" s="1"/>
  <c r="C72" i="63" a="1"/>
  <c r="C72" i="63" s="1"/>
  <c r="C73" i="63" a="1"/>
  <c r="C73" i="63" s="1"/>
  <c r="C74" i="63" a="1"/>
  <c r="C74" i="63" s="1"/>
  <c r="C75" i="63" a="1"/>
  <c r="C75" i="63" s="1"/>
  <c r="C76" i="63" a="1"/>
  <c r="C76" i="63" s="1"/>
  <c r="C77" i="63" a="1"/>
  <c r="C77" i="63" s="1"/>
  <c r="C78" i="63" a="1"/>
  <c r="C78" i="63" s="1"/>
  <c r="C79" i="63" a="1"/>
  <c r="C79" i="63" s="1"/>
  <c r="C80" i="63" a="1"/>
  <c r="C80" i="63" s="1"/>
  <c r="C81" i="63" a="1"/>
  <c r="C81" i="63" s="1"/>
  <c r="C82" i="63" a="1"/>
  <c r="C82" i="63" s="1"/>
  <c r="C83" i="63" a="1"/>
  <c r="C83" i="63" s="1"/>
  <c r="C84" i="63" a="1"/>
  <c r="C84" i="63" s="1"/>
  <c r="C85" i="63" a="1"/>
  <c r="C85" i="63" s="1"/>
  <c r="C86" i="63" a="1"/>
  <c r="C86" i="63" s="1"/>
  <c r="C87" i="63" a="1"/>
  <c r="C87" i="63" s="1"/>
  <c r="C88" i="63" a="1"/>
  <c r="C88" i="63" s="1"/>
  <c r="C89" i="63" a="1"/>
  <c r="C89" i="63" s="1"/>
  <c r="C90" i="63" a="1"/>
  <c r="C90" i="63" s="1"/>
  <c r="C91" i="63" a="1"/>
  <c r="C91" i="63" s="1"/>
  <c r="C92" i="63" a="1"/>
  <c r="C92" i="63" s="1"/>
  <c r="C93" i="63" a="1"/>
  <c r="C93" i="63" s="1"/>
  <c r="C94" i="63" a="1"/>
  <c r="C94" i="63" s="1"/>
  <c r="C95" i="63" a="1"/>
  <c r="C95" i="63" s="1"/>
  <c r="C96" i="63" a="1"/>
  <c r="C96" i="63" s="1"/>
  <c r="C97" i="63" a="1"/>
  <c r="C97" i="63" s="1"/>
  <c r="C98" i="63" a="1"/>
  <c r="C98" i="63" s="1"/>
  <c r="C99" i="63" a="1"/>
  <c r="C99" i="63" s="1"/>
  <c r="C100" i="63" a="1"/>
  <c r="C100" i="63" s="1"/>
  <c r="C101" i="63" a="1"/>
  <c r="C101" i="63" s="1"/>
  <c r="C102" i="63" a="1"/>
  <c r="C102" i="63" s="1"/>
  <c r="C103" i="63" a="1"/>
  <c r="C103" i="63" s="1"/>
  <c r="C104" i="63" a="1"/>
  <c r="C104" i="63" s="1"/>
  <c r="C105" i="63" a="1"/>
  <c r="C105" i="63" s="1"/>
  <c r="C106" i="63" a="1"/>
  <c r="C106" i="63" s="1"/>
  <c r="C107" i="63" a="1"/>
  <c r="C107" i="63" s="1"/>
  <c r="C108" i="63" a="1"/>
  <c r="C108" i="63" s="1"/>
  <c r="C109" i="63" a="1"/>
  <c r="C109" i="63" s="1"/>
  <c r="C110" i="63" a="1"/>
  <c r="C110" i="63" s="1"/>
  <c r="C111" i="63" a="1"/>
  <c r="C111" i="63" s="1"/>
  <c r="C112" i="63" a="1"/>
  <c r="C112" i="63" s="1"/>
  <c r="C113" i="63" a="1"/>
  <c r="C113" i="63" s="1"/>
  <c r="C114" i="63" a="1"/>
  <c r="C114" i="63" s="1"/>
  <c r="C115" i="63" a="1"/>
  <c r="C115" i="63" s="1"/>
  <c r="C116" i="63" a="1"/>
  <c r="C116" i="63" s="1"/>
  <c r="C117" i="63" a="1"/>
  <c r="C117" i="63" s="1"/>
  <c r="C118" i="63" a="1"/>
  <c r="C118" i="63" s="1"/>
  <c r="C119" i="63" a="1"/>
  <c r="C119" i="63" s="1"/>
  <c r="C120" i="63" a="1"/>
  <c r="C120" i="63" s="1"/>
  <c r="C121" i="63" a="1"/>
  <c r="C121" i="63" s="1"/>
  <c r="C122" i="63" a="1"/>
  <c r="C122" i="63" s="1"/>
  <c r="C123" i="63" a="1"/>
  <c r="C123" i="63" s="1"/>
  <c r="C124" i="63" a="1"/>
  <c r="C124" i="63" s="1"/>
  <c r="C125" i="63" a="1"/>
  <c r="C125" i="63" s="1"/>
  <c r="C126" i="63" a="1"/>
  <c r="C126" i="63" s="1"/>
  <c r="C127" i="63" a="1"/>
  <c r="C127" i="63" s="1"/>
  <c r="C128" i="63" a="1"/>
  <c r="C128" i="63" s="1"/>
  <c r="C129" i="63" a="1"/>
  <c r="C129" i="63" s="1"/>
  <c r="C130" i="63" a="1"/>
  <c r="C130" i="63" s="1"/>
  <c r="C131" i="63" a="1"/>
  <c r="C131" i="63" s="1"/>
  <c r="C132" i="63" a="1"/>
  <c r="C132" i="63" s="1"/>
  <c r="C133" i="63" a="1"/>
  <c r="C133" i="63" s="1"/>
  <c r="C134" i="63" a="1"/>
  <c r="C134" i="63" s="1"/>
  <c r="C135" i="63" a="1"/>
  <c r="C135" i="63" s="1"/>
  <c r="C136" i="63" a="1"/>
  <c r="C136" i="63" s="1"/>
  <c r="C137" i="63" a="1"/>
  <c r="C137" i="63" s="1"/>
  <c r="C138" i="63" a="1"/>
  <c r="C138" i="63" s="1"/>
  <c r="C139" i="63" a="1"/>
  <c r="C139" i="63" s="1"/>
  <c r="C140" i="63" a="1"/>
  <c r="C140" i="63" s="1"/>
  <c r="C141" i="63" a="1"/>
  <c r="C141" i="63" s="1"/>
  <c r="C142" i="63" a="1"/>
  <c r="C142" i="63" s="1"/>
  <c r="C143" i="63" a="1"/>
  <c r="C143" i="63" s="1"/>
  <c r="C144" i="63" a="1"/>
  <c r="C144" i="63" s="1"/>
  <c r="C145" i="63" a="1"/>
  <c r="C145" i="63" s="1"/>
  <c r="C146" i="63" a="1"/>
  <c r="C146" i="63" s="1"/>
  <c r="C147" i="63" a="1"/>
  <c r="C147" i="63" s="1"/>
  <c r="C148" i="63" a="1"/>
  <c r="C148" i="63" s="1"/>
  <c r="C149" i="63" a="1"/>
  <c r="C149" i="63" s="1"/>
  <c r="C150" i="63" a="1"/>
  <c r="C150" i="63" s="1"/>
  <c r="C151" i="63" a="1"/>
  <c r="C151" i="63" s="1"/>
  <c r="C152" i="63" a="1"/>
  <c r="C152" i="63" s="1"/>
  <c r="C153" i="63" a="1"/>
  <c r="C153" i="63" s="1"/>
  <c r="C154" i="63" a="1"/>
  <c r="C154" i="63" s="1"/>
  <c r="C155" i="63" a="1"/>
  <c r="C155" i="63" s="1"/>
  <c r="C156" i="63" a="1"/>
  <c r="C156" i="63" s="1"/>
  <c r="C157" i="63" a="1"/>
  <c r="C157" i="63" s="1"/>
  <c r="C158" i="63" a="1"/>
  <c r="C158" i="63" s="1"/>
  <c r="C159" i="63" a="1"/>
  <c r="C159" i="63" s="1"/>
  <c r="C160" i="63" a="1"/>
  <c r="C160" i="63" s="1"/>
  <c r="C161" i="63" a="1"/>
  <c r="C161" i="63" s="1"/>
  <c r="C162" i="63" a="1"/>
  <c r="C162" i="63" s="1"/>
  <c r="C163" i="63" a="1"/>
  <c r="C163" i="63" s="1"/>
  <c r="C164" i="63" a="1"/>
  <c r="C164" i="63" s="1"/>
  <c r="C165" i="63" a="1"/>
  <c r="C165" i="63" s="1"/>
  <c r="C166" i="63" a="1"/>
  <c r="C166" i="63" s="1"/>
  <c r="C167" i="63" a="1"/>
  <c r="C167" i="63" s="1"/>
  <c r="C168" i="63" a="1"/>
  <c r="C168" i="63" s="1"/>
  <c r="C169" i="63" a="1"/>
  <c r="C169" i="63" s="1"/>
  <c r="C170" i="63" a="1"/>
  <c r="C170" i="63" s="1"/>
  <c r="C171" i="63" a="1"/>
  <c r="C171" i="63" s="1"/>
  <c r="C172" i="63" a="1"/>
  <c r="C172" i="63" s="1"/>
  <c r="C173" i="63" a="1"/>
  <c r="C173" i="63" s="1"/>
  <c r="C174" i="63" a="1"/>
  <c r="C174" i="63" s="1"/>
  <c r="C175" i="63" a="1"/>
  <c r="C175" i="63" s="1"/>
  <c r="C176" i="63" a="1"/>
  <c r="C176" i="63" s="1"/>
  <c r="C177" i="63" a="1"/>
  <c r="C177" i="63" s="1"/>
  <c r="C178" i="63" a="1"/>
  <c r="C178" i="63" s="1"/>
  <c r="C179" i="63" a="1"/>
  <c r="C179" i="63" s="1"/>
  <c r="C180" i="63" a="1"/>
  <c r="C180" i="63" s="1"/>
  <c r="C181" i="63" a="1"/>
  <c r="C181" i="63" s="1"/>
  <c r="C182" i="63" a="1"/>
  <c r="C182" i="63" s="1"/>
  <c r="C183" i="63" a="1"/>
  <c r="C183" i="63" s="1"/>
  <c r="C184" i="63" a="1"/>
  <c r="C184" i="63" s="1"/>
  <c r="C185" i="63" a="1"/>
  <c r="C185" i="63" s="1"/>
  <c r="C186" i="63" a="1"/>
  <c r="C186" i="63" s="1"/>
  <c r="C187" i="63" a="1"/>
  <c r="C187" i="63" s="1"/>
  <c r="C188" i="63" a="1"/>
  <c r="C188" i="63" s="1"/>
  <c r="C189" i="63" a="1"/>
  <c r="C189" i="63" s="1"/>
  <c r="C190" i="63" a="1"/>
  <c r="C190" i="63" s="1"/>
  <c r="C191" i="63" a="1"/>
  <c r="C191" i="63" s="1"/>
  <c r="C192" i="63" a="1"/>
  <c r="C192" i="63" s="1"/>
  <c r="C193" i="63" a="1"/>
  <c r="C193" i="63" s="1"/>
  <c r="C194" i="63" a="1"/>
  <c r="C194" i="63" s="1"/>
  <c r="C195" i="63" a="1"/>
  <c r="C195" i="63" s="1"/>
  <c r="C196" i="63" a="1"/>
  <c r="C196" i="63" s="1"/>
  <c r="C197" i="63" a="1"/>
  <c r="C197" i="63" s="1"/>
  <c r="C198" i="63" a="1"/>
  <c r="C198" i="63" s="1"/>
  <c r="C199" i="63" a="1"/>
  <c r="C199" i="63" s="1"/>
  <c r="C200" i="63" a="1"/>
  <c r="C200" i="63" s="1"/>
  <c r="C201" i="63" a="1"/>
  <c r="C201" i="63" s="1"/>
  <c r="C202" i="63" a="1"/>
  <c r="C202" i="63" s="1"/>
  <c r="C203" i="63" a="1"/>
  <c r="C203" i="63" s="1"/>
  <c r="C204" i="63" a="1"/>
  <c r="C204" i="63" s="1"/>
  <c r="C205" i="63" a="1"/>
  <c r="C205" i="63" s="1"/>
  <c r="C206" i="63" a="1"/>
  <c r="C206" i="63" s="1"/>
  <c r="C207" i="63" a="1"/>
  <c r="C207" i="63" s="1"/>
  <c r="C208" i="63" a="1"/>
  <c r="C208" i="63" s="1"/>
  <c r="C209" i="63" a="1"/>
  <c r="C209" i="63" s="1"/>
  <c r="C210" i="63" a="1"/>
  <c r="C210" i="63" s="1"/>
  <c r="C211" i="63" a="1"/>
  <c r="C211" i="63" s="1"/>
  <c r="C212" i="63" a="1"/>
  <c r="C212" i="63" s="1"/>
  <c r="C213" i="63" a="1"/>
  <c r="C213" i="63" s="1"/>
  <c r="C214" i="63" a="1"/>
  <c r="C214" i="63" s="1"/>
  <c r="C215" i="63" a="1"/>
  <c r="C215" i="63" s="1"/>
  <c r="C216" i="63" a="1"/>
  <c r="C216" i="63" s="1"/>
  <c r="C217" i="63" a="1"/>
  <c r="C217" i="63" s="1"/>
  <c r="C218" i="63" a="1"/>
  <c r="C218" i="63" s="1"/>
  <c r="C219" i="63" a="1"/>
  <c r="C219" i="63" s="1"/>
  <c r="C220" i="63" a="1"/>
  <c r="C220" i="63" s="1"/>
  <c r="C221" i="63" a="1"/>
  <c r="C221" i="63" s="1"/>
  <c r="C222" i="63" a="1"/>
  <c r="C222" i="63" s="1"/>
  <c r="C223" i="63" a="1"/>
  <c r="C223" i="63" s="1"/>
  <c r="C224" i="63" a="1"/>
  <c r="C224" i="63" s="1"/>
  <c r="C225" i="63" a="1"/>
  <c r="C225" i="63" s="1"/>
  <c r="C226" i="63" a="1"/>
  <c r="C226" i="63" s="1"/>
  <c r="C227" i="63" a="1"/>
  <c r="C227" i="63" s="1"/>
  <c r="C228" i="63" a="1"/>
  <c r="C228" i="63" s="1"/>
  <c r="C229" i="63" a="1"/>
  <c r="C229" i="63" s="1"/>
  <c r="C230" i="63" a="1"/>
  <c r="C230" i="63" s="1"/>
  <c r="C231" i="63" a="1"/>
  <c r="C231" i="63" s="1"/>
  <c r="C232" i="63" a="1"/>
  <c r="C232" i="63" s="1"/>
  <c r="C233" i="63" a="1"/>
  <c r="C233" i="63" s="1"/>
  <c r="C234" i="63" a="1"/>
  <c r="C234" i="63" s="1"/>
  <c r="C235" i="63" a="1"/>
  <c r="C235" i="63" s="1"/>
  <c r="C236" i="63" a="1"/>
  <c r="C236" i="63" s="1"/>
  <c r="C237" i="63" a="1"/>
  <c r="C237" i="63" s="1"/>
  <c r="C238" i="63" a="1"/>
  <c r="C238" i="63" s="1"/>
  <c r="C239" i="63" a="1"/>
  <c r="C239" i="63" s="1"/>
  <c r="C240" i="63" a="1"/>
  <c r="C240" i="63" s="1"/>
  <c r="C241" i="63" a="1"/>
  <c r="C241" i="63" s="1"/>
  <c r="C242" i="63" a="1"/>
  <c r="C242" i="63" s="1"/>
  <c r="C243" i="63" a="1"/>
  <c r="C243" i="63" s="1"/>
  <c r="C244" i="63" a="1"/>
  <c r="C244" i="63" s="1"/>
  <c r="C245" i="63" a="1"/>
  <c r="C245" i="63" s="1"/>
  <c r="C246" i="63" a="1"/>
  <c r="C246" i="63" s="1"/>
  <c r="C247" i="63" a="1"/>
  <c r="C247" i="63" s="1"/>
  <c r="C248" i="63" a="1"/>
  <c r="C248" i="63" s="1"/>
  <c r="C249" i="63" a="1"/>
  <c r="C249" i="63" s="1"/>
  <c r="C250" i="63" a="1"/>
  <c r="C250" i="63" s="1"/>
  <c r="C251" i="63" a="1"/>
  <c r="C251" i="63" s="1"/>
  <c r="C252" i="63" a="1"/>
  <c r="C252" i="63" s="1"/>
  <c r="C253" i="63" a="1"/>
  <c r="C253" i="63" s="1"/>
  <c r="C254" i="63" a="1"/>
  <c r="C254" i="63" s="1"/>
  <c r="C255" i="63" a="1"/>
  <c r="C255" i="63" s="1"/>
  <c r="C256" i="63" a="1"/>
  <c r="C256" i="63" s="1"/>
  <c r="C257" i="63" a="1"/>
  <c r="C257" i="63" s="1"/>
  <c r="C258" i="63" a="1"/>
  <c r="C258" i="63" s="1"/>
  <c r="C259" i="63" a="1"/>
  <c r="C259" i="63" s="1"/>
  <c r="C260" i="63" a="1"/>
  <c r="C260" i="63" s="1"/>
  <c r="C261" i="63" a="1"/>
  <c r="C261" i="63" s="1"/>
  <c r="C262" i="63" a="1"/>
  <c r="C262" i="63" s="1"/>
  <c r="C263" i="63" a="1"/>
  <c r="C263" i="63" s="1"/>
  <c r="C264" i="63" a="1"/>
  <c r="C264" i="63" s="1"/>
  <c r="C265" i="63" a="1"/>
  <c r="C265" i="63" s="1"/>
  <c r="C266" i="63" a="1"/>
  <c r="C266" i="63" s="1"/>
  <c r="C267" i="63" a="1"/>
  <c r="C267" i="63" s="1"/>
  <c r="C268" i="63" a="1"/>
  <c r="C268" i="63" s="1"/>
  <c r="C269" i="63" a="1"/>
  <c r="C269" i="63" s="1"/>
  <c r="C270" i="63" a="1"/>
  <c r="C270" i="63" s="1"/>
  <c r="C271" i="63" a="1"/>
  <c r="C271" i="63" s="1"/>
  <c r="C272" i="63" a="1"/>
  <c r="C272" i="63" s="1"/>
  <c r="C273" i="63" a="1"/>
  <c r="C273" i="63" s="1"/>
  <c r="C274" i="63" a="1"/>
  <c r="C274" i="63" s="1"/>
  <c r="C275" i="63" a="1"/>
  <c r="C275" i="63" s="1"/>
  <c r="C276" i="63" a="1"/>
  <c r="C276" i="63" s="1"/>
  <c r="C277" i="63" a="1"/>
  <c r="C277" i="63" s="1"/>
  <c r="C278" i="63" a="1"/>
  <c r="C278" i="63" s="1"/>
  <c r="C279" i="63" a="1"/>
  <c r="C279" i="63" s="1"/>
  <c r="C280" i="63" a="1"/>
  <c r="C280" i="63" s="1"/>
  <c r="C281" i="63" a="1"/>
  <c r="C281" i="63" s="1"/>
  <c r="C282" i="63" a="1"/>
  <c r="C282" i="63" s="1"/>
  <c r="C283" i="63" a="1"/>
  <c r="C283" i="63" s="1"/>
  <c r="C284" i="63" a="1"/>
  <c r="C284" i="63" s="1"/>
  <c r="C285" i="63" a="1"/>
  <c r="C285" i="63" s="1"/>
  <c r="C286" i="63" a="1"/>
  <c r="C286" i="63" s="1"/>
  <c r="C287" i="63" a="1"/>
  <c r="C287" i="63" s="1"/>
  <c r="C288" i="63" a="1"/>
  <c r="C288" i="63" s="1"/>
  <c r="C289" i="63" a="1"/>
  <c r="C289" i="63" s="1"/>
  <c r="C290" i="63" a="1"/>
  <c r="C290" i="63" s="1"/>
  <c r="C291" i="63" a="1"/>
  <c r="C291" i="63" s="1"/>
  <c r="C292" i="63" a="1"/>
  <c r="C292" i="63" s="1"/>
  <c r="C293" i="63" a="1"/>
  <c r="C293" i="63" s="1"/>
  <c r="C294" i="63" a="1"/>
  <c r="C294" i="63" s="1"/>
  <c r="C295" i="63" a="1"/>
  <c r="C295" i="63" s="1"/>
  <c r="C296" i="63" a="1"/>
  <c r="C296" i="63" s="1"/>
  <c r="C297" i="63" a="1"/>
  <c r="C297" i="63" s="1"/>
  <c r="C298" i="63" a="1"/>
  <c r="C298" i="63" s="1"/>
  <c r="C299" i="63" a="1"/>
  <c r="C299" i="63" s="1"/>
  <c r="C300" i="63" a="1"/>
  <c r="C300" i="63" s="1"/>
  <c r="C301" i="63" a="1"/>
  <c r="C301" i="63" s="1"/>
  <c r="C302" i="63" a="1"/>
  <c r="C302" i="63" s="1"/>
  <c r="C303" i="63" a="1"/>
  <c r="C303" i="63" s="1"/>
  <c r="C304" i="63" a="1"/>
  <c r="C304" i="63" s="1"/>
  <c r="C305" i="63" a="1"/>
  <c r="C305" i="63" s="1"/>
  <c r="C306" i="63" a="1"/>
  <c r="C306" i="63" s="1"/>
  <c r="C307" i="63" a="1"/>
  <c r="C307" i="63" s="1"/>
  <c r="C308" i="63" a="1"/>
  <c r="C308" i="63" s="1"/>
  <c r="C309" i="63" a="1"/>
  <c r="C309" i="63" s="1"/>
  <c r="C310" i="63" a="1"/>
  <c r="C310" i="63" s="1"/>
  <c r="C311" i="63" a="1"/>
  <c r="C311" i="63" s="1"/>
  <c r="C312" i="63" a="1"/>
  <c r="C312" i="63" s="1"/>
  <c r="C313" i="63" a="1"/>
  <c r="C313" i="63" s="1"/>
  <c r="C314" i="63" a="1"/>
  <c r="C314" i="63" s="1"/>
  <c r="C315" i="63" a="1"/>
  <c r="C315" i="63" s="1"/>
  <c r="C316" i="63" a="1"/>
  <c r="C316" i="63" s="1"/>
  <c r="C317" i="63" a="1"/>
  <c r="C317" i="63" s="1"/>
  <c r="C318" i="63" a="1"/>
  <c r="C318" i="63" s="1"/>
  <c r="C319" i="63" a="1"/>
  <c r="C319" i="63" s="1"/>
  <c r="C320" i="63" a="1"/>
  <c r="C320" i="63" s="1"/>
  <c r="C321" i="63" a="1"/>
  <c r="C321" i="63" s="1"/>
  <c r="C322" i="63" a="1"/>
  <c r="C322" i="63" s="1"/>
  <c r="C323" i="63" a="1"/>
  <c r="C323" i="63" s="1"/>
  <c r="C324" i="63" a="1"/>
  <c r="C324" i="63" s="1"/>
  <c r="C325" i="63" a="1"/>
  <c r="C325" i="63" s="1"/>
  <c r="C326" i="63" a="1"/>
  <c r="C326" i="63" s="1"/>
  <c r="C327" i="63" a="1"/>
  <c r="C327" i="63" s="1"/>
  <c r="C328" i="63" a="1"/>
  <c r="C328" i="63" s="1"/>
  <c r="C329" i="63" a="1"/>
  <c r="C329" i="63" s="1"/>
  <c r="C330" i="63" a="1"/>
  <c r="C330" i="63" s="1"/>
  <c r="C331" i="63" a="1"/>
  <c r="C331" i="63" s="1"/>
  <c r="C332" i="63" a="1"/>
  <c r="C332" i="63" s="1"/>
  <c r="C333" i="63" a="1"/>
  <c r="C333" i="63" s="1"/>
  <c r="C334" i="63" a="1"/>
  <c r="C334" i="63" s="1"/>
  <c r="C335" i="63" a="1"/>
  <c r="C335" i="63" s="1"/>
  <c r="C336" i="63" a="1"/>
  <c r="C336" i="63" s="1"/>
  <c r="C337" i="63" a="1"/>
  <c r="C337" i="63" s="1"/>
  <c r="C338" i="63" a="1"/>
  <c r="C338" i="63" s="1"/>
  <c r="C339" i="63" a="1"/>
  <c r="C339" i="63" s="1"/>
  <c r="C340" i="63" a="1"/>
  <c r="C340" i="63" s="1"/>
  <c r="C341" i="63" a="1"/>
  <c r="C341" i="63" s="1"/>
  <c r="C342" i="63" a="1"/>
  <c r="C342" i="63" s="1"/>
  <c r="C343" i="63" a="1"/>
  <c r="C343" i="63" s="1"/>
  <c r="C344" i="63" a="1"/>
  <c r="C344" i="63" s="1"/>
  <c r="C345" i="63" a="1"/>
  <c r="C345" i="63" s="1"/>
  <c r="C346" i="63" a="1"/>
  <c r="C346" i="63" s="1"/>
  <c r="C347" i="63" a="1"/>
  <c r="C347" i="63" s="1"/>
  <c r="C348" i="63" a="1"/>
  <c r="C348" i="63" s="1"/>
  <c r="C349" i="63" a="1"/>
  <c r="C349" i="63" s="1"/>
  <c r="C350" i="63" a="1"/>
  <c r="C350" i="63" s="1"/>
  <c r="C351" i="63" a="1"/>
  <c r="C351" i="63" s="1"/>
  <c r="C352" i="63" a="1"/>
  <c r="C352" i="63" s="1"/>
  <c r="C353" i="63" a="1"/>
  <c r="C353" i="63" s="1"/>
  <c r="C354" i="63" a="1"/>
  <c r="C354" i="63" s="1"/>
  <c r="C355" i="63" a="1"/>
  <c r="C355" i="63" s="1"/>
  <c r="C356" i="63" a="1"/>
  <c r="C356" i="63" s="1"/>
  <c r="C357" i="63" a="1"/>
  <c r="C357" i="63" s="1"/>
  <c r="C358" i="63" a="1"/>
  <c r="C358" i="63" s="1"/>
  <c r="C359" i="63" a="1"/>
  <c r="C359" i="63" s="1"/>
  <c r="C360" i="63" a="1"/>
  <c r="C360" i="63" s="1"/>
  <c r="C361" i="63" a="1"/>
  <c r="C361" i="63" s="1"/>
  <c r="C362" i="63" a="1"/>
  <c r="C362" i="63" s="1"/>
  <c r="C363" i="63" a="1"/>
  <c r="C363" i="63" s="1"/>
  <c r="C364" i="63" a="1"/>
  <c r="C364" i="63" s="1"/>
  <c r="C365" i="63" a="1"/>
  <c r="C365" i="63" s="1"/>
  <c r="C366" i="63" a="1"/>
  <c r="C366" i="63" s="1"/>
  <c r="C367" i="63" a="1"/>
  <c r="C367" i="63" s="1"/>
  <c r="C368" i="63" a="1"/>
  <c r="C368" i="63" s="1"/>
  <c r="C369" i="63" a="1"/>
  <c r="C369" i="63" s="1"/>
  <c r="C370" i="63" a="1"/>
  <c r="C370" i="63" s="1"/>
  <c r="C371" i="63" a="1"/>
  <c r="C371" i="63" s="1"/>
  <c r="C372" i="63" a="1"/>
  <c r="C372" i="63" s="1"/>
  <c r="C373" i="63" a="1"/>
  <c r="C373" i="63" s="1"/>
  <c r="C374" i="63" a="1"/>
  <c r="C374" i="63" s="1"/>
  <c r="C375" i="63" a="1"/>
  <c r="C375" i="63" s="1"/>
  <c r="C376" i="63" a="1"/>
  <c r="C376" i="63" s="1"/>
  <c r="C377" i="63" a="1"/>
  <c r="C377" i="63" s="1"/>
  <c r="C378" i="63" a="1"/>
  <c r="C378" i="63" s="1"/>
  <c r="C379" i="63" a="1"/>
  <c r="C379" i="63" s="1"/>
  <c r="C380" i="63" a="1"/>
  <c r="C380" i="63" s="1"/>
  <c r="C381" i="63" a="1"/>
  <c r="C381" i="63" s="1"/>
  <c r="C382" i="63" a="1"/>
  <c r="C382" i="63" s="1"/>
  <c r="C383" i="63" a="1"/>
  <c r="C383" i="63" s="1"/>
  <c r="C384" i="63" a="1"/>
  <c r="C384" i="63" s="1"/>
  <c r="C385" i="63" a="1"/>
  <c r="C385" i="63" s="1"/>
  <c r="C386" i="63" a="1"/>
  <c r="C386" i="63" s="1"/>
  <c r="C387" i="63" a="1"/>
  <c r="C387" i="63" s="1"/>
  <c r="C388" i="63" a="1"/>
  <c r="C388" i="63" s="1"/>
  <c r="C389" i="63" a="1"/>
  <c r="C389" i="63" s="1"/>
  <c r="C390" i="63" a="1"/>
  <c r="C390" i="63" s="1"/>
  <c r="C391" i="63" a="1"/>
  <c r="C391" i="63" s="1"/>
  <c r="C392" i="63" a="1"/>
  <c r="C392" i="63" s="1"/>
  <c r="C393" i="63" a="1"/>
  <c r="C393" i="63" s="1"/>
  <c r="C394" i="63" a="1"/>
  <c r="C394" i="63" s="1"/>
  <c r="C395" i="63" a="1"/>
  <c r="C395" i="63" s="1"/>
  <c r="C396" i="63" a="1"/>
  <c r="C396" i="63" s="1"/>
  <c r="C397" i="63" a="1"/>
  <c r="C397" i="63" s="1"/>
  <c r="C398" i="63" a="1"/>
  <c r="C398" i="63" s="1"/>
  <c r="C399" i="63" a="1"/>
  <c r="C399" i="63" s="1"/>
  <c r="C400" i="63" a="1"/>
  <c r="C400" i="63" s="1"/>
  <c r="C401" i="63" a="1"/>
  <c r="C401" i="63" s="1"/>
  <c r="C402" i="63" a="1"/>
  <c r="C402" i="63" s="1"/>
  <c r="C403" i="63" a="1"/>
  <c r="C403" i="63" s="1"/>
  <c r="C404" i="63" a="1"/>
  <c r="C404" i="63" s="1"/>
  <c r="C405" i="63" a="1"/>
  <c r="C405" i="63" s="1"/>
  <c r="C406" i="63" a="1"/>
  <c r="C406" i="63" s="1"/>
  <c r="C407" i="63" a="1"/>
  <c r="C407" i="63" s="1"/>
  <c r="C408" i="63" a="1"/>
  <c r="C408" i="63" s="1"/>
  <c r="C409" i="63" a="1"/>
  <c r="C409" i="63" s="1"/>
  <c r="C410" i="63" a="1"/>
  <c r="C410" i="63" s="1"/>
  <c r="C411" i="63" a="1"/>
  <c r="C411" i="63" s="1"/>
  <c r="C412" i="63" a="1"/>
  <c r="C412" i="63" s="1"/>
  <c r="C413" i="63" a="1"/>
  <c r="C413" i="63" s="1"/>
  <c r="C414" i="63" a="1"/>
  <c r="C414" i="63" s="1"/>
  <c r="C415" i="63" a="1"/>
  <c r="C415" i="63" s="1"/>
  <c r="C416" i="63" a="1"/>
  <c r="C416" i="63" s="1"/>
  <c r="C417" i="63" a="1"/>
  <c r="C417" i="63" s="1"/>
  <c r="C418" i="63" a="1"/>
  <c r="C418" i="63" s="1"/>
  <c r="C419" i="63" a="1"/>
  <c r="C419" i="63" s="1"/>
  <c r="C420" i="63" a="1"/>
  <c r="C420" i="63" s="1"/>
  <c r="C421" i="63" a="1"/>
  <c r="C421" i="63" s="1"/>
  <c r="C422" i="63" a="1"/>
  <c r="C422" i="63" s="1"/>
  <c r="C423" i="63" a="1"/>
  <c r="C423" i="63" s="1"/>
  <c r="C424" i="63" a="1"/>
  <c r="C424" i="63" s="1"/>
  <c r="C425" i="63" a="1"/>
  <c r="C425" i="63" s="1"/>
  <c r="C426" i="63" a="1"/>
  <c r="C426" i="63" s="1"/>
  <c r="C427" i="63" a="1"/>
  <c r="C427" i="63" s="1"/>
  <c r="C428" i="63" a="1"/>
  <c r="C428" i="63" s="1"/>
  <c r="C429" i="63" a="1"/>
  <c r="C429" i="63" s="1"/>
  <c r="C430" i="63" a="1"/>
  <c r="C430" i="63" s="1"/>
  <c r="C431" i="63" a="1"/>
  <c r="C431" i="63" s="1"/>
  <c r="C432" i="63" a="1"/>
  <c r="C432" i="63" s="1"/>
  <c r="C433" i="63" a="1"/>
  <c r="C433" i="63" s="1"/>
  <c r="C434" i="63" a="1"/>
  <c r="C434" i="63" s="1"/>
  <c r="C435" i="63" a="1"/>
  <c r="C435" i="63" s="1"/>
  <c r="C436" i="63" a="1"/>
  <c r="C436" i="63" s="1"/>
  <c r="C437" i="63" a="1"/>
  <c r="C437" i="63" s="1"/>
  <c r="C438" i="63" a="1"/>
  <c r="C438" i="63" s="1"/>
  <c r="C439" i="63" a="1"/>
  <c r="C439" i="63" s="1"/>
  <c r="C440" i="63" a="1"/>
  <c r="C440" i="63" s="1"/>
  <c r="C441" i="63" a="1"/>
  <c r="C441" i="63" s="1"/>
  <c r="C442" i="63" a="1"/>
  <c r="C442" i="63" s="1"/>
  <c r="C443" i="63" a="1"/>
  <c r="C443" i="63" s="1"/>
  <c r="C444" i="63" a="1"/>
  <c r="C444" i="63" s="1"/>
  <c r="C445" i="63" a="1"/>
  <c r="C445" i="63" s="1"/>
  <c r="C446" i="63" a="1"/>
  <c r="C446" i="63" s="1"/>
  <c r="C447" i="63" a="1"/>
  <c r="C447" i="63" s="1"/>
  <c r="C448" i="63" a="1"/>
  <c r="C448" i="63" s="1"/>
  <c r="C449" i="63" a="1"/>
  <c r="C449" i="63" s="1"/>
  <c r="C450" i="63" a="1"/>
  <c r="C450" i="63" s="1"/>
  <c r="C451" i="63" a="1"/>
  <c r="C451" i="63" s="1"/>
  <c r="C452" i="63" a="1"/>
  <c r="C452" i="63" s="1"/>
  <c r="C453" i="63" a="1"/>
  <c r="C453" i="63" s="1"/>
  <c r="C454" i="63" a="1"/>
  <c r="C454" i="63" s="1"/>
  <c r="C455" i="63" a="1"/>
  <c r="C455" i="63" s="1"/>
  <c r="C456" i="63" a="1"/>
  <c r="C456" i="63" s="1"/>
  <c r="C457" i="63" a="1"/>
  <c r="C457" i="63" s="1"/>
  <c r="C458" i="63" a="1"/>
  <c r="C458" i="63" s="1"/>
  <c r="C459" i="63" a="1"/>
  <c r="C459" i="63" s="1"/>
  <c r="C460" i="63" a="1"/>
  <c r="C460" i="63" s="1"/>
  <c r="C461" i="63" a="1"/>
  <c r="C461" i="63" s="1"/>
  <c r="C462" i="63" a="1"/>
  <c r="C462" i="63" s="1"/>
  <c r="C463" i="63" a="1"/>
  <c r="C463" i="63" s="1"/>
  <c r="C464" i="63" a="1"/>
  <c r="C464" i="63" s="1"/>
  <c r="C465" i="63" a="1"/>
  <c r="C465" i="63" s="1"/>
  <c r="C466" i="63" a="1"/>
  <c r="C466" i="63" s="1"/>
  <c r="C467" i="63" a="1"/>
  <c r="C467" i="63" s="1"/>
  <c r="C468" i="63" a="1"/>
  <c r="C468" i="63" s="1"/>
  <c r="C469" i="63" a="1"/>
  <c r="C469" i="63" s="1"/>
  <c r="C470" i="63" a="1"/>
  <c r="C470" i="63" s="1"/>
  <c r="C471" i="63" a="1"/>
  <c r="C471" i="63" s="1"/>
  <c r="C472" i="63" a="1"/>
  <c r="C472" i="63" s="1"/>
  <c r="C473" i="63" a="1"/>
  <c r="C473" i="63" s="1"/>
  <c r="C474" i="63" a="1"/>
  <c r="C474" i="63" s="1"/>
  <c r="C475" i="63" a="1"/>
  <c r="C475" i="63" s="1"/>
  <c r="C476" i="63" a="1"/>
  <c r="C476" i="63" s="1"/>
  <c r="C477" i="63" a="1"/>
  <c r="C477" i="63" s="1"/>
  <c r="C478" i="63" a="1"/>
  <c r="C478" i="63" s="1"/>
  <c r="C479" i="63" a="1"/>
  <c r="C479" i="63" s="1"/>
  <c r="C480" i="63" a="1"/>
  <c r="C480" i="63" s="1"/>
  <c r="C481" i="63" a="1"/>
  <c r="C481" i="63" s="1"/>
  <c r="C482" i="63" a="1"/>
  <c r="C482" i="63" s="1"/>
  <c r="C483" i="63" a="1"/>
  <c r="C483" i="63" s="1"/>
  <c r="C484" i="63" a="1"/>
  <c r="C484" i="63" s="1"/>
  <c r="C485" i="63" a="1"/>
  <c r="C485" i="63" s="1"/>
  <c r="C486" i="63" a="1"/>
  <c r="C486" i="63" s="1"/>
  <c r="C487" i="63" a="1"/>
  <c r="C487" i="63" s="1"/>
  <c r="C488" i="63" a="1"/>
  <c r="C488" i="63" s="1"/>
  <c r="C489" i="63" a="1"/>
  <c r="C489" i="63" s="1"/>
  <c r="C490" i="63" a="1"/>
  <c r="C490" i="63" s="1"/>
  <c r="C491" i="63" a="1"/>
  <c r="C491" i="63" s="1"/>
  <c r="C492" i="63" a="1"/>
  <c r="C492" i="63" s="1"/>
  <c r="C493" i="63" a="1"/>
  <c r="C493" i="63" s="1"/>
  <c r="C494" i="63" a="1"/>
  <c r="C494" i="63" s="1"/>
  <c r="C495" i="63" a="1"/>
  <c r="C495" i="63" s="1"/>
  <c r="C496" i="63" a="1"/>
  <c r="C496" i="63" s="1"/>
  <c r="C497" i="63" a="1"/>
  <c r="C497" i="63" s="1"/>
  <c r="C498" i="63" a="1"/>
  <c r="C498" i="63" s="1"/>
  <c r="C499" i="63" a="1"/>
  <c r="C499" i="63" s="1"/>
  <c r="C500" i="63" a="1"/>
  <c r="C500" i="63" s="1"/>
  <c r="C501" i="63" a="1"/>
  <c r="C501" i="63" s="1"/>
  <c r="C502" i="63" a="1"/>
  <c r="C502" i="63" s="1"/>
  <c r="C503" i="63" a="1"/>
  <c r="C503" i="63" s="1"/>
  <c r="C504" i="63" a="1"/>
  <c r="C504" i="63" s="1"/>
  <c r="C505" i="63" a="1"/>
  <c r="C505" i="63" s="1"/>
  <c r="C506" i="63" a="1"/>
  <c r="C506" i="63" s="1"/>
  <c r="C507" i="63" a="1"/>
  <c r="C507" i="63" s="1"/>
  <c r="C508" i="63" a="1"/>
  <c r="C508" i="63" s="1"/>
  <c r="C509" i="63" a="1"/>
  <c r="C509" i="63" s="1"/>
  <c r="C510" i="63" a="1"/>
  <c r="C510" i="63" s="1"/>
  <c r="C511" i="63" a="1"/>
  <c r="C511" i="63" s="1"/>
  <c r="C512" i="63" a="1"/>
  <c r="C512" i="63" s="1"/>
  <c r="C513" i="63" a="1"/>
  <c r="C513" i="63" s="1"/>
  <c r="C514" i="63" a="1"/>
  <c r="C514" i="63" s="1"/>
  <c r="C515" i="63" a="1"/>
  <c r="C515" i="63" s="1"/>
  <c r="C516" i="63" a="1"/>
  <c r="C516" i="63" s="1"/>
  <c r="C517" i="63" a="1"/>
  <c r="C517" i="63" s="1"/>
  <c r="C518" i="63" a="1"/>
  <c r="C518" i="63" s="1"/>
  <c r="C519" i="63" a="1"/>
  <c r="C519" i="63" s="1"/>
  <c r="C520" i="63" a="1"/>
  <c r="C520" i="63" s="1"/>
  <c r="C521" i="63" a="1"/>
  <c r="C521" i="63" s="1"/>
  <c r="C522" i="63" a="1"/>
  <c r="C522" i="63" s="1"/>
  <c r="C523" i="63" a="1"/>
  <c r="C523" i="63" s="1"/>
  <c r="C524" i="63" a="1"/>
  <c r="C524" i="63" s="1"/>
  <c r="C525" i="63" a="1"/>
  <c r="C525" i="63" s="1"/>
  <c r="C526" i="63" a="1"/>
  <c r="C526" i="63" s="1"/>
  <c r="C527" i="63" a="1"/>
  <c r="C527" i="63" s="1"/>
  <c r="C528" i="63" a="1"/>
  <c r="C528" i="63" s="1"/>
  <c r="C529" i="63" a="1"/>
  <c r="C529" i="63" s="1"/>
  <c r="C530" i="63" a="1"/>
  <c r="C530" i="63" s="1"/>
  <c r="C531" i="63" a="1"/>
  <c r="C531" i="63" s="1"/>
  <c r="C532" i="63" a="1"/>
  <c r="C532" i="63" s="1"/>
  <c r="C533" i="63" a="1"/>
  <c r="C533" i="63" s="1"/>
  <c r="C534" i="63" a="1"/>
  <c r="C534" i="63" s="1"/>
  <c r="C535" i="63" a="1"/>
  <c r="C535" i="63" s="1"/>
  <c r="C536" i="63" a="1"/>
  <c r="C536" i="63" s="1"/>
  <c r="C537" i="63" a="1"/>
  <c r="C537" i="63" s="1"/>
  <c r="C538" i="63" a="1"/>
  <c r="C538" i="63" s="1"/>
  <c r="C539" i="63" a="1"/>
  <c r="C539" i="63" s="1"/>
  <c r="C540" i="63" a="1"/>
  <c r="C540" i="63" s="1"/>
  <c r="C541" i="63" a="1"/>
  <c r="C541" i="63" s="1"/>
  <c r="C542" i="63" a="1"/>
  <c r="C542" i="63" s="1"/>
  <c r="C543" i="63" a="1"/>
  <c r="C543" i="63" s="1"/>
  <c r="C544" i="63" a="1"/>
  <c r="C544" i="63" s="1"/>
  <c r="C545" i="63" a="1"/>
  <c r="C545" i="63" s="1"/>
  <c r="C546" i="63" a="1"/>
  <c r="C546" i="63" s="1"/>
  <c r="C547" i="63" a="1"/>
  <c r="C547" i="63" s="1"/>
  <c r="C548" i="63" a="1"/>
  <c r="C548" i="63" s="1"/>
  <c r="C549" i="63" a="1"/>
  <c r="C549" i="63" s="1"/>
  <c r="C550" i="63" a="1"/>
  <c r="C550" i="63" s="1"/>
  <c r="C551" i="63" a="1"/>
  <c r="C551" i="63" s="1"/>
  <c r="C552" i="63" a="1"/>
  <c r="C552" i="63" s="1"/>
  <c r="C553" i="63" a="1"/>
  <c r="C553" i="63" s="1"/>
  <c r="C554" i="63" a="1"/>
  <c r="C554" i="63" s="1"/>
  <c r="C555" i="63" a="1"/>
  <c r="C555" i="63" s="1"/>
  <c r="C556" i="63" a="1"/>
  <c r="C556" i="63" s="1"/>
  <c r="C557" i="63" a="1"/>
  <c r="C557" i="63" s="1"/>
  <c r="C558" i="63" a="1"/>
  <c r="C558" i="63" s="1"/>
  <c r="C559" i="63" a="1"/>
  <c r="C559" i="63" s="1"/>
  <c r="C560" i="63" a="1"/>
  <c r="C560" i="63" s="1"/>
  <c r="C561" i="63" a="1"/>
  <c r="C561" i="63" s="1"/>
  <c r="C562" i="63" a="1"/>
  <c r="C562" i="63" s="1"/>
  <c r="C563" i="63" a="1"/>
  <c r="C563" i="63" s="1"/>
  <c r="C564" i="63" a="1"/>
  <c r="C564" i="63" s="1"/>
  <c r="C565" i="63" a="1"/>
  <c r="C565" i="63" s="1"/>
  <c r="C566" i="63" a="1"/>
  <c r="C566" i="63" s="1"/>
  <c r="C567" i="63" a="1"/>
  <c r="C567" i="63" s="1"/>
  <c r="C568" i="63" a="1"/>
  <c r="C568" i="63" s="1"/>
  <c r="C569" i="63" a="1"/>
  <c r="C569" i="63" s="1"/>
  <c r="C570" i="63" a="1"/>
  <c r="C570" i="63" s="1"/>
  <c r="C571" i="63" a="1"/>
  <c r="C571" i="63" s="1"/>
  <c r="C572" i="63" a="1"/>
  <c r="C572" i="63" s="1"/>
  <c r="C573" i="63" a="1"/>
  <c r="C573" i="63" s="1"/>
  <c r="C574" i="63" a="1"/>
  <c r="C574" i="63" s="1"/>
  <c r="C575" i="63" a="1"/>
  <c r="C575" i="63" s="1"/>
  <c r="C576" i="63" a="1"/>
  <c r="C576" i="63" s="1"/>
  <c r="C577" i="63" a="1"/>
  <c r="C577" i="63" s="1"/>
  <c r="C578" i="63" a="1"/>
  <c r="C578" i="63" s="1"/>
  <c r="C579" i="63" a="1"/>
  <c r="C579" i="63" s="1"/>
  <c r="C580" i="63" a="1"/>
  <c r="C580" i="63" s="1"/>
  <c r="C581" i="63" a="1"/>
  <c r="C581" i="63" s="1"/>
  <c r="C582" i="63" a="1"/>
  <c r="C582" i="63" s="1"/>
  <c r="C583" i="63" a="1"/>
  <c r="C583" i="63" s="1"/>
  <c r="C584" i="63" a="1"/>
  <c r="C584" i="63" s="1"/>
  <c r="C585" i="63" a="1"/>
  <c r="C585" i="63" s="1"/>
  <c r="C586" i="63" a="1"/>
  <c r="C586" i="63" s="1"/>
  <c r="C587" i="63" a="1"/>
  <c r="C587" i="63" s="1"/>
  <c r="C588" i="63" a="1"/>
  <c r="C588" i="63" s="1"/>
  <c r="C589" i="63" a="1"/>
  <c r="C589" i="63" s="1"/>
  <c r="C590" i="63" a="1"/>
  <c r="C590" i="63" s="1"/>
  <c r="C591" i="63" a="1"/>
  <c r="C591" i="63" s="1"/>
  <c r="C592" i="63" a="1"/>
  <c r="C592" i="63" s="1"/>
  <c r="C593" i="63" a="1"/>
  <c r="C593" i="63" s="1"/>
  <c r="C594" i="63" a="1"/>
  <c r="C594" i="63" s="1"/>
  <c r="C595" i="63" a="1"/>
  <c r="C595" i="63" s="1"/>
  <c r="C596" i="63" a="1"/>
  <c r="C596" i="63" s="1"/>
  <c r="C597" i="63" a="1"/>
  <c r="C597" i="63" s="1"/>
  <c r="C598" i="63" a="1"/>
  <c r="C598" i="63" s="1"/>
  <c r="C599" i="63" a="1"/>
  <c r="C599" i="63" s="1"/>
  <c r="C600" i="63" a="1"/>
  <c r="C600" i="63" s="1"/>
  <c r="C601" i="63" a="1"/>
  <c r="C601" i="63" s="1"/>
  <c r="C602" i="63" a="1"/>
  <c r="C602" i="63" s="1"/>
  <c r="C603" i="63" a="1"/>
  <c r="C603" i="63" s="1"/>
  <c r="C604" i="63" a="1"/>
  <c r="C604" i="63" s="1"/>
  <c r="C605" i="63" a="1"/>
  <c r="C605" i="63" s="1"/>
  <c r="C606" i="63" a="1"/>
  <c r="C606" i="63" s="1"/>
  <c r="C607" i="63" a="1"/>
  <c r="C607" i="63" s="1"/>
  <c r="C608" i="63" a="1"/>
  <c r="C608" i="63" s="1"/>
  <c r="C609" i="63" a="1"/>
  <c r="C609" i="63" s="1"/>
  <c r="C610" i="63" a="1"/>
  <c r="C610" i="63" s="1"/>
  <c r="C611" i="63" a="1"/>
  <c r="C611" i="63" s="1"/>
  <c r="C612" i="63" a="1"/>
  <c r="C612" i="63" s="1"/>
  <c r="C613" i="63" a="1"/>
  <c r="C613" i="63" s="1"/>
  <c r="C614" i="63" a="1"/>
  <c r="C614" i="63" s="1"/>
  <c r="C615" i="63" a="1"/>
  <c r="C615" i="63" s="1"/>
  <c r="C616" i="63" a="1"/>
  <c r="C616" i="63" s="1"/>
  <c r="C617" i="63" a="1"/>
  <c r="C617" i="63" s="1"/>
  <c r="C618" i="63" a="1"/>
  <c r="C618" i="63" s="1"/>
  <c r="C619" i="63" a="1"/>
  <c r="C619" i="63" s="1"/>
  <c r="C620" i="63" a="1"/>
  <c r="C620" i="63" s="1"/>
  <c r="C621" i="63" a="1"/>
  <c r="C621" i="63" s="1"/>
  <c r="C622" i="63" a="1"/>
  <c r="C622" i="63" s="1"/>
  <c r="C623" i="63" a="1"/>
  <c r="C623" i="63" s="1"/>
  <c r="C624" i="63" a="1"/>
  <c r="C624" i="63" s="1"/>
  <c r="C625" i="63" a="1"/>
  <c r="C625" i="63" s="1"/>
  <c r="C626" i="63" a="1"/>
  <c r="C626" i="63" s="1"/>
  <c r="C627" i="63" a="1"/>
  <c r="C627" i="63" s="1"/>
  <c r="C628" i="63" a="1"/>
  <c r="C628" i="63" s="1"/>
  <c r="C629" i="63" a="1"/>
  <c r="C629" i="63" s="1"/>
  <c r="C630" i="63" a="1"/>
  <c r="C630" i="63" s="1"/>
  <c r="C631" i="63" a="1"/>
  <c r="C631" i="63" s="1"/>
  <c r="C632" i="63" a="1"/>
  <c r="C632" i="63" s="1"/>
  <c r="C633" i="63" a="1"/>
  <c r="C633" i="63" s="1"/>
  <c r="C634" i="63" a="1"/>
  <c r="C634" i="63" s="1"/>
  <c r="C635" i="63" a="1"/>
  <c r="C635" i="63" s="1"/>
  <c r="C636" i="63" a="1"/>
  <c r="C636" i="63" s="1"/>
  <c r="C637" i="63" a="1"/>
  <c r="C637" i="63" s="1"/>
  <c r="C638" i="63" a="1"/>
  <c r="C638" i="63" s="1"/>
  <c r="C639" i="63" a="1"/>
  <c r="C639" i="63" s="1"/>
  <c r="C640" i="63" a="1"/>
  <c r="C640" i="63" s="1"/>
  <c r="C641" i="63" a="1"/>
  <c r="C641" i="63" s="1"/>
  <c r="C642" i="63" a="1"/>
  <c r="C642" i="63" s="1"/>
  <c r="C643" i="63" a="1"/>
  <c r="C643" i="63" s="1"/>
  <c r="C644" i="63" a="1"/>
  <c r="C644" i="63" s="1"/>
  <c r="C645" i="63" a="1"/>
  <c r="C645" i="63" s="1"/>
  <c r="C646" i="63" a="1"/>
  <c r="C646" i="63" s="1"/>
  <c r="C647" i="63" a="1"/>
  <c r="C647" i="63" s="1"/>
  <c r="C648" i="63" a="1"/>
  <c r="C648" i="63" s="1"/>
  <c r="C649" i="63" a="1"/>
  <c r="C649" i="63" s="1"/>
  <c r="C650" i="63" a="1"/>
  <c r="C650" i="63" s="1"/>
  <c r="C651" i="63" a="1"/>
  <c r="C651" i="63" s="1"/>
  <c r="C652" i="63" a="1"/>
  <c r="C652" i="63" s="1"/>
  <c r="C653" i="63" a="1"/>
  <c r="C653" i="63" s="1"/>
  <c r="C654" i="63" a="1"/>
  <c r="C654" i="63" s="1"/>
  <c r="C655" i="63" a="1"/>
  <c r="C655" i="63" s="1"/>
  <c r="C656" i="63" a="1"/>
  <c r="C656" i="63" s="1"/>
  <c r="C657" i="63" a="1"/>
  <c r="C657" i="63" s="1"/>
  <c r="C658" i="63" a="1"/>
  <c r="C658" i="63" s="1"/>
  <c r="C659" i="63" a="1"/>
  <c r="C659" i="63" s="1"/>
  <c r="C660" i="63" a="1"/>
  <c r="C660" i="63" s="1"/>
  <c r="C661" i="63" a="1"/>
  <c r="C661" i="63" s="1"/>
  <c r="C662" i="63" a="1"/>
  <c r="C662" i="63" s="1"/>
  <c r="C663" i="63" a="1"/>
  <c r="C663" i="63" s="1"/>
  <c r="C664" i="63" a="1"/>
  <c r="C664" i="63" s="1"/>
  <c r="C665" i="63" a="1"/>
  <c r="C665" i="63" s="1"/>
  <c r="C666" i="63" a="1"/>
  <c r="C666" i="63" s="1"/>
  <c r="C667" i="63" a="1"/>
  <c r="C667" i="63" s="1"/>
  <c r="C668" i="63" a="1"/>
  <c r="C668" i="63" s="1"/>
  <c r="C669" i="63" a="1"/>
  <c r="C669" i="63" s="1"/>
  <c r="C670" i="63" a="1"/>
  <c r="C670" i="63" s="1"/>
  <c r="C671" i="63" a="1"/>
  <c r="C671" i="63" s="1"/>
  <c r="C672" i="63" a="1"/>
  <c r="C672" i="63" s="1"/>
  <c r="C673" i="63" a="1"/>
  <c r="C673" i="63" s="1"/>
  <c r="C674" i="63" a="1"/>
  <c r="C674" i="63" s="1"/>
  <c r="C675" i="63" a="1"/>
  <c r="C675" i="63" s="1"/>
  <c r="C676" i="63" a="1"/>
  <c r="C676" i="63" s="1"/>
  <c r="C677" i="63" a="1"/>
  <c r="C677" i="63" s="1"/>
  <c r="C678" i="63" a="1"/>
  <c r="C678" i="63" s="1"/>
  <c r="C679" i="63" a="1"/>
  <c r="C679" i="63" s="1"/>
  <c r="C680" i="63" a="1"/>
  <c r="C680" i="63" s="1"/>
  <c r="C681" i="63" a="1"/>
  <c r="C681" i="63" s="1"/>
  <c r="C682" i="63" a="1"/>
  <c r="C682" i="63" s="1"/>
  <c r="C683" i="63" a="1"/>
  <c r="C683" i="63" s="1"/>
  <c r="C684" i="63" a="1"/>
  <c r="C684" i="63" s="1"/>
  <c r="C685" i="63" a="1"/>
  <c r="C685" i="63" s="1"/>
  <c r="C686" i="63" a="1"/>
  <c r="C686" i="63" s="1"/>
  <c r="C687" i="63" a="1"/>
  <c r="C687" i="63" s="1"/>
  <c r="C688" i="63" a="1"/>
  <c r="C688" i="63" s="1"/>
  <c r="C689" i="63" a="1"/>
  <c r="C689" i="63" s="1"/>
  <c r="C690" i="63" a="1"/>
  <c r="C690" i="63" s="1"/>
  <c r="C691" i="63" a="1"/>
  <c r="C691" i="63" s="1"/>
  <c r="C692" i="63" a="1"/>
  <c r="C692" i="63" s="1"/>
  <c r="C693" i="63" a="1"/>
  <c r="C693" i="63" s="1"/>
  <c r="C694" i="63" a="1"/>
  <c r="C694" i="63" s="1"/>
  <c r="C695" i="63" a="1"/>
  <c r="C695" i="63" s="1"/>
  <c r="C696" i="63" a="1"/>
  <c r="C696" i="63" s="1"/>
  <c r="C697" i="63" a="1"/>
  <c r="C697" i="63" s="1"/>
  <c r="C698" i="63" a="1"/>
  <c r="C698" i="63" s="1"/>
  <c r="C699" i="63" a="1"/>
  <c r="C699" i="63" s="1"/>
  <c r="C700" i="63" a="1"/>
  <c r="C700" i="63" s="1"/>
  <c r="C701" i="63" a="1"/>
  <c r="C701" i="63" s="1"/>
  <c r="C702" i="63" a="1"/>
  <c r="C702" i="63" s="1"/>
  <c r="C703" i="63" a="1"/>
  <c r="C703" i="63" s="1"/>
  <c r="C704" i="63" a="1"/>
  <c r="C704" i="63" s="1"/>
  <c r="C705" i="63" a="1"/>
  <c r="C705" i="63" s="1"/>
  <c r="C706" i="63" a="1"/>
  <c r="C706" i="63" s="1"/>
  <c r="C707" i="63" a="1"/>
  <c r="C707" i="63" s="1"/>
  <c r="C708" i="63" a="1"/>
  <c r="C708" i="63" s="1"/>
  <c r="C709" i="63" a="1"/>
  <c r="C709" i="63" s="1"/>
  <c r="C710" i="63" a="1"/>
  <c r="C710" i="63" s="1"/>
  <c r="C711" i="63" a="1"/>
  <c r="C711" i="63" s="1"/>
  <c r="C712" i="63" a="1"/>
  <c r="C712" i="63" s="1"/>
  <c r="C713" i="63" a="1"/>
  <c r="C713" i="63" s="1"/>
  <c r="C714" i="63" a="1"/>
  <c r="C714" i="63" s="1"/>
  <c r="C715" i="63" a="1"/>
  <c r="C715" i="63" s="1"/>
  <c r="C716" i="63" a="1"/>
  <c r="C716" i="63" s="1"/>
  <c r="C717" i="63" a="1"/>
  <c r="C717" i="63" s="1"/>
  <c r="C718" i="63" a="1"/>
  <c r="C718" i="63" s="1"/>
  <c r="C719" i="63" a="1"/>
  <c r="C719" i="63" s="1"/>
  <c r="C720" i="63" a="1"/>
  <c r="C720" i="63" s="1"/>
  <c r="C721" i="63" a="1"/>
  <c r="C721" i="63" s="1"/>
  <c r="C722" i="63" a="1"/>
  <c r="C722" i="63" s="1"/>
  <c r="C723" i="63" a="1"/>
  <c r="C723" i="63" s="1"/>
  <c r="C724" i="63" a="1"/>
  <c r="C724" i="63" s="1"/>
  <c r="C725" i="63" a="1"/>
  <c r="C725" i="63" s="1"/>
  <c r="C726" i="63" a="1"/>
  <c r="C726" i="63" s="1"/>
  <c r="C727" i="63" a="1"/>
  <c r="C727" i="63" s="1"/>
  <c r="C728" i="63" a="1"/>
  <c r="C728" i="63" s="1"/>
  <c r="C729" i="63" a="1"/>
  <c r="C729" i="63" s="1"/>
  <c r="C730" i="63" a="1"/>
  <c r="C730" i="63" s="1"/>
  <c r="C731" i="63" a="1"/>
  <c r="C731" i="63" s="1"/>
  <c r="C732" i="63" a="1"/>
  <c r="C732" i="63" s="1"/>
  <c r="C733" i="63" a="1"/>
  <c r="C733" i="63" s="1"/>
  <c r="C734" i="63" a="1"/>
  <c r="C734" i="63" s="1"/>
  <c r="C735" i="63" a="1"/>
  <c r="C735" i="63" s="1"/>
  <c r="C736" i="63" a="1"/>
  <c r="C736" i="63" s="1"/>
  <c r="C737" i="63" a="1"/>
  <c r="C737" i="63" s="1"/>
  <c r="C738" i="63" a="1"/>
  <c r="C738" i="63" s="1"/>
  <c r="C739" i="63" a="1"/>
  <c r="C739" i="63" s="1"/>
  <c r="C740" i="63" a="1"/>
  <c r="C740" i="63" s="1"/>
  <c r="C741" i="63" a="1"/>
  <c r="C741" i="63" s="1"/>
  <c r="C742" i="63" a="1"/>
  <c r="C742" i="63" s="1"/>
  <c r="C743" i="63" a="1"/>
  <c r="C743" i="63" s="1"/>
  <c r="C744" i="63" a="1"/>
  <c r="C744" i="63" s="1"/>
  <c r="C745" i="63" a="1"/>
  <c r="C745" i="63" s="1"/>
  <c r="C746" i="63" a="1"/>
  <c r="C746" i="63" s="1"/>
  <c r="C747" i="63" a="1"/>
  <c r="C747" i="63" s="1"/>
  <c r="C748" i="63" a="1"/>
  <c r="C748" i="63" s="1"/>
  <c r="C749" i="63" a="1"/>
  <c r="C749" i="63" s="1"/>
  <c r="C750" i="63" a="1"/>
  <c r="C750" i="63" s="1"/>
  <c r="C751" i="63" a="1"/>
  <c r="C751" i="63" s="1"/>
  <c r="C752" i="63" a="1"/>
  <c r="C752" i="63" s="1"/>
  <c r="C753" i="63" a="1"/>
  <c r="C753" i="63" s="1"/>
  <c r="C754" i="63" a="1"/>
  <c r="C754" i="63" s="1"/>
  <c r="C755" i="63" a="1"/>
  <c r="C755" i="63" s="1"/>
  <c r="C756" i="63" a="1"/>
  <c r="C756" i="63" s="1"/>
  <c r="C757" i="63" a="1"/>
  <c r="C757" i="63" s="1"/>
  <c r="C758" i="63" a="1"/>
  <c r="C758" i="63" s="1"/>
  <c r="C759" i="63" a="1"/>
  <c r="C759" i="63" s="1"/>
  <c r="C760" i="63" a="1"/>
  <c r="C760" i="63" s="1"/>
  <c r="C761" i="63" a="1"/>
  <c r="C761" i="63" s="1"/>
  <c r="C762" i="63" a="1"/>
  <c r="C762" i="63" s="1"/>
  <c r="C763" i="63" a="1"/>
  <c r="C763" i="63" s="1"/>
  <c r="C764" i="63" a="1"/>
  <c r="C764" i="63" s="1"/>
  <c r="C765" i="63" a="1"/>
  <c r="C765" i="63" s="1"/>
  <c r="C766" i="63" a="1"/>
  <c r="C766" i="63" s="1"/>
  <c r="C767" i="63" a="1"/>
  <c r="C767" i="63" s="1"/>
  <c r="C768" i="63" a="1"/>
  <c r="C768" i="63" s="1"/>
  <c r="C769" i="63" a="1"/>
  <c r="C769" i="63" s="1"/>
  <c r="C770" i="63" a="1"/>
  <c r="C770" i="63" s="1"/>
  <c r="C771" i="63" a="1"/>
  <c r="C771" i="63" s="1"/>
  <c r="C772" i="63" a="1"/>
  <c r="C772" i="63" s="1"/>
  <c r="C773" i="63" a="1"/>
  <c r="C773" i="63" s="1"/>
  <c r="C774" i="63" a="1"/>
  <c r="C774" i="63" s="1"/>
  <c r="C775" i="63" a="1"/>
  <c r="C775" i="63" s="1"/>
  <c r="C776" i="63" a="1"/>
  <c r="C776" i="63" s="1"/>
  <c r="C777" i="63" a="1"/>
  <c r="C777" i="63" s="1"/>
  <c r="C778" i="63" a="1"/>
  <c r="C778" i="63" s="1"/>
  <c r="C779" i="63" a="1"/>
  <c r="C779" i="63" s="1"/>
  <c r="C780" i="63" a="1"/>
  <c r="C780" i="63" s="1"/>
  <c r="C781" i="63" a="1"/>
  <c r="C781" i="63" s="1"/>
  <c r="C782" i="63" a="1"/>
  <c r="C782" i="63" s="1"/>
  <c r="C783" i="63" a="1"/>
  <c r="C783" i="63" s="1"/>
  <c r="C784" i="63" a="1"/>
  <c r="C784" i="63" s="1"/>
  <c r="C785" i="63" a="1"/>
  <c r="C785" i="63" s="1"/>
  <c r="C786" i="63" a="1"/>
  <c r="C786" i="63" s="1"/>
  <c r="C787" i="63" a="1"/>
  <c r="C787" i="63" s="1"/>
  <c r="C788" i="63" a="1"/>
  <c r="C788" i="63" s="1"/>
  <c r="C789" i="63" a="1"/>
  <c r="C789" i="63" s="1"/>
  <c r="C790" i="63" a="1"/>
  <c r="C790" i="63" s="1"/>
  <c r="C791" i="63" a="1"/>
  <c r="C791" i="63" s="1"/>
  <c r="C792" i="63" a="1"/>
  <c r="C792" i="63" s="1"/>
  <c r="C793" i="63" a="1"/>
  <c r="C793" i="63" s="1"/>
  <c r="C794" i="63" a="1"/>
  <c r="C794" i="63" s="1"/>
  <c r="C795" i="63" a="1"/>
  <c r="C795" i="63" s="1"/>
  <c r="C796" i="63" a="1"/>
  <c r="C796" i="63" s="1"/>
  <c r="C797" i="63" a="1"/>
  <c r="C797" i="63" s="1"/>
  <c r="C798" i="63" a="1"/>
  <c r="C798" i="63" s="1"/>
  <c r="C799" i="63" a="1"/>
  <c r="C799" i="63" s="1"/>
  <c r="C800" i="63" a="1"/>
  <c r="C800" i="63" s="1"/>
  <c r="C801" i="63" a="1"/>
  <c r="C801" i="63" s="1"/>
  <c r="C802" i="63" a="1"/>
  <c r="C802" i="63" s="1"/>
  <c r="C803" i="63" a="1"/>
  <c r="C803" i="63" s="1"/>
  <c r="C804" i="63" a="1"/>
  <c r="C804" i="63" s="1"/>
  <c r="C805" i="63" a="1"/>
  <c r="C805" i="63" s="1"/>
  <c r="C806" i="63" a="1"/>
  <c r="C806" i="63" s="1"/>
  <c r="C807" i="63" a="1"/>
  <c r="C807" i="63" s="1"/>
  <c r="C808" i="63" a="1"/>
  <c r="C808" i="63" s="1"/>
  <c r="C809" i="63" a="1"/>
  <c r="C809" i="63" s="1"/>
  <c r="C810" i="63" a="1"/>
  <c r="C810" i="63" s="1"/>
  <c r="C811" i="63" a="1"/>
  <c r="C811" i="63" s="1"/>
  <c r="C812" i="63" a="1"/>
  <c r="C812" i="63" s="1"/>
  <c r="C813" i="63" a="1"/>
  <c r="C813" i="63" s="1"/>
  <c r="C814" i="63" a="1"/>
  <c r="C814" i="63" s="1"/>
  <c r="C815" i="63" a="1"/>
  <c r="C815" i="63" s="1"/>
  <c r="C816" i="63" a="1"/>
  <c r="C816" i="63" s="1"/>
  <c r="C817" i="63" a="1"/>
  <c r="C817" i="63" s="1"/>
  <c r="C818" i="63" a="1"/>
  <c r="C818" i="63" s="1"/>
  <c r="C819" i="63" a="1"/>
  <c r="C819" i="63" s="1"/>
  <c r="C820" i="63" a="1"/>
  <c r="C820" i="63" s="1"/>
  <c r="C821" i="63" a="1"/>
  <c r="C821" i="63" s="1"/>
  <c r="C822" i="63" a="1"/>
  <c r="C822" i="63" s="1"/>
  <c r="C823" i="63" a="1"/>
  <c r="C823" i="63" s="1"/>
  <c r="C824" i="63" a="1"/>
  <c r="C824" i="63" s="1"/>
  <c r="C825" i="63" a="1"/>
  <c r="C825" i="63" s="1"/>
  <c r="C826" i="63" a="1"/>
  <c r="C826" i="63" s="1"/>
  <c r="C827" i="63" a="1"/>
  <c r="C827" i="63" s="1"/>
  <c r="C828" i="63" a="1"/>
  <c r="C828" i="63" s="1"/>
  <c r="C829" i="63" a="1"/>
  <c r="C829" i="63" s="1"/>
  <c r="C830" i="63" a="1"/>
  <c r="C830" i="63" s="1"/>
  <c r="C831" i="63" a="1"/>
  <c r="C831" i="63" s="1"/>
  <c r="C832" i="63" a="1"/>
  <c r="C832" i="63" s="1"/>
  <c r="C833" i="63" a="1"/>
  <c r="C833" i="63" s="1"/>
  <c r="C834" i="63" a="1"/>
  <c r="C834" i="63" s="1"/>
  <c r="C835" i="63" a="1"/>
  <c r="C835" i="63" s="1"/>
  <c r="C836" i="63" a="1"/>
  <c r="C836" i="63" s="1"/>
  <c r="C837" i="63" a="1"/>
  <c r="C837" i="63" s="1"/>
  <c r="C838" i="63" a="1"/>
  <c r="C838" i="63" s="1"/>
  <c r="C839" i="63" a="1"/>
  <c r="C839" i="63" s="1"/>
  <c r="C840" i="63" a="1"/>
  <c r="C840" i="63" s="1"/>
  <c r="C841" i="63" a="1"/>
  <c r="C841" i="63" s="1"/>
  <c r="C842" i="63" a="1"/>
  <c r="C842" i="63" s="1"/>
  <c r="C843" i="63" a="1"/>
  <c r="C843" i="63" s="1"/>
  <c r="C844" i="63" a="1"/>
  <c r="C844" i="63" s="1"/>
  <c r="C845" i="63" a="1"/>
  <c r="C845" i="63" s="1"/>
  <c r="C846" i="63" a="1"/>
  <c r="C846" i="63" s="1"/>
  <c r="C847" i="63" a="1"/>
  <c r="C847" i="63" s="1"/>
  <c r="C848" i="63" a="1"/>
  <c r="C848" i="63" s="1"/>
  <c r="C849" i="63" a="1"/>
  <c r="C849" i="63" s="1"/>
  <c r="C850" i="63" a="1"/>
  <c r="C850" i="63" s="1"/>
  <c r="C851" i="63" a="1"/>
  <c r="C851" i="63" s="1"/>
  <c r="C852" i="63" a="1"/>
  <c r="C852" i="63" s="1"/>
  <c r="C853" i="63" a="1"/>
  <c r="C853" i="63" s="1"/>
  <c r="C854" i="63" a="1"/>
  <c r="C854" i="63" s="1"/>
  <c r="C855" i="63" a="1"/>
  <c r="C855" i="63" s="1"/>
  <c r="C856" i="63" a="1"/>
  <c r="C856" i="63" s="1"/>
  <c r="C857" i="63" a="1"/>
  <c r="C857" i="63" s="1"/>
  <c r="C858" i="63" a="1"/>
  <c r="C858" i="63" s="1"/>
  <c r="C859" i="63" a="1"/>
  <c r="C859" i="63" s="1"/>
  <c r="C860" i="63" a="1"/>
  <c r="C860" i="63" s="1"/>
  <c r="C861" i="63" a="1"/>
  <c r="C861" i="63" s="1"/>
  <c r="C862" i="63" a="1"/>
  <c r="C862" i="63" s="1"/>
  <c r="C863" i="63" a="1"/>
  <c r="C863" i="63" s="1"/>
  <c r="C864" i="63" a="1"/>
  <c r="C864" i="63" s="1"/>
  <c r="C865" i="63" a="1"/>
  <c r="C865" i="63" s="1"/>
  <c r="C866" i="63" a="1"/>
  <c r="C866" i="63" s="1"/>
  <c r="C867" i="63" a="1"/>
  <c r="C867" i="63" s="1"/>
  <c r="C868" i="63" a="1"/>
  <c r="C868" i="63" s="1"/>
  <c r="C869" i="63" a="1"/>
  <c r="C869" i="63" s="1"/>
  <c r="C870" i="63" a="1"/>
  <c r="C870" i="63" s="1"/>
  <c r="C871" i="63" a="1"/>
  <c r="C871" i="63" s="1"/>
  <c r="C872" i="63" a="1"/>
  <c r="C872" i="63" s="1"/>
  <c r="C873" i="63" a="1"/>
  <c r="C873" i="63" s="1"/>
  <c r="C874" i="63" a="1"/>
  <c r="C874" i="63" s="1"/>
  <c r="C875" i="63" a="1"/>
  <c r="C875" i="63" s="1"/>
  <c r="C876" i="63" a="1"/>
  <c r="C876" i="63" s="1"/>
  <c r="C877" i="63" a="1"/>
  <c r="C877" i="63" s="1"/>
  <c r="C878" i="63" a="1"/>
  <c r="C878" i="63" s="1"/>
  <c r="C879" i="63" a="1"/>
  <c r="C879" i="63" s="1"/>
  <c r="C880" i="63" a="1"/>
  <c r="C880" i="63" s="1"/>
  <c r="C881" i="63" a="1"/>
  <c r="C881" i="63" s="1"/>
  <c r="C882" i="63" a="1"/>
  <c r="C882" i="63" s="1"/>
  <c r="C883" i="63" a="1"/>
  <c r="C883" i="63" s="1"/>
  <c r="C884" i="63" a="1"/>
  <c r="C884" i="63" s="1"/>
  <c r="C885" i="63" a="1"/>
  <c r="C885" i="63" s="1"/>
  <c r="C886" i="63" a="1"/>
  <c r="C886" i="63" s="1"/>
  <c r="C887" i="63" a="1"/>
  <c r="C887" i="63" s="1"/>
  <c r="C888" i="63" a="1"/>
  <c r="C888" i="63" s="1"/>
  <c r="C889" i="63" a="1"/>
  <c r="C889" i="63" s="1"/>
  <c r="C890" i="63" a="1"/>
  <c r="C890" i="63" s="1"/>
  <c r="C891" i="63" a="1"/>
  <c r="C891" i="63" s="1"/>
  <c r="C892" i="63" a="1"/>
  <c r="C892" i="63" s="1"/>
  <c r="C893" i="63" a="1"/>
  <c r="C893" i="63" s="1"/>
  <c r="C894" i="63" a="1"/>
  <c r="C894" i="63" s="1"/>
  <c r="C895" i="63" a="1"/>
  <c r="C895" i="63" s="1"/>
  <c r="C896" i="63" a="1"/>
  <c r="C896" i="63" s="1"/>
  <c r="C897" i="63" a="1"/>
  <c r="C897" i="63" s="1"/>
  <c r="C898" i="63" a="1"/>
  <c r="C898" i="63" s="1"/>
  <c r="C899" i="63" a="1"/>
  <c r="C899" i="63" s="1"/>
  <c r="C900" i="63" a="1"/>
  <c r="C900" i="63" s="1"/>
  <c r="C901" i="63" a="1"/>
  <c r="C901" i="63" s="1"/>
  <c r="C2" i="63" a="1"/>
  <c r="C2" i="63" s="1"/>
  <c r="S3" i="63" a="1"/>
  <c r="S5" i="63" a="1"/>
  <c r="S7" i="63" a="1"/>
  <c r="S9" i="63" a="1"/>
  <c r="S11" i="63" a="1"/>
  <c r="S13" i="63" a="1"/>
  <c r="S4" i="63" a="1"/>
  <c r="S6" i="63" a="1"/>
  <c r="S8" i="63" a="1"/>
  <c r="S10" i="63" a="1"/>
  <c r="S12" i="63" a="1"/>
  <c r="S14" i="63" a="1"/>
  <c r="S19" i="63" a="1"/>
  <c r="S22" i="63" a="1"/>
  <c r="S27" i="63" a="1"/>
  <c r="S30" i="63" a="1"/>
  <c r="S35" i="63" a="1"/>
  <c r="S38" i="63" a="1"/>
  <c r="S43" i="63" a="1"/>
  <c r="S46" i="63" a="1"/>
  <c r="S51" i="63" a="1"/>
  <c r="S54" i="63" a="1"/>
  <c r="S59" i="63" a="1"/>
  <c r="S62" i="63" a="1"/>
  <c r="S67" i="63" a="1"/>
  <c r="S70" i="63" a="1"/>
  <c r="S75" i="63" a="1"/>
  <c r="S78" i="63" a="1"/>
  <c r="S83" i="63" a="1"/>
  <c r="S86" i="63" a="1"/>
  <c r="S91" i="63" a="1"/>
  <c r="S94" i="63" a="1"/>
  <c r="S99" i="63" a="1"/>
  <c r="S102" i="63" a="1"/>
  <c r="S107" i="63" a="1"/>
  <c r="S110" i="63" a="1"/>
  <c r="S115" i="63" a="1"/>
  <c r="S118" i="63" a="1"/>
  <c r="S123" i="63" a="1"/>
  <c r="S126" i="63" a="1"/>
  <c r="S131" i="63" a="1"/>
  <c r="S134" i="63" a="1"/>
  <c r="S139" i="63" a="1"/>
  <c r="S142" i="63" a="1"/>
  <c r="S147" i="63" a="1"/>
  <c r="S150" i="63" a="1"/>
  <c r="S155" i="63" a="1"/>
  <c r="S158" i="63" a="1"/>
  <c r="S163" i="63" a="1"/>
  <c r="S166" i="63" a="1"/>
  <c r="S171" i="63" a="1"/>
  <c r="S17" i="63" a="1"/>
  <c r="S20" i="63" a="1"/>
  <c r="S25" i="63" a="1"/>
  <c r="S28" i="63" a="1"/>
  <c r="S33" i="63" a="1"/>
  <c r="S36" i="63" a="1"/>
  <c r="S41" i="63" a="1"/>
  <c r="S44" i="63" a="1"/>
  <c r="S49" i="63" a="1"/>
  <c r="S52" i="63" a="1"/>
  <c r="S57" i="63" a="1"/>
  <c r="S60" i="63" a="1"/>
  <c r="S65" i="63" a="1"/>
  <c r="S68" i="63" a="1"/>
  <c r="S73" i="63" a="1"/>
  <c r="S76" i="63" a="1"/>
  <c r="S81" i="63" a="1"/>
  <c r="S84" i="63" a="1"/>
  <c r="S89" i="63" a="1"/>
  <c r="S92" i="63" a="1"/>
  <c r="S97" i="63" a="1"/>
  <c r="S100" i="63" a="1"/>
  <c r="S105" i="63" a="1"/>
  <c r="S108" i="63" a="1"/>
  <c r="S113" i="63" a="1"/>
  <c r="S116" i="63" a="1"/>
  <c r="S121" i="63" a="1"/>
  <c r="S124" i="63" a="1"/>
  <c r="S129" i="63" a="1"/>
  <c r="S132" i="63" a="1"/>
  <c r="S137" i="63" a="1"/>
  <c r="S140" i="63" a="1"/>
  <c r="S145" i="63" a="1"/>
  <c r="S148" i="63" a="1"/>
  <c r="S153" i="63" a="1"/>
  <c r="S156" i="63" a="1"/>
  <c r="S161" i="63" a="1"/>
  <c r="S164" i="63" a="1"/>
  <c r="S169" i="63" a="1"/>
  <c r="S172" i="63" a="1"/>
  <c r="S174" i="63" a="1"/>
  <c r="S176" i="63" a="1"/>
  <c r="S178" i="63" a="1"/>
  <c r="S180" i="63" a="1"/>
  <c r="S15" i="63" a="1"/>
  <c r="S18" i="63" a="1"/>
  <c r="S23" i="63" a="1"/>
  <c r="S26" i="63" a="1"/>
  <c r="S31" i="63" a="1"/>
  <c r="S34" i="63" a="1"/>
  <c r="S39" i="63" a="1"/>
  <c r="S42" i="63" a="1"/>
  <c r="S47" i="63" a="1"/>
  <c r="S50" i="63" a="1"/>
  <c r="S55" i="63" a="1"/>
  <c r="S58" i="63" a="1"/>
  <c r="S63" i="63" a="1"/>
  <c r="S66" i="63" a="1"/>
  <c r="S71" i="63" a="1"/>
  <c r="S74" i="63" a="1"/>
  <c r="S79" i="63" a="1"/>
  <c r="S82" i="63" a="1"/>
  <c r="S87" i="63" a="1"/>
  <c r="S90" i="63" a="1"/>
  <c r="S95" i="63" a="1"/>
  <c r="S98" i="63" a="1"/>
  <c r="S103" i="63" a="1"/>
  <c r="S106" i="63" a="1"/>
  <c r="S111" i="63" a="1"/>
  <c r="S114" i="63" a="1"/>
  <c r="S119" i="63" a="1"/>
  <c r="S122" i="63" a="1"/>
  <c r="S127" i="63" a="1"/>
  <c r="S130" i="63" a="1"/>
  <c r="S135" i="63" a="1"/>
  <c r="S138" i="63" a="1"/>
  <c r="S143" i="63" a="1"/>
  <c r="S146" i="63" a="1"/>
  <c r="S151" i="63" a="1"/>
  <c r="S154" i="63" a="1"/>
  <c r="S159" i="63" a="1"/>
  <c r="S162" i="63" a="1"/>
  <c r="S167" i="63" a="1"/>
  <c r="S170" i="63" a="1"/>
  <c r="S24" i="63" a="1"/>
  <c r="S45" i="63" a="1"/>
  <c r="S56" i="63" a="1"/>
  <c r="S77" i="63" a="1"/>
  <c r="S88" i="63" a="1"/>
  <c r="S109" i="63" a="1"/>
  <c r="S120" i="63" a="1"/>
  <c r="S141" i="63" a="1"/>
  <c r="S152" i="63" a="1"/>
  <c r="S173" i="63" a="1"/>
  <c r="S181" i="63" a="1"/>
  <c r="S185" i="63" a="1"/>
  <c r="S189" i="63" a="1"/>
  <c r="S193" i="63" a="1"/>
  <c r="S197" i="63" a="1"/>
  <c r="S201" i="63" a="1"/>
  <c r="S205" i="63" a="1"/>
  <c r="S209" i="63" a="1"/>
  <c r="S213" i="63" a="1"/>
  <c r="S217" i="63" a="1"/>
  <c r="S221" i="63" a="1"/>
  <c r="S225" i="63" a="1"/>
  <c r="S229" i="63" a="1"/>
  <c r="S233" i="63" a="1"/>
  <c r="S237" i="63" a="1"/>
  <c r="S241" i="63" a="1"/>
  <c r="S245" i="63" a="1"/>
  <c r="S248" i="63" a="1"/>
  <c r="S250" i="63" a="1"/>
  <c r="S252" i="63" a="1"/>
  <c r="S254" i="63" a="1"/>
  <c r="S256" i="63" a="1"/>
  <c r="S258" i="63" a="1"/>
  <c r="S260" i="63" a="1"/>
  <c r="S262" i="63" a="1"/>
  <c r="S264" i="63" a="1"/>
  <c r="S266" i="63" a="1"/>
  <c r="S268" i="63" a="1"/>
  <c r="S270" i="63" a="1"/>
  <c r="S272" i="63" a="1"/>
  <c r="S274" i="63" a="1"/>
  <c r="S276" i="63" a="1"/>
  <c r="S278" i="63" a="1"/>
  <c r="S280" i="63" a="1"/>
  <c r="S282" i="63" a="1"/>
  <c r="S284" i="63" a="1"/>
  <c r="S286" i="63" a="1"/>
  <c r="S16" i="63" a="1"/>
  <c r="S37" i="63" a="1"/>
  <c r="S48" i="63" a="1"/>
  <c r="S69" i="63" a="1"/>
  <c r="S80" i="63" a="1"/>
  <c r="S101" i="63" a="1"/>
  <c r="S112" i="63" a="1"/>
  <c r="S133" i="63" a="1"/>
  <c r="S144" i="63" a="1"/>
  <c r="S165" i="63" a="1"/>
  <c r="S175" i="63" a="1"/>
  <c r="S182" i="63" a="1"/>
  <c r="S186" i="63" a="1"/>
  <c r="S190" i="63" a="1"/>
  <c r="S194" i="63" a="1"/>
  <c r="S198" i="63" a="1"/>
  <c r="S202" i="63" a="1"/>
  <c r="S206" i="63" a="1"/>
  <c r="S210" i="63" a="1"/>
  <c r="S214" i="63" a="1"/>
  <c r="S218" i="63" a="1"/>
  <c r="S222" i="63" a="1"/>
  <c r="S226" i="63" a="1"/>
  <c r="S230" i="63" a="1"/>
  <c r="S234" i="63" a="1"/>
  <c r="S238" i="63" a="1"/>
  <c r="S242" i="63" a="1"/>
  <c r="S246" i="63" a="1"/>
  <c r="S29" i="63" a="1"/>
  <c r="S40" i="63" a="1"/>
  <c r="S61" i="63" a="1"/>
  <c r="S72" i="63" a="1"/>
  <c r="S93" i="63" a="1"/>
  <c r="S104" i="63" a="1"/>
  <c r="S125" i="63" a="1"/>
  <c r="S136" i="63" a="1"/>
  <c r="S157" i="63" a="1"/>
  <c r="S168" i="63" a="1"/>
  <c r="S177" i="63" a="1"/>
  <c r="S183" i="63" a="1"/>
  <c r="S187" i="63" a="1"/>
  <c r="S191" i="63" a="1"/>
  <c r="S195" i="63" a="1"/>
  <c r="S199" i="63" a="1"/>
  <c r="S203" i="63" a="1"/>
  <c r="S207" i="63" a="1"/>
  <c r="S211" i="63" a="1"/>
  <c r="S215" i="63" a="1"/>
  <c r="S219" i="63" a="1"/>
  <c r="S223" i="63" a="1"/>
  <c r="S227" i="63" a="1"/>
  <c r="S231" i="63" a="1"/>
  <c r="S235" i="63" a="1"/>
  <c r="S239" i="63" a="1"/>
  <c r="S243" i="63" a="1"/>
  <c r="S247" i="63" a="1"/>
  <c r="S249" i="63" a="1"/>
  <c r="S251" i="63" a="1"/>
  <c r="S253" i="63" a="1"/>
  <c r="S255" i="63" a="1"/>
  <c r="S257" i="63" a="1"/>
  <c r="S259" i="63" a="1"/>
  <c r="S261" i="63" a="1"/>
  <c r="S263" i="63" a="1"/>
  <c r="S265" i="63" a="1"/>
  <c r="S267" i="63" a="1"/>
  <c r="S269" i="63" a="1"/>
  <c r="S271" i="63" a="1"/>
  <c r="S273" i="63" a="1"/>
  <c r="S275" i="63" a="1"/>
  <c r="S277" i="63" a="1"/>
  <c r="S279" i="63" a="1"/>
  <c r="S281" i="63" a="1"/>
  <c r="S283" i="63" a="1"/>
  <c r="S285" i="63" a="1"/>
  <c r="S21" i="63" a="1"/>
  <c r="S64" i="63" a="1"/>
  <c r="S149" i="63" a="1"/>
  <c r="S184" i="63" a="1"/>
  <c r="S200" i="63" a="1"/>
  <c r="S216" i="63" a="1"/>
  <c r="S232" i="63" a="1"/>
  <c r="S287" i="63" a="1"/>
  <c r="S292" i="63" a="1"/>
  <c r="S295" i="63" a="1"/>
  <c r="S300" i="63" a="1"/>
  <c r="S303" i="63" a="1"/>
  <c r="S308" i="63" a="1"/>
  <c r="S311" i="63" a="1"/>
  <c r="S316" i="63" a="1"/>
  <c r="S319" i="63" a="1"/>
  <c r="S324" i="63" a="1"/>
  <c r="S327" i="63" a="1"/>
  <c r="S332" i="63" a="1"/>
  <c r="S335" i="63" a="1"/>
  <c r="S340" i="63" a="1"/>
  <c r="S343" i="63" a="1"/>
  <c r="S348" i="63" a="1"/>
  <c r="S351" i="63" a="1"/>
  <c r="S356" i="63" a="1"/>
  <c r="S359" i="63" a="1"/>
  <c r="S364" i="63" a="1"/>
  <c r="S367" i="63" a="1"/>
  <c r="S372" i="63" a="1"/>
  <c r="S375" i="63" a="1"/>
  <c r="S380" i="63" a="1"/>
  <c r="S383" i="63" a="1"/>
  <c r="S388" i="63" a="1"/>
  <c r="S391" i="63" a="1"/>
  <c r="S396" i="63" a="1"/>
  <c r="S399" i="63" a="1"/>
  <c r="S404" i="63" a="1"/>
  <c r="S407" i="63" a="1"/>
  <c r="S412" i="63" a="1"/>
  <c r="S415" i="63" a="1"/>
  <c r="S420" i="63" a="1"/>
  <c r="S423" i="63" a="1"/>
  <c r="S428" i="63" a="1"/>
  <c r="S431" i="63" a="1"/>
  <c r="S436" i="63" a="1"/>
  <c r="S439" i="63" a="1"/>
  <c r="S444" i="63" a="1"/>
  <c r="S447" i="63" a="1"/>
  <c r="S452" i="63" a="1"/>
  <c r="S455" i="63" a="1"/>
  <c r="S460" i="63" a="1"/>
  <c r="S463" i="63" a="1"/>
  <c r="S468" i="63" a="1"/>
  <c r="S471" i="63" a="1"/>
  <c r="S476" i="63" a="1"/>
  <c r="S479" i="63" a="1"/>
  <c r="S484" i="63" a="1"/>
  <c r="S487" i="63" a="1"/>
  <c r="S492" i="63" a="1"/>
  <c r="S495" i="63" a="1"/>
  <c r="S500" i="63" a="1"/>
  <c r="S503" i="63" a="1"/>
  <c r="S508" i="63" a="1"/>
  <c r="S511" i="63" a="1"/>
  <c r="S516" i="63" a="1"/>
  <c r="S519" i="63" a="1"/>
  <c r="S524" i="63" a="1"/>
  <c r="S527" i="63" a="1"/>
  <c r="S532" i="63" a="1"/>
  <c r="S535" i="63" a="1"/>
  <c r="S540" i="63" a="1"/>
  <c r="S32" i="63" a="1"/>
  <c r="S117" i="63" a="1"/>
  <c r="S160" i="63" a="1"/>
  <c r="S188" i="63" a="1"/>
  <c r="S204" i="63" a="1"/>
  <c r="S220" i="63" a="1"/>
  <c r="S236" i="63" a="1"/>
  <c r="S290" i="63" a="1"/>
  <c r="S293" i="63" a="1"/>
  <c r="S298" i="63" a="1"/>
  <c r="S301" i="63" a="1"/>
  <c r="S306" i="63" a="1"/>
  <c r="S309" i="63" a="1"/>
  <c r="S314" i="63" a="1"/>
  <c r="S317" i="63" a="1"/>
  <c r="S322" i="63" a="1"/>
  <c r="S325" i="63" a="1"/>
  <c r="S330" i="63" a="1"/>
  <c r="S333" i="63" a="1"/>
  <c r="S338" i="63" a="1"/>
  <c r="S341" i="63" a="1"/>
  <c r="S346" i="63" a="1"/>
  <c r="S349" i="63" a="1"/>
  <c r="S354" i="63" a="1"/>
  <c r="S357" i="63" a="1"/>
  <c r="S362" i="63" a="1"/>
  <c r="S365" i="63" a="1"/>
  <c r="S370" i="63" a="1"/>
  <c r="S373" i="63" a="1"/>
  <c r="S378" i="63" a="1"/>
  <c r="S381" i="63" a="1"/>
  <c r="S386" i="63" a="1"/>
  <c r="S389" i="63" a="1"/>
  <c r="S394" i="63" a="1"/>
  <c r="S397" i="63" a="1"/>
  <c r="S402" i="63" a="1"/>
  <c r="S405" i="63" a="1"/>
  <c r="S410" i="63" a="1"/>
  <c r="S413" i="63" a="1"/>
  <c r="S418" i="63" a="1"/>
  <c r="S421" i="63" a="1"/>
  <c r="S426" i="63" a="1"/>
  <c r="S429" i="63" a="1"/>
  <c r="S434" i="63" a="1"/>
  <c r="S437" i="63" a="1"/>
  <c r="S442" i="63" a="1"/>
  <c r="S445" i="63" a="1"/>
  <c r="S450" i="63" a="1"/>
  <c r="S453" i="63" a="1"/>
  <c r="S458" i="63" a="1"/>
  <c r="S461" i="63" a="1"/>
  <c r="S466" i="63" a="1"/>
  <c r="S469" i="63" a="1"/>
  <c r="S474" i="63" a="1"/>
  <c r="S477" i="63" a="1"/>
  <c r="S482" i="63" a="1"/>
  <c r="S485" i="63" a="1"/>
  <c r="S490" i="63" a="1"/>
  <c r="S493" i="63" a="1"/>
  <c r="S498" i="63" a="1"/>
  <c r="S501" i="63" a="1"/>
  <c r="S506" i="63" a="1"/>
  <c r="S509" i="63" a="1"/>
  <c r="S514" i="63" a="1"/>
  <c r="S517" i="63" a="1"/>
  <c r="S522" i="63" a="1"/>
  <c r="S525" i="63" a="1"/>
  <c r="S530" i="63" a="1"/>
  <c r="S533" i="63" a="1"/>
  <c r="S538" i="63" a="1"/>
  <c r="S541" i="63" a="1"/>
  <c r="S543" i="63" a="1"/>
  <c r="S545" i="63" a="1"/>
  <c r="S547" i="63" a="1"/>
  <c r="S549" i="63" a="1"/>
  <c r="S551" i="63" a="1"/>
  <c r="S553" i="63" a="1"/>
  <c r="S555" i="63" a="1"/>
  <c r="S557" i="63" a="1"/>
  <c r="S559" i="63" a="1"/>
  <c r="S561" i="63" a="1"/>
  <c r="S85" i="63" a="1"/>
  <c r="S128" i="63" a="1"/>
  <c r="S192" i="63" a="1"/>
  <c r="S208" i="63" a="1"/>
  <c r="S224" i="63" a="1"/>
  <c r="S240" i="63" a="1"/>
  <c r="S288" i="63" a="1"/>
  <c r="S291" i="63" a="1"/>
  <c r="S296" i="63" a="1"/>
  <c r="S299" i="63" a="1"/>
  <c r="S304" i="63" a="1"/>
  <c r="S307" i="63" a="1"/>
  <c r="S312" i="63" a="1"/>
  <c r="S315" i="63" a="1"/>
  <c r="S320" i="63" a="1"/>
  <c r="S323" i="63" a="1"/>
  <c r="S328" i="63" a="1"/>
  <c r="S331" i="63" a="1"/>
  <c r="S336" i="63" a="1"/>
  <c r="S339" i="63" a="1"/>
  <c r="S344" i="63" a="1"/>
  <c r="S347" i="63" a="1"/>
  <c r="S352" i="63" a="1"/>
  <c r="S355" i="63" a="1"/>
  <c r="S360" i="63" a="1"/>
  <c r="S363" i="63" a="1"/>
  <c r="S368" i="63" a="1"/>
  <c r="S371" i="63" a="1"/>
  <c r="S376" i="63" a="1"/>
  <c r="S379" i="63" a="1"/>
  <c r="S384" i="63" a="1"/>
  <c r="S387" i="63" a="1"/>
  <c r="S392" i="63" a="1"/>
  <c r="S395" i="63" a="1"/>
  <c r="S400" i="63" a="1"/>
  <c r="S403" i="63" a="1"/>
  <c r="S408" i="63" a="1"/>
  <c r="S411" i="63" a="1"/>
  <c r="S416" i="63" a="1"/>
  <c r="S419" i="63" a="1"/>
  <c r="S424" i="63" a="1"/>
  <c r="S427" i="63" a="1"/>
  <c r="S432" i="63" a="1"/>
  <c r="S435" i="63" a="1"/>
  <c r="S440" i="63" a="1"/>
  <c r="S443" i="63" a="1"/>
  <c r="S448" i="63" a="1"/>
  <c r="S451" i="63" a="1"/>
  <c r="S456" i="63" a="1"/>
  <c r="S459" i="63" a="1"/>
  <c r="S464" i="63" a="1"/>
  <c r="S467" i="63" a="1"/>
  <c r="S472" i="63" a="1"/>
  <c r="S475" i="63" a="1"/>
  <c r="S480" i="63" a="1"/>
  <c r="S483" i="63" a="1"/>
  <c r="S488" i="63" a="1"/>
  <c r="S491" i="63" a="1"/>
  <c r="S496" i="63" a="1"/>
  <c r="S499" i="63" a="1"/>
  <c r="S504" i="63" a="1"/>
  <c r="S507" i="63" a="1"/>
  <c r="S512" i="63" a="1"/>
  <c r="S515" i="63" a="1"/>
  <c r="S520" i="63" a="1"/>
  <c r="S523" i="63" a="1"/>
  <c r="S528" i="63" a="1"/>
  <c r="S531" i="63" a="1"/>
  <c r="S536" i="63" a="1"/>
  <c r="S539" i="63" a="1"/>
  <c r="S53" i="63" a="1"/>
  <c r="S196" i="63" a="1"/>
  <c r="S297" i="63" a="1"/>
  <c r="S318" i="63" a="1"/>
  <c r="S329" i="63" a="1"/>
  <c r="S350" i="63" a="1"/>
  <c r="S361" i="63" a="1"/>
  <c r="S382" i="63" a="1"/>
  <c r="S393" i="63" a="1"/>
  <c r="S414" i="63" a="1"/>
  <c r="S425" i="63" a="1"/>
  <c r="S446" i="63" a="1"/>
  <c r="S457" i="63" a="1"/>
  <c r="S478" i="63" a="1"/>
  <c r="S489" i="63" a="1"/>
  <c r="S510" i="63" a="1"/>
  <c r="S521" i="63" a="1"/>
  <c r="S542" i="63" a="1"/>
  <c r="S550" i="63" a="1"/>
  <c r="S558" i="63" a="1"/>
  <c r="S564" i="63" a="1"/>
  <c r="S568" i="63" a="1"/>
  <c r="S572" i="63" a="1"/>
  <c r="S576" i="63" a="1"/>
  <c r="S580" i="63" a="1"/>
  <c r="S584" i="63" a="1"/>
  <c r="S588" i="63" a="1"/>
  <c r="S592" i="63" a="1"/>
  <c r="S596" i="63" a="1"/>
  <c r="S600" i="63" a="1"/>
  <c r="S604" i="63" a="1"/>
  <c r="S608" i="63" a="1"/>
  <c r="S612" i="63" a="1"/>
  <c r="S616" i="63" a="1"/>
  <c r="S620" i="63" a="1"/>
  <c r="S624" i="63" a="1"/>
  <c r="S628" i="63" a="1"/>
  <c r="S632" i="63" a="1"/>
  <c r="S636" i="63" a="1"/>
  <c r="S640" i="63" a="1"/>
  <c r="S644" i="63" a="1"/>
  <c r="S648" i="63" a="1"/>
  <c r="S652" i="63" a="1"/>
  <c r="S656" i="63" a="1"/>
  <c r="S660" i="63" a="1"/>
  <c r="S664" i="63" a="1"/>
  <c r="S668" i="63" a="1"/>
  <c r="S672" i="63" a="1"/>
  <c r="S676" i="63" a="1"/>
  <c r="S680" i="63" a="1"/>
  <c r="S684" i="63" a="1"/>
  <c r="S688" i="63" a="1"/>
  <c r="S692" i="63" a="1"/>
  <c r="S696" i="63" a="1"/>
  <c r="S700" i="63" a="1"/>
  <c r="S704" i="63" a="1"/>
  <c r="S708" i="63" a="1"/>
  <c r="S712" i="63" a="1"/>
  <c r="S714" i="63" a="1"/>
  <c r="S716" i="63" a="1"/>
  <c r="S718" i="63" a="1"/>
  <c r="S720" i="63" a="1"/>
  <c r="S722" i="63" a="1"/>
  <c r="S724" i="63" a="1"/>
  <c r="S726" i="63" a="1"/>
  <c r="S728" i="63" a="1"/>
  <c r="S730" i="63" a="1"/>
  <c r="S732" i="63" a="1"/>
  <c r="S734" i="63" a="1"/>
  <c r="S736" i="63" a="1"/>
  <c r="S738" i="63" a="1"/>
  <c r="S740" i="63" a="1"/>
  <c r="S742" i="63" a="1"/>
  <c r="S744" i="63" a="1"/>
  <c r="S746" i="63" a="1"/>
  <c r="S748" i="63" a="1"/>
  <c r="S750" i="63" a="1"/>
  <c r="S752" i="63" a="1"/>
  <c r="S754" i="63" a="1"/>
  <c r="S756" i="63" a="1"/>
  <c r="S758" i="63" a="1"/>
  <c r="S760" i="63" a="1"/>
  <c r="S762" i="63" a="1"/>
  <c r="S764" i="63" a="1"/>
  <c r="S766" i="63" a="1"/>
  <c r="S768" i="63" a="1"/>
  <c r="S770" i="63" a="1"/>
  <c r="S772" i="63" a="1"/>
  <c r="S774" i="63" a="1"/>
  <c r="S776" i="63" a="1"/>
  <c r="S778" i="63" a="1"/>
  <c r="S780" i="63" a="1"/>
  <c r="S782" i="63" a="1"/>
  <c r="S784" i="63" a="1"/>
  <c r="S786" i="63" a="1"/>
  <c r="S788" i="63" a="1"/>
  <c r="S790" i="63" a="1"/>
  <c r="S792" i="63" a="1"/>
  <c r="S794" i="63" a="1"/>
  <c r="S796" i="63" a="1"/>
  <c r="S798" i="63" a="1"/>
  <c r="S800" i="63" a="1"/>
  <c r="S802" i="63" a="1"/>
  <c r="S804" i="63" a="1"/>
  <c r="S806" i="63" a="1"/>
  <c r="S808" i="63" a="1"/>
  <c r="S810" i="63" a="1"/>
  <c r="S812" i="63" a="1"/>
  <c r="S814" i="63" a="1"/>
  <c r="S816" i="63" a="1"/>
  <c r="S818" i="63" a="1"/>
  <c r="S820" i="63" a="1"/>
  <c r="S822" i="63" a="1"/>
  <c r="S824" i="63" a="1"/>
  <c r="S826" i="63" a="1"/>
  <c r="S828" i="63" a="1"/>
  <c r="S830" i="63" a="1"/>
  <c r="S832" i="63" a="1"/>
  <c r="S834" i="63" a="1"/>
  <c r="S836" i="63" a="1"/>
  <c r="S838" i="63" a="1"/>
  <c r="S840" i="63" a="1"/>
  <c r="S842" i="63" a="1"/>
  <c r="S844" i="63" a="1"/>
  <c r="S846" i="63" a="1"/>
  <c r="S848" i="63" a="1"/>
  <c r="S850" i="63" a="1"/>
  <c r="S852" i="63" a="1"/>
  <c r="S854" i="63" a="1"/>
  <c r="S856" i="63" a="1"/>
  <c r="S858" i="63" a="1"/>
  <c r="S860" i="63" a="1"/>
  <c r="S862" i="63" a="1"/>
  <c r="S864" i="63" a="1"/>
  <c r="S866" i="63" a="1"/>
  <c r="S868" i="63" a="1"/>
  <c r="S870" i="63" a="1"/>
  <c r="S872" i="63" a="1"/>
  <c r="S874" i="63" a="1"/>
  <c r="S876" i="63" a="1"/>
  <c r="S878" i="63" a="1"/>
  <c r="S880" i="63" a="1"/>
  <c r="S882" i="63" a="1"/>
  <c r="S884" i="63" a="1"/>
  <c r="S886" i="63" a="1"/>
  <c r="S888" i="63" a="1"/>
  <c r="S890" i="63" a="1"/>
  <c r="S892" i="63" a="1"/>
  <c r="S894" i="63" a="1"/>
  <c r="S896" i="63" a="1"/>
  <c r="S898" i="63" a="1"/>
  <c r="S900" i="63" a="1"/>
  <c r="S96" i="63" a="1"/>
  <c r="S212" i="63" a="1"/>
  <c r="S289" i="63" a="1"/>
  <c r="S310" i="63" a="1"/>
  <c r="S321" i="63" a="1"/>
  <c r="S342" i="63" a="1"/>
  <c r="S353" i="63" a="1"/>
  <c r="S374" i="63" a="1"/>
  <c r="S385" i="63" a="1"/>
  <c r="S406" i="63" a="1"/>
  <c r="S417" i="63" a="1"/>
  <c r="S438" i="63" a="1"/>
  <c r="S449" i="63" a="1"/>
  <c r="S470" i="63" a="1"/>
  <c r="S481" i="63" a="1"/>
  <c r="S502" i="63" a="1"/>
  <c r="S513" i="63" a="1"/>
  <c r="S534" i="63" a="1"/>
  <c r="S544" i="63" a="1"/>
  <c r="S552" i="63" a="1"/>
  <c r="S560" i="63" a="1"/>
  <c r="S565" i="63" a="1"/>
  <c r="S569" i="63" a="1"/>
  <c r="S573" i="63" a="1"/>
  <c r="S577" i="63" a="1"/>
  <c r="S581" i="63" a="1"/>
  <c r="S585" i="63" a="1"/>
  <c r="S589" i="63" a="1"/>
  <c r="S593" i="63" a="1"/>
  <c r="S597" i="63" a="1"/>
  <c r="S601" i="63" a="1"/>
  <c r="S605" i="63" a="1"/>
  <c r="S609" i="63" a="1"/>
  <c r="S613" i="63" a="1"/>
  <c r="S617" i="63" a="1"/>
  <c r="S621" i="63" a="1"/>
  <c r="S625" i="63" a="1"/>
  <c r="S629" i="63" a="1"/>
  <c r="S633" i="63" a="1"/>
  <c r="S637" i="63" a="1"/>
  <c r="S641" i="63" a="1"/>
  <c r="S645" i="63" a="1"/>
  <c r="S649" i="63" a="1"/>
  <c r="S653" i="63" a="1"/>
  <c r="S657" i="63" a="1"/>
  <c r="S661" i="63" a="1"/>
  <c r="S665" i="63" a="1"/>
  <c r="S669" i="63" a="1"/>
  <c r="S673" i="63" a="1"/>
  <c r="S677" i="63" a="1"/>
  <c r="S681" i="63" a="1"/>
  <c r="S685" i="63" a="1"/>
  <c r="S689" i="63" a="1"/>
  <c r="S693" i="63" a="1"/>
  <c r="S697" i="63" a="1"/>
  <c r="S701" i="63" a="1"/>
  <c r="S705" i="63" a="1"/>
  <c r="S709" i="63" a="1"/>
  <c r="S228" i="63" a="1"/>
  <c r="S302" i="63" a="1"/>
  <c r="S313" i="63" a="1"/>
  <c r="S334" i="63" a="1"/>
  <c r="S345" i="63" a="1"/>
  <c r="S366" i="63" a="1"/>
  <c r="S377" i="63" a="1"/>
  <c r="S398" i="63" a="1"/>
  <c r="S409" i="63" a="1"/>
  <c r="S430" i="63" a="1"/>
  <c r="S441" i="63" a="1"/>
  <c r="S462" i="63" a="1"/>
  <c r="S473" i="63" a="1"/>
  <c r="S494" i="63" a="1"/>
  <c r="S505" i="63" a="1"/>
  <c r="S526" i="63" a="1"/>
  <c r="S537" i="63" a="1"/>
  <c r="S546" i="63" a="1"/>
  <c r="S554" i="63" a="1"/>
  <c r="S562" i="63" a="1"/>
  <c r="S566" i="63" a="1"/>
  <c r="S570" i="63" a="1"/>
  <c r="S574" i="63" a="1"/>
  <c r="S578" i="63" a="1"/>
  <c r="S582" i="63" a="1"/>
  <c r="S586" i="63" a="1"/>
  <c r="S590" i="63" a="1"/>
  <c r="S594" i="63" a="1"/>
  <c r="S598" i="63" a="1"/>
  <c r="S602" i="63" a="1"/>
  <c r="S606" i="63" a="1"/>
  <c r="S610" i="63" a="1"/>
  <c r="S614" i="63" a="1"/>
  <c r="S618" i="63" a="1"/>
  <c r="S622" i="63" a="1"/>
  <c r="S626" i="63" a="1"/>
  <c r="S630" i="63" a="1"/>
  <c r="S634" i="63" a="1"/>
  <c r="S638" i="63" a="1"/>
  <c r="S642" i="63" a="1"/>
  <c r="S646" i="63" a="1"/>
  <c r="S650" i="63" a="1"/>
  <c r="S654" i="63" a="1"/>
  <c r="S658" i="63" a="1"/>
  <c r="S662" i="63" a="1"/>
  <c r="S666" i="63" a="1"/>
  <c r="S670" i="63" a="1"/>
  <c r="S674" i="63" a="1"/>
  <c r="S678" i="63" a="1"/>
  <c r="S682" i="63" a="1"/>
  <c r="S686" i="63" a="1"/>
  <c r="S690" i="63" a="1"/>
  <c r="S694" i="63" a="1"/>
  <c r="S698" i="63" a="1"/>
  <c r="S702" i="63" a="1"/>
  <c r="S706" i="63" a="1"/>
  <c r="S710" i="63" a="1"/>
  <c r="S713" i="63" a="1"/>
  <c r="S715" i="63" a="1"/>
  <c r="S717" i="63" a="1"/>
  <c r="S719" i="63" a="1"/>
  <c r="S721" i="63" a="1"/>
  <c r="S723" i="63" a="1"/>
  <c r="S725" i="63" a="1"/>
  <c r="S727" i="63" a="1"/>
  <c r="S729" i="63" a="1"/>
  <c r="S731" i="63" a="1"/>
  <c r="S733" i="63" a="1"/>
  <c r="S735" i="63" a="1"/>
  <c r="S737" i="63" a="1"/>
  <c r="S739" i="63" a="1"/>
  <c r="S741" i="63" a="1"/>
  <c r="S743" i="63" a="1"/>
  <c r="S745" i="63" a="1"/>
  <c r="S747" i="63" a="1"/>
  <c r="S749" i="63" a="1"/>
  <c r="S751" i="63" a="1"/>
  <c r="S753" i="63" a="1"/>
  <c r="S755" i="63" a="1"/>
  <c r="S757" i="63" a="1"/>
  <c r="S759" i="63" a="1"/>
  <c r="S761" i="63" a="1"/>
  <c r="S763" i="63" a="1"/>
  <c r="S765" i="63" a="1"/>
  <c r="S767" i="63" a="1"/>
  <c r="S769" i="63" a="1"/>
  <c r="S771" i="63" a="1"/>
  <c r="S773" i="63" a="1"/>
  <c r="S775" i="63" a="1"/>
  <c r="S777" i="63" a="1"/>
  <c r="S779" i="63" a="1"/>
  <c r="S781" i="63" a="1"/>
  <c r="S783" i="63" a="1"/>
  <c r="S785" i="63" a="1"/>
  <c r="S787" i="63" a="1"/>
  <c r="S789" i="63" a="1"/>
  <c r="S791" i="63" a="1"/>
  <c r="S793" i="63" a="1"/>
  <c r="S795" i="63" a="1"/>
  <c r="S797" i="63" a="1"/>
  <c r="S799" i="63" a="1"/>
  <c r="S801" i="63" a="1"/>
  <c r="S803" i="63" a="1"/>
  <c r="S805" i="63" a="1"/>
  <c r="S807" i="63" a="1"/>
  <c r="S809" i="63" a="1"/>
  <c r="S811" i="63" a="1"/>
  <c r="S813" i="63" a="1"/>
  <c r="S815" i="63" a="1"/>
  <c r="S817" i="63" a="1"/>
  <c r="S819" i="63" a="1"/>
  <c r="S821" i="63" a="1"/>
  <c r="S823" i="63" a="1"/>
  <c r="S825" i="63" a="1"/>
  <c r="S827" i="63" a="1"/>
  <c r="S829" i="63" a="1"/>
  <c r="S831" i="63" a="1"/>
  <c r="S833" i="63" a="1"/>
  <c r="S835" i="63" a="1"/>
  <c r="S837" i="63" a="1"/>
  <c r="S839" i="63" a="1"/>
  <c r="S841" i="63" a="1"/>
  <c r="S843" i="63" a="1"/>
  <c r="S845" i="63" a="1"/>
  <c r="S847" i="63" a="1"/>
  <c r="S849" i="63" a="1"/>
  <c r="S851" i="63" a="1"/>
  <c r="S853" i="63" a="1"/>
  <c r="S855" i="63" a="1"/>
  <c r="S857" i="63" a="1"/>
  <c r="S859" i="63" a="1"/>
  <c r="S861" i="63" a="1"/>
  <c r="S863" i="63" a="1"/>
  <c r="S865" i="63" a="1"/>
  <c r="S867" i="63" a="1"/>
  <c r="S869" i="63" a="1"/>
  <c r="S871" i="63" a="1"/>
  <c r="S873" i="63" a="1"/>
  <c r="S875" i="63" a="1"/>
  <c r="S877" i="63" a="1"/>
  <c r="S879" i="63" a="1"/>
  <c r="S881" i="63" a="1"/>
  <c r="S883" i="63" a="1"/>
  <c r="S885" i="63" a="1"/>
  <c r="S887" i="63" a="1"/>
  <c r="S889" i="63" a="1"/>
  <c r="S891" i="63" a="1"/>
  <c r="S893" i="63" a="1"/>
  <c r="S895" i="63" a="1"/>
  <c r="S897" i="63" a="1"/>
  <c r="S899" i="63" a="1"/>
  <c r="S901" i="63" a="1"/>
  <c r="S179" i="63" a="1"/>
  <c r="S244" i="63" a="1"/>
  <c r="S294" i="63" a="1"/>
  <c r="S305" i="63" a="1"/>
  <c r="S326" i="63" a="1"/>
  <c r="S337" i="63" a="1"/>
  <c r="S358" i="63" a="1"/>
  <c r="S369" i="63" a="1"/>
  <c r="S390" i="63" a="1"/>
  <c r="S401" i="63" a="1"/>
  <c r="S422" i="63" a="1"/>
  <c r="S433" i="63" a="1"/>
  <c r="S454" i="63" a="1"/>
  <c r="S465" i="63" a="1"/>
  <c r="S486" i="63" a="1"/>
  <c r="S497" i="63" a="1"/>
  <c r="S518" i="63" a="1"/>
  <c r="S529" i="63" a="1"/>
  <c r="S548" i="63" a="1"/>
  <c r="S556" i="63" a="1"/>
  <c r="S563" i="63" a="1"/>
  <c r="S567" i="63" a="1"/>
  <c r="S571" i="63" a="1"/>
  <c r="S575" i="63" a="1"/>
  <c r="S579" i="63" a="1"/>
  <c r="S583" i="63" a="1"/>
  <c r="S587" i="63" a="1"/>
  <c r="S591" i="63" a="1"/>
  <c r="S595" i="63" a="1"/>
  <c r="S599" i="63" a="1"/>
  <c r="S603" i="63" a="1"/>
  <c r="S607" i="63" a="1"/>
  <c r="S611" i="63" a="1"/>
  <c r="S615" i="63" a="1"/>
  <c r="S619" i="63" a="1"/>
  <c r="S623" i="63" a="1"/>
  <c r="S627" i="63" a="1"/>
  <c r="S631" i="63" a="1"/>
  <c r="S635" i="63" a="1"/>
  <c r="S639" i="63" a="1"/>
  <c r="S643" i="63" a="1"/>
  <c r="S647" i="63" a="1"/>
  <c r="S651" i="63" a="1"/>
  <c r="S655" i="63" a="1"/>
  <c r="S659" i="63" a="1"/>
  <c r="S663" i="63" a="1"/>
  <c r="S667" i="63" a="1"/>
  <c r="S671" i="63" a="1"/>
  <c r="S675" i="63" a="1"/>
  <c r="S679" i="63" a="1"/>
  <c r="S683" i="63" a="1"/>
  <c r="S687" i="63" a="1"/>
  <c r="S691" i="63" a="1"/>
  <c r="S695" i="63" a="1"/>
  <c r="S699" i="63" a="1"/>
  <c r="S703" i="63" a="1"/>
  <c r="S707" i="63" a="1"/>
  <c r="S711" i="63" a="1"/>
  <c r="S2" i="63" a="1"/>
  <c r="G3" i="63" a="1"/>
  <c r="G5" i="63" a="1"/>
  <c r="G7" i="63" a="1"/>
  <c r="G9" i="63" a="1"/>
  <c r="G11" i="63" a="1"/>
  <c r="G4" i="63" a="1"/>
  <c r="G6" i="63" a="1"/>
  <c r="G8" i="63" a="1"/>
  <c r="G14" i="63" a="1"/>
  <c r="G19" i="63" a="1"/>
  <c r="G22" i="63" a="1"/>
  <c r="G27" i="63" a="1"/>
  <c r="G30" i="63" a="1"/>
  <c r="G35" i="63" a="1"/>
  <c r="G38" i="63" a="1"/>
  <c r="G43" i="63" a="1"/>
  <c r="G46" i="63" a="1"/>
  <c r="G51" i="63" a="1"/>
  <c r="G54" i="63" a="1"/>
  <c r="G59" i="63" a="1"/>
  <c r="G62" i="63" a="1"/>
  <c r="G67" i="63" a="1"/>
  <c r="G70" i="63" a="1"/>
  <c r="G75" i="63" a="1"/>
  <c r="G78" i="63" a="1"/>
  <c r="G83" i="63" a="1"/>
  <c r="G86" i="63" a="1"/>
  <c r="G91" i="63" a="1"/>
  <c r="G94" i="63" a="1"/>
  <c r="G99" i="63" a="1"/>
  <c r="G102" i="63" a="1"/>
  <c r="G107" i="63" a="1"/>
  <c r="G110" i="63" a="1"/>
  <c r="G115" i="63" a="1"/>
  <c r="G118" i="63" a="1"/>
  <c r="G123" i="63" a="1"/>
  <c r="G126" i="63" a="1"/>
  <c r="G131" i="63" a="1"/>
  <c r="G134" i="63" a="1"/>
  <c r="G139" i="63" a="1"/>
  <c r="G142" i="63" a="1"/>
  <c r="G147" i="63" a="1"/>
  <c r="G150" i="63" a="1"/>
  <c r="G155" i="63" a="1"/>
  <c r="G158" i="63" a="1"/>
  <c r="G163" i="63" a="1"/>
  <c r="G166" i="63" a="1"/>
  <c r="G171" i="63" a="1"/>
  <c r="G12" i="63" a="1"/>
  <c r="G17" i="63" a="1"/>
  <c r="G20" i="63" a="1"/>
  <c r="G25" i="63" a="1"/>
  <c r="G28" i="63" a="1"/>
  <c r="G33" i="63" a="1"/>
  <c r="G36" i="63" a="1"/>
  <c r="G41" i="63" a="1"/>
  <c r="G44" i="63" a="1"/>
  <c r="G49" i="63" a="1"/>
  <c r="G52" i="63" a="1"/>
  <c r="G57" i="63" a="1"/>
  <c r="G60" i="63" a="1"/>
  <c r="G65" i="63" a="1"/>
  <c r="G68" i="63" a="1"/>
  <c r="G73" i="63" a="1"/>
  <c r="G76" i="63" a="1"/>
  <c r="G81" i="63" a="1"/>
  <c r="G84" i="63" a="1"/>
  <c r="G89" i="63" a="1"/>
  <c r="G92" i="63" a="1"/>
  <c r="G97" i="63" a="1"/>
  <c r="G100" i="63" a="1"/>
  <c r="G105" i="63" a="1"/>
  <c r="G108" i="63" a="1"/>
  <c r="G113" i="63" a="1"/>
  <c r="G116" i="63" a="1"/>
  <c r="G121" i="63" a="1"/>
  <c r="G124" i="63" a="1"/>
  <c r="G129" i="63" a="1"/>
  <c r="G132" i="63" a="1"/>
  <c r="G137" i="63" a="1"/>
  <c r="G140" i="63" a="1"/>
  <c r="G145" i="63" a="1"/>
  <c r="G148" i="63" a="1"/>
  <c r="G153" i="63" a="1"/>
  <c r="G156" i="63" a="1"/>
  <c r="G161" i="63" a="1"/>
  <c r="G164" i="63" a="1"/>
  <c r="G169" i="63" a="1"/>
  <c r="G172" i="63" a="1"/>
  <c r="G174" i="63" a="1"/>
  <c r="G176" i="63" a="1"/>
  <c r="G178" i="63" a="1"/>
  <c r="G15" i="63" a="1"/>
  <c r="G18" i="63" a="1"/>
  <c r="G23" i="63" a="1"/>
  <c r="G26" i="63" a="1"/>
  <c r="G31" i="63" a="1"/>
  <c r="G34" i="63" a="1"/>
  <c r="G39" i="63" a="1"/>
  <c r="G42" i="63" a="1"/>
  <c r="G47" i="63" a="1"/>
  <c r="G50" i="63" a="1"/>
  <c r="G55" i="63" a="1"/>
  <c r="G58" i="63" a="1"/>
  <c r="G63" i="63" a="1"/>
  <c r="G66" i="63" a="1"/>
  <c r="G71" i="63" a="1"/>
  <c r="G74" i="63" a="1"/>
  <c r="G79" i="63" a="1"/>
  <c r="G82" i="63" a="1"/>
  <c r="G87" i="63" a="1"/>
  <c r="G90" i="63" a="1"/>
  <c r="G95" i="63" a="1"/>
  <c r="G98" i="63" a="1"/>
  <c r="G103" i="63" a="1"/>
  <c r="G106" i="63" a="1"/>
  <c r="G111" i="63" a="1"/>
  <c r="G114" i="63" a="1"/>
  <c r="G119" i="63" a="1"/>
  <c r="G122" i="63" a="1"/>
  <c r="G127" i="63" a="1"/>
  <c r="G130" i="63" a="1"/>
  <c r="G135" i="63" a="1"/>
  <c r="G138" i="63" a="1"/>
  <c r="G143" i="63" a="1"/>
  <c r="G146" i="63" a="1"/>
  <c r="G151" i="63" a="1"/>
  <c r="G154" i="63" a="1"/>
  <c r="G159" i="63" a="1"/>
  <c r="G162" i="63" a="1"/>
  <c r="G167" i="63" a="1"/>
  <c r="G170" i="63" a="1"/>
  <c r="G10" i="63" a="1"/>
  <c r="G21" i="63" a="1"/>
  <c r="G32" i="63" a="1"/>
  <c r="G53" i="63" a="1"/>
  <c r="G64" i="63" a="1"/>
  <c r="G85" i="63" a="1"/>
  <c r="G96" i="63" a="1"/>
  <c r="G117" i="63" a="1"/>
  <c r="G128" i="63" a="1"/>
  <c r="G149" i="63" a="1"/>
  <c r="G160" i="63" a="1"/>
  <c r="G175" i="63" a="1"/>
  <c r="G179" i="63" a="1"/>
  <c r="G182" i="63" a="1"/>
  <c r="G187" i="63" a="1"/>
  <c r="G190" i="63" a="1"/>
  <c r="G195" i="63" a="1"/>
  <c r="G198" i="63" a="1"/>
  <c r="G203" i="63" a="1"/>
  <c r="G206" i="63" a="1"/>
  <c r="G211" i="63" a="1"/>
  <c r="G214" i="63" a="1"/>
  <c r="G219" i="63" a="1"/>
  <c r="G222" i="63" a="1"/>
  <c r="G227" i="63" a="1"/>
  <c r="G230" i="63" a="1"/>
  <c r="G235" i="63" a="1"/>
  <c r="G238" i="63" a="1"/>
  <c r="G243" i="63" a="1"/>
  <c r="G13" i="63" a="1"/>
  <c r="G24" i="63" a="1"/>
  <c r="G45" i="63" a="1"/>
  <c r="G56" i="63" a="1"/>
  <c r="G77" i="63" a="1"/>
  <c r="G88" i="63" a="1"/>
  <c r="G109" i="63" a="1"/>
  <c r="G120" i="63" a="1"/>
  <c r="G141" i="63" a="1"/>
  <c r="G152" i="63" a="1"/>
  <c r="G180" i="63" a="1"/>
  <c r="G185" i="63" a="1"/>
  <c r="G188" i="63" a="1"/>
  <c r="G193" i="63" a="1"/>
  <c r="G196" i="63" a="1"/>
  <c r="G201" i="63" a="1"/>
  <c r="G204" i="63" a="1"/>
  <c r="G209" i="63" a="1"/>
  <c r="G212" i="63" a="1"/>
  <c r="G217" i="63" a="1"/>
  <c r="G220" i="63" a="1"/>
  <c r="G225" i="63" a="1"/>
  <c r="G228" i="63" a="1"/>
  <c r="G233" i="63" a="1"/>
  <c r="G236" i="63" a="1"/>
  <c r="G241" i="63" a="1"/>
  <c r="G244" i="63" a="1"/>
  <c r="G246" i="63" a="1"/>
  <c r="G248" i="63" a="1"/>
  <c r="G250" i="63" a="1"/>
  <c r="G252" i="63" a="1"/>
  <c r="G254" i="63" a="1"/>
  <c r="G256" i="63" a="1"/>
  <c r="G258" i="63" a="1"/>
  <c r="G260" i="63" a="1"/>
  <c r="G262" i="63" a="1"/>
  <c r="G16" i="63" a="1"/>
  <c r="G37" i="63" a="1"/>
  <c r="G48" i="63" a="1"/>
  <c r="G69" i="63" a="1"/>
  <c r="G80" i="63" a="1"/>
  <c r="G101" i="63" a="1"/>
  <c r="G112" i="63" a="1"/>
  <c r="G133" i="63" a="1"/>
  <c r="G144" i="63" a="1"/>
  <c r="G165" i="63" a="1"/>
  <c r="G173" i="63" a="1"/>
  <c r="G177" i="63" a="1"/>
  <c r="G183" i="63" a="1"/>
  <c r="G186" i="63" a="1"/>
  <c r="G191" i="63" a="1"/>
  <c r="G194" i="63" a="1"/>
  <c r="G199" i="63" a="1"/>
  <c r="G202" i="63" a="1"/>
  <c r="G207" i="63" a="1"/>
  <c r="G210" i="63" a="1"/>
  <c r="G215" i="63" a="1"/>
  <c r="G218" i="63" a="1"/>
  <c r="G223" i="63" a="1"/>
  <c r="G226" i="63" a="1"/>
  <c r="G231" i="63" a="1"/>
  <c r="G234" i="63" a="1"/>
  <c r="G239" i="63" a="1"/>
  <c r="G242" i="63" a="1"/>
  <c r="G61" i="63" a="1"/>
  <c r="G104" i="63" a="1"/>
  <c r="G189" i="63" a="1"/>
  <c r="G200" i="63" a="1"/>
  <c r="G221" i="63" a="1"/>
  <c r="G232" i="63" a="1"/>
  <c r="G251" i="63" a="1"/>
  <c r="G259" i="63" a="1"/>
  <c r="G265" i="63" a="1"/>
  <c r="G269" i="63" a="1"/>
  <c r="G273" i="63" a="1"/>
  <c r="G277" i="63" a="1"/>
  <c r="G281" i="63" a="1"/>
  <c r="G285" i="63" a="1"/>
  <c r="G289" i="63" a="1"/>
  <c r="G293" i="63" a="1"/>
  <c r="G297" i="63" a="1"/>
  <c r="G301" i="63" a="1"/>
  <c r="G305" i="63" a="1"/>
  <c r="G309" i="63" a="1"/>
  <c r="G313" i="63" a="1"/>
  <c r="G317" i="63" a="1"/>
  <c r="G321" i="63" a="1"/>
  <c r="G325" i="63" a="1"/>
  <c r="G329" i="63" a="1"/>
  <c r="G333" i="63" a="1"/>
  <c r="G337" i="63" a="1"/>
  <c r="G341" i="63" a="1"/>
  <c r="G345" i="63" a="1"/>
  <c r="G349" i="63" a="1"/>
  <c r="G352" i="63" a="1"/>
  <c r="G357" i="63" a="1"/>
  <c r="G360" i="63" a="1"/>
  <c r="G362" i="63" a="1"/>
  <c r="G364" i="63" a="1"/>
  <c r="G366" i="63" a="1"/>
  <c r="G368" i="63" a="1"/>
  <c r="G370" i="63" a="1"/>
  <c r="G372" i="63" a="1"/>
  <c r="G374" i="63" a="1"/>
  <c r="G376" i="63" a="1"/>
  <c r="G378" i="63" a="1"/>
  <c r="G380" i="63" a="1"/>
  <c r="G382" i="63" a="1"/>
  <c r="G384" i="63" a="1"/>
  <c r="G386" i="63" a="1"/>
  <c r="G388" i="63" a="1"/>
  <c r="G390" i="63" a="1"/>
  <c r="G392" i="63" a="1"/>
  <c r="G394" i="63" a="1"/>
  <c r="G396" i="63" a="1"/>
  <c r="G398" i="63" a="1"/>
  <c r="G400" i="63" a="1"/>
  <c r="G402" i="63" a="1"/>
  <c r="G404" i="63" a="1"/>
  <c r="G406" i="63" a="1"/>
  <c r="G408" i="63" a="1"/>
  <c r="G410" i="63" a="1"/>
  <c r="G412" i="63" a="1"/>
  <c r="G29" i="63" a="1"/>
  <c r="G72" i="63" a="1"/>
  <c r="G157" i="63" a="1"/>
  <c r="G181" i="63" a="1"/>
  <c r="G192" i="63" a="1"/>
  <c r="G213" i="63" a="1"/>
  <c r="G224" i="63" a="1"/>
  <c r="G245" i="63" a="1"/>
  <c r="G253" i="63" a="1"/>
  <c r="G261" i="63" a="1"/>
  <c r="G266" i="63" a="1"/>
  <c r="G270" i="63" a="1"/>
  <c r="G274" i="63" a="1"/>
  <c r="G278" i="63" a="1"/>
  <c r="G282" i="63" a="1"/>
  <c r="G286" i="63" a="1"/>
  <c r="G290" i="63" a="1"/>
  <c r="G294" i="63" a="1"/>
  <c r="G298" i="63" a="1"/>
  <c r="G302" i="63" a="1"/>
  <c r="G306" i="63" a="1"/>
  <c r="G310" i="63" a="1"/>
  <c r="G314" i="63" a="1"/>
  <c r="G318" i="63" a="1"/>
  <c r="G322" i="63" a="1"/>
  <c r="G326" i="63" a="1"/>
  <c r="G330" i="63" a="1"/>
  <c r="G334" i="63" a="1"/>
  <c r="G338" i="63" a="1"/>
  <c r="G342" i="63" a="1"/>
  <c r="G346" i="63" a="1"/>
  <c r="G350" i="63" a="1"/>
  <c r="G355" i="63" a="1"/>
  <c r="G358" i="63" a="1"/>
  <c r="G40" i="63" a="1"/>
  <c r="G125" i="63" a="1"/>
  <c r="G168" i="63" a="1"/>
  <c r="G184" i="63" a="1"/>
  <c r="G205" i="63" a="1"/>
  <c r="G216" i="63" a="1"/>
  <c r="G237" i="63" a="1"/>
  <c r="G247" i="63" a="1"/>
  <c r="G255" i="63" a="1"/>
  <c r="G263" i="63" a="1"/>
  <c r="G267" i="63" a="1"/>
  <c r="G271" i="63" a="1"/>
  <c r="G275" i="63" a="1"/>
  <c r="G279" i="63" a="1"/>
  <c r="G283" i="63" a="1"/>
  <c r="G287" i="63" a="1"/>
  <c r="G291" i="63" a="1"/>
  <c r="G295" i="63" a="1"/>
  <c r="G299" i="63" a="1"/>
  <c r="G303" i="63" a="1"/>
  <c r="G307" i="63" a="1"/>
  <c r="G311" i="63" a="1"/>
  <c r="G315" i="63" a="1"/>
  <c r="G319" i="63" a="1"/>
  <c r="G323" i="63" a="1"/>
  <c r="G327" i="63" a="1"/>
  <c r="G331" i="63" a="1"/>
  <c r="G335" i="63" a="1"/>
  <c r="G339" i="63" a="1"/>
  <c r="G343" i="63" a="1"/>
  <c r="G347" i="63" a="1"/>
  <c r="G353" i="63" a="1"/>
  <c r="G356" i="63" a="1"/>
  <c r="G361" i="63" a="1"/>
  <c r="G363" i="63" a="1"/>
  <c r="G365" i="63" a="1"/>
  <c r="G367" i="63" a="1"/>
  <c r="G369" i="63" a="1"/>
  <c r="G371" i="63" a="1"/>
  <c r="G373" i="63" a="1"/>
  <c r="G375" i="63" a="1"/>
  <c r="G377" i="63" a="1"/>
  <c r="G379" i="63" a="1"/>
  <c r="G381" i="63" a="1"/>
  <c r="G383" i="63" a="1"/>
  <c r="G385" i="63" a="1"/>
  <c r="G387" i="63" a="1"/>
  <c r="G389" i="63" a="1"/>
  <c r="G391" i="63" a="1"/>
  <c r="G393" i="63" a="1"/>
  <c r="G395" i="63" a="1"/>
  <c r="G397" i="63" a="1"/>
  <c r="G399" i="63" a="1"/>
  <c r="G401" i="63" a="1"/>
  <c r="G403" i="63" a="1"/>
  <c r="G405" i="63" a="1"/>
  <c r="G407" i="63" a="1"/>
  <c r="G409" i="63" a="1"/>
  <c r="G411" i="63" a="1"/>
  <c r="G229" i="63" a="1"/>
  <c r="G264" i="63" a="1"/>
  <c r="G280" i="63" a="1"/>
  <c r="G296" i="63" a="1"/>
  <c r="G312" i="63" a="1"/>
  <c r="G328" i="63" a="1"/>
  <c r="G344" i="63" a="1"/>
  <c r="G413" i="63" a="1"/>
  <c r="G418" i="63" a="1"/>
  <c r="G421" i="63" a="1"/>
  <c r="G426" i="63" a="1"/>
  <c r="G429" i="63" a="1"/>
  <c r="G434" i="63" a="1"/>
  <c r="G437" i="63" a="1"/>
  <c r="G442" i="63" a="1"/>
  <c r="G445" i="63" a="1"/>
  <c r="G450" i="63" a="1"/>
  <c r="G453" i="63" a="1"/>
  <c r="G458" i="63" a="1"/>
  <c r="G461" i="63" a="1"/>
  <c r="G466" i="63" a="1"/>
  <c r="G469" i="63" a="1"/>
  <c r="G474" i="63" a="1"/>
  <c r="G477" i="63" a="1"/>
  <c r="G482" i="63" a="1"/>
  <c r="G485" i="63" a="1"/>
  <c r="G490" i="63" a="1"/>
  <c r="G493" i="63" a="1"/>
  <c r="G498" i="63" a="1"/>
  <c r="G501" i="63" a="1"/>
  <c r="G506" i="63" a="1"/>
  <c r="G509" i="63" a="1"/>
  <c r="G514" i="63" a="1"/>
  <c r="G517" i="63" a="1"/>
  <c r="G522" i="63" a="1"/>
  <c r="G525" i="63" a="1"/>
  <c r="G530" i="63" a="1"/>
  <c r="G533" i="63" a="1"/>
  <c r="G538" i="63" a="1"/>
  <c r="G541" i="63" a="1"/>
  <c r="G546" i="63" a="1"/>
  <c r="G549" i="63" a="1"/>
  <c r="G554" i="63" a="1"/>
  <c r="G557" i="63" a="1"/>
  <c r="G562" i="63" a="1"/>
  <c r="G565" i="63" a="1"/>
  <c r="G570" i="63" a="1"/>
  <c r="G573" i="63" a="1"/>
  <c r="G578" i="63" a="1"/>
  <c r="G581" i="63" a="1"/>
  <c r="G586" i="63" a="1"/>
  <c r="G589" i="63" a="1"/>
  <c r="G594" i="63" a="1"/>
  <c r="G597" i="63" a="1"/>
  <c r="G602" i="63" a="1"/>
  <c r="G605" i="63" a="1"/>
  <c r="G610" i="63" a="1"/>
  <c r="G613" i="63" a="1"/>
  <c r="G618" i="63" a="1"/>
  <c r="G621" i="63" a="1"/>
  <c r="G626" i="63" a="1"/>
  <c r="G629" i="63" a="1"/>
  <c r="G634" i="63" a="1"/>
  <c r="G637" i="63" a="1"/>
  <c r="G642" i="63" a="1"/>
  <c r="G645" i="63" a="1"/>
  <c r="G93" i="63" a="1"/>
  <c r="G197" i="63" a="1"/>
  <c r="G240" i="63" a="1"/>
  <c r="G268" i="63" a="1"/>
  <c r="G284" i="63" a="1"/>
  <c r="G300" i="63" a="1"/>
  <c r="G316" i="63" a="1"/>
  <c r="G332" i="63" a="1"/>
  <c r="G348" i="63" a="1"/>
  <c r="G359" i="63" a="1"/>
  <c r="G416" i="63" a="1"/>
  <c r="G419" i="63" a="1"/>
  <c r="G424" i="63" a="1"/>
  <c r="G427" i="63" a="1"/>
  <c r="G432" i="63" a="1"/>
  <c r="G435" i="63" a="1"/>
  <c r="G440" i="63" a="1"/>
  <c r="G443" i="63" a="1"/>
  <c r="G448" i="63" a="1"/>
  <c r="G451" i="63" a="1"/>
  <c r="G456" i="63" a="1"/>
  <c r="G459" i="63" a="1"/>
  <c r="G464" i="63" a="1"/>
  <c r="G467" i="63" a="1"/>
  <c r="G472" i="63" a="1"/>
  <c r="G475" i="63" a="1"/>
  <c r="G480" i="63" a="1"/>
  <c r="G483" i="63" a="1"/>
  <c r="G488" i="63" a="1"/>
  <c r="G491" i="63" a="1"/>
  <c r="G496" i="63" a="1"/>
  <c r="G499" i="63" a="1"/>
  <c r="G504" i="63" a="1"/>
  <c r="G507" i="63" a="1"/>
  <c r="G512" i="63" a="1"/>
  <c r="G515" i="63" a="1"/>
  <c r="G520" i="63" a="1"/>
  <c r="G523" i="63" a="1"/>
  <c r="G528" i="63" a="1"/>
  <c r="G531" i="63" a="1"/>
  <c r="G536" i="63" a="1"/>
  <c r="G539" i="63" a="1"/>
  <c r="G544" i="63" a="1"/>
  <c r="G547" i="63" a="1"/>
  <c r="G552" i="63" a="1"/>
  <c r="G555" i="63" a="1"/>
  <c r="G560" i="63" a="1"/>
  <c r="G563" i="63" a="1"/>
  <c r="G568" i="63" a="1"/>
  <c r="G571" i="63" a="1"/>
  <c r="G576" i="63" a="1"/>
  <c r="G579" i="63" a="1"/>
  <c r="G584" i="63" a="1"/>
  <c r="G587" i="63" a="1"/>
  <c r="G592" i="63" a="1"/>
  <c r="G595" i="63" a="1"/>
  <c r="G600" i="63" a="1"/>
  <c r="G603" i="63" a="1"/>
  <c r="G608" i="63" a="1"/>
  <c r="G611" i="63" a="1"/>
  <c r="G616" i="63" a="1"/>
  <c r="G619" i="63" a="1"/>
  <c r="G624" i="63" a="1"/>
  <c r="G627" i="63" a="1"/>
  <c r="G632" i="63" a="1"/>
  <c r="G635" i="63" a="1"/>
  <c r="G640" i="63" a="1"/>
  <c r="G643" i="63" a="1"/>
  <c r="G648" i="63" a="1"/>
  <c r="G650" i="63" a="1"/>
  <c r="G652" i="63" a="1"/>
  <c r="G654" i="63" a="1"/>
  <c r="G656" i="63" a="1"/>
  <c r="G658" i="63" a="1"/>
  <c r="G660" i="63" a="1"/>
  <c r="G662" i="63" a="1"/>
  <c r="G664" i="63" a="1"/>
  <c r="G666" i="63" a="1"/>
  <c r="G668" i="63" a="1"/>
  <c r="G670" i="63" a="1"/>
  <c r="G136" i="63" a="1"/>
  <c r="G208" i="63" a="1"/>
  <c r="G249" i="63" a="1"/>
  <c r="G272" i="63" a="1"/>
  <c r="G288" i="63" a="1"/>
  <c r="G304" i="63" a="1"/>
  <c r="G320" i="63" a="1"/>
  <c r="G336" i="63" a="1"/>
  <c r="G351" i="63" a="1"/>
  <c r="G414" i="63" a="1"/>
  <c r="G417" i="63" a="1"/>
  <c r="G422" i="63" a="1"/>
  <c r="G425" i="63" a="1"/>
  <c r="G430" i="63" a="1"/>
  <c r="G433" i="63" a="1"/>
  <c r="G438" i="63" a="1"/>
  <c r="G441" i="63" a="1"/>
  <c r="G446" i="63" a="1"/>
  <c r="G449" i="63" a="1"/>
  <c r="G454" i="63" a="1"/>
  <c r="G457" i="63" a="1"/>
  <c r="G462" i="63" a="1"/>
  <c r="G465" i="63" a="1"/>
  <c r="G470" i="63" a="1"/>
  <c r="G473" i="63" a="1"/>
  <c r="G478" i="63" a="1"/>
  <c r="G481" i="63" a="1"/>
  <c r="G486" i="63" a="1"/>
  <c r="G489" i="63" a="1"/>
  <c r="G494" i="63" a="1"/>
  <c r="G497" i="63" a="1"/>
  <c r="G502" i="63" a="1"/>
  <c r="G505" i="63" a="1"/>
  <c r="G510" i="63" a="1"/>
  <c r="G513" i="63" a="1"/>
  <c r="G518" i="63" a="1"/>
  <c r="G521" i="63" a="1"/>
  <c r="G526" i="63" a="1"/>
  <c r="G529" i="63" a="1"/>
  <c r="G534" i="63" a="1"/>
  <c r="G537" i="63" a="1"/>
  <c r="G542" i="63" a="1"/>
  <c r="G545" i="63" a="1"/>
  <c r="G550" i="63" a="1"/>
  <c r="G553" i="63" a="1"/>
  <c r="G558" i="63" a="1"/>
  <c r="G561" i="63" a="1"/>
  <c r="G566" i="63" a="1"/>
  <c r="G569" i="63" a="1"/>
  <c r="G574" i="63" a="1"/>
  <c r="G577" i="63" a="1"/>
  <c r="G582" i="63" a="1"/>
  <c r="G585" i="63" a="1"/>
  <c r="G590" i="63" a="1"/>
  <c r="G593" i="63" a="1"/>
  <c r="G598" i="63" a="1"/>
  <c r="G601" i="63" a="1"/>
  <c r="G606" i="63" a="1"/>
  <c r="G609" i="63" a="1"/>
  <c r="G614" i="63" a="1"/>
  <c r="G617" i="63" a="1"/>
  <c r="G622" i="63" a="1"/>
  <c r="G625" i="63" a="1"/>
  <c r="G630" i="63" a="1"/>
  <c r="G633" i="63" a="1"/>
  <c r="G638" i="63" a="1"/>
  <c r="G641" i="63" a="1"/>
  <c r="G646" i="63" a="1"/>
  <c r="G292" i="63" a="1"/>
  <c r="G354" i="63" a="1"/>
  <c r="G415" i="63" a="1"/>
  <c r="G436" i="63" a="1"/>
  <c r="G447" i="63" a="1"/>
  <c r="G468" i="63" a="1"/>
  <c r="G479" i="63" a="1"/>
  <c r="G500" i="63" a="1"/>
  <c r="G511" i="63" a="1"/>
  <c r="G532" i="63" a="1"/>
  <c r="G543" i="63" a="1"/>
  <c r="G564" i="63" a="1"/>
  <c r="G575" i="63" a="1"/>
  <c r="G596" i="63" a="1"/>
  <c r="G607" i="63" a="1"/>
  <c r="G628" i="63" a="1"/>
  <c r="G639" i="63" a="1"/>
  <c r="G649" i="63" a="1"/>
  <c r="G657" i="63" a="1"/>
  <c r="G665" i="63" a="1"/>
  <c r="G672" i="63" a="1"/>
  <c r="G676" i="63" a="1"/>
  <c r="G680" i="63" a="1"/>
  <c r="G684" i="63" a="1"/>
  <c r="G688" i="63" a="1"/>
  <c r="G692" i="63" a="1"/>
  <c r="G696" i="63" a="1"/>
  <c r="G700" i="63" a="1"/>
  <c r="G704" i="63" a="1"/>
  <c r="G708" i="63" a="1"/>
  <c r="G712" i="63" a="1"/>
  <c r="G716" i="63" a="1"/>
  <c r="G720" i="63" a="1"/>
  <c r="G724" i="63" a="1"/>
  <c r="G728" i="63" a="1"/>
  <c r="G732" i="63" a="1"/>
  <c r="G736" i="63" a="1"/>
  <c r="G740" i="63" a="1"/>
  <c r="G744" i="63" a="1"/>
  <c r="G748" i="63" a="1"/>
  <c r="G752" i="63" a="1"/>
  <c r="G756" i="63" a="1"/>
  <c r="G760" i="63" a="1"/>
  <c r="G764" i="63" a="1"/>
  <c r="G768" i="63" a="1"/>
  <c r="G772" i="63" a="1"/>
  <c r="G776" i="63" a="1"/>
  <c r="G780" i="63" a="1"/>
  <c r="G784" i="63" a="1"/>
  <c r="G788" i="63" a="1"/>
  <c r="G792" i="63" a="1"/>
  <c r="G796" i="63" a="1"/>
  <c r="G800" i="63" a="1"/>
  <c r="G804" i="63" a="1"/>
  <c r="G808" i="63" a="1"/>
  <c r="G812" i="63" a="1"/>
  <c r="G816" i="63" a="1"/>
  <c r="G820" i="63" a="1"/>
  <c r="G826" i="63" a="1"/>
  <c r="G828" i="63" a="1"/>
  <c r="G830" i="63" a="1"/>
  <c r="G832" i="63" a="1"/>
  <c r="G834" i="63" a="1"/>
  <c r="G836" i="63" a="1"/>
  <c r="G838" i="63" a="1"/>
  <c r="G840" i="63" a="1"/>
  <c r="G842" i="63" a="1"/>
  <c r="G844" i="63" a="1"/>
  <c r="G846" i="63" a="1"/>
  <c r="G848" i="63" a="1"/>
  <c r="G850" i="63" a="1"/>
  <c r="G852" i="63" a="1"/>
  <c r="G854" i="63" a="1"/>
  <c r="G856" i="63" a="1"/>
  <c r="G858" i="63" a="1"/>
  <c r="G860" i="63" a="1"/>
  <c r="G862" i="63" a="1"/>
  <c r="G864" i="63" a="1"/>
  <c r="G866" i="63" a="1"/>
  <c r="G868" i="63" a="1"/>
  <c r="G870" i="63" a="1"/>
  <c r="G872" i="63" a="1"/>
  <c r="G874" i="63" a="1"/>
  <c r="G876" i="63" a="1"/>
  <c r="G878" i="63" a="1"/>
  <c r="G880" i="63" a="1"/>
  <c r="G882" i="63" a="1"/>
  <c r="G884" i="63" a="1"/>
  <c r="G886" i="63" a="1"/>
  <c r="G888" i="63" a="1"/>
  <c r="G890" i="63" a="1"/>
  <c r="G892" i="63" a="1"/>
  <c r="G894" i="63" a="1"/>
  <c r="G896" i="63" a="1"/>
  <c r="G898" i="63" a="1"/>
  <c r="G900" i="63" a="1"/>
  <c r="G340" i="63" a="1"/>
  <c r="G423" i="63" a="1"/>
  <c r="G455" i="63" a="1"/>
  <c r="G487" i="63" a="1"/>
  <c r="G519" i="63" a="1"/>
  <c r="G551" i="63" a="1"/>
  <c r="G583" i="63" a="1"/>
  <c r="G615" i="63" a="1"/>
  <c r="G647" i="63" a="1"/>
  <c r="G663" i="63" a="1"/>
  <c r="G675" i="63" a="1"/>
  <c r="G679" i="63" a="1"/>
  <c r="G687" i="63" a="1"/>
  <c r="G695" i="63" a="1"/>
  <c r="G703" i="63" a="1"/>
  <c r="G711" i="63" a="1"/>
  <c r="G719" i="63" a="1"/>
  <c r="G727" i="63" a="1"/>
  <c r="G735" i="63" a="1"/>
  <c r="G743" i="63" a="1"/>
  <c r="G751" i="63" a="1"/>
  <c r="G759" i="63" a="1"/>
  <c r="G767" i="63" a="1"/>
  <c r="G775" i="63" a="1"/>
  <c r="G783" i="63" a="1"/>
  <c r="G791" i="63" a="1"/>
  <c r="G799" i="63" a="1"/>
  <c r="G803" i="63" a="1"/>
  <c r="G811" i="63" a="1"/>
  <c r="G823" i="63" a="1"/>
  <c r="G308" i="63" a="1"/>
  <c r="G428" i="63" a="1"/>
  <c r="G439" i="63" a="1"/>
  <c r="G460" i="63" a="1"/>
  <c r="G471" i="63" a="1"/>
  <c r="G492" i="63" a="1"/>
  <c r="G503" i="63" a="1"/>
  <c r="G524" i="63" a="1"/>
  <c r="G535" i="63" a="1"/>
  <c r="G556" i="63" a="1"/>
  <c r="G567" i="63" a="1"/>
  <c r="G588" i="63" a="1"/>
  <c r="G599" i="63" a="1"/>
  <c r="G620" i="63" a="1"/>
  <c r="G631" i="63" a="1"/>
  <c r="G651" i="63" a="1"/>
  <c r="G659" i="63" a="1"/>
  <c r="G667" i="63" a="1"/>
  <c r="G673" i="63" a="1"/>
  <c r="G677" i="63" a="1"/>
  <c r="G681" i="63" a="1"/>
  <c r="G685" i="63" a="1"/>
  <c r="G689" i="63" a="1"/>
  <c r="G693" i="63" a="1"/>
  <c r="G697" i="63" a="1"/>
  <c r="G701" i="63" a="1"/>
  <c r="G705" i="63" a="1"/>
  <c r="G709" i="63" a="1"/>
  <c r="G713" i="63" a="1"/>
  <c r="G717" i="63" a="1"/>
  <c r="G721" i="63" a="1"/>
  <c r="G725" i="63" a="1"/>
  <c r="G729" i="63" a="1"/>
  <c r="G733" i="63" a="1"/>
  <c r="G737" i="63" a="1"/>
  <c r="G741" i="63" a="1"/>
  <c r="G745" i="63" a="1"/>
  <c r="G749" i="63" a="1"/>
  <c r="G753" i="63" a="1"/>
  <c r="G757" i="63" a="1"/>
  <c r="G761" i="63" a="1"/>
  <c r="G765" i="63" a="1"/>
  <c r="G769" i="63" a="1"/>
  <c r="G773" i="63" a="1"/>
  <c r="G777" i="63" a="1"/>
  <c r="G781" i="63" a="1"/>
  <c r="G785" i="63" a="1"/>
  <c r="G789" i="63" a="1"/>
  <c r="G793" i="63" a="1"/>
  <c r="G797" i="63" a="1"/>
  <c r="G801" i="63" a="1"/>
  <c r="G805" i="63" a="1"/>
  <c r="G809" i="63" a="1"/>
  <c r="G813" i="63" a="1"/>
  <c r="G817" i="63" a="1"/>
  <c r="G821" i="63" a="1"/>
  <c r="G824" i="63" a="1"/>
  <c r="G276" i="63" a="1"/>
  <c r="G444" i="63" a="1"/>
  <c r="G476" i="63" a="1"/>
  <c r="G508" i="63" a="1"/>
  <c r="G540" i="63" a="1"/>
  <c r="G572" i="63" a="1"/>
  <c r="G604" i="63" a="1"/>
  <c r="G636" i="63" a="1"/>
  <c r="G655" i="63" a="1"/>
  <c r="G671" i="63" a="1"/>
  <c r="G683" i="63" a="1"/>
  <c r="G691" i="63" a="1"/>
  <c r="G699" i="63" a="1"/>
  <c r="G707" i="63" a="1"/>
  <c r="G715" i="63" a="1"/>
  <c r="G723" i="63" a="1"/>
  <c r="G731" i="63" a="1"/>
  <c r="G739" i="63" a="1"/>
  <c r="G747" i="63" a="1"/>
  <c r="G755" i="63" a="1"/>
  <c r="G763" i="63" a="1"/>
  <c r="G771" i="63" a="1"/>
  <c r="G779" i="63" a="1"/>
  <c r="G787" i="63" a="1"/>
  <c r="G795" i="63" a="1"/>
  <c r="G807" i="63" a="1"/>
  <c r="G815" i="63" a="1"/>
  <c r="G819" i="63" a="1"/>
  <c r="G257" i="63" a="1"/>
  <c r="G324" i="63" a="1"/>
  <c r="G420" i="63" a="1"/>
  <c r="G431" i="63" a="1"/>
  <c r="G452" i="63" a="1"/>
  <c r="G463" i="63" a="1"/>
  <c r="G484" i="63" a="1"/>
  <c r="G495" i="63" a="1"/>
  <c r="G516" i="63" a="1"/>
  <c r="G527" i="63" a="1"/>
  <c r="G548" i="63" a="1"/>
  <c r="G559" i="63" a="1"/>
  <c r="G580" i="63" a="1"/>
  <c r="G591" i="63" a="1"/>
  <c r="G612" i="63" a="1"/>
  <c r="G623" i="63" a="1"/>
  <c r="G644" i="63" a="1"/>
  <c r="G653" i="63" a="1"/>
  <c r="G661" i="63" a="1"/>
  <c r="G669" i="63" a="1"/>
  <c r="G674" i="63" a="1"/>
  <c r="G678" i="63" a="1"/>
  <c r="G682" i="63" a="1"/>
  <c r="G686" i="63" a="1"/>
  <c r="G690" i="63" a="1"/>
  <c r="G694" i="63" a="1"/>
  <c r="G698" i="63" a="1"/>
  <c r="G702" i="63" a="1"/>
  <c r="G706" i="63" a="1"/>
  <c r="G710" i="63" a="1"/>
  <c r="G714" i="63" a="1"/>
  <c r="G718" i="63" a="1"/>
  <c r="G722" i="63" a="1"/>
  <c r="G726" i="63" a="1"/>
  <c r="G730" i="63" a="1"/>
  <c r="G734" i="63" a="1"/>
  <c r="G738" i="63" a="1"/>
  <c r="G742" i="63" a="1"/>
  <c r="G746" i="63" a="1"/>
  <c r="G750" i="63" a="1"/>
  <c r="G754" i="63" a="1"/>
  <c r="G758" i="63" a="1"/>
  <c r="G762" i="63" a="1"/>
  <c r="G766" i="63" a="1"/>
  <c r="G770" i="63" a="1"/>
  <c r="G774" i="63" a="1"/>
  <c r="G778" i="63" a="1"/>
  <c r="G782" i="63" a="1"/>
  <c r="G786" i="63" a="1"/>
  <c r="G790" i="63" a="1"/>
  <c r="G794" i="63" a="1"/>
  <c r="G798" i="63" a="1"/>
  <c r="G802" i="63" a="1"/>
  <c r="G806" i="63" a="1"/>
  <c r="G810" i="63" a="1"/>
  <c r="G814" i="63" a="1"/>
  <c r="G818" i="63" a="1"/>
  <c r="G822" i="63" a="1"/>
  <c r="G825" i="63" a="1"/>
  <c r="G827" i="63" a="1"/>
  <c r="G829" i="63" a="1"/>
  <c r="G831" i="63" a="1"/>
  <c r="G833" i="63" a="1"/>
  <c r="G835" i="63" a="1"/>
  <c r="G837" i="63" a="1"/>
  <c r="G839" i="63" a="1"/>
  <c r="G841" i="63" a="1"/>
  <c r="G843" i="63" a="1"/>
  <c r="G845" i="63" a="1"/>
  <c r="G847" i="63" a="1"/>
  <c r="G849" i="63" a="1"/>
  <c r="G851" i="63" a="1"/>
  <c r="G853" i="63" a="1"/>
  <c r="G855" i="63" a="1"/>
  <c r="G857" i="63" a="1"/>
  <c r="G859" i="63" a="1"/>
  <c r="G861" i="63" a="1"/>
  <c r="G863" i="63" a="1"/>
  <c r="G865" i="63" a="1"/>
  <c r="G867" i="63" a="1"/>
  <c r="G869" i="63" a="1"/>
  <c r="G871" i="63" a="1"/>
  <c r="G873" i="63" a="1"/>
  <c r="G875" i="63" a="1"/>
  <c r="G877" i="63" a="1"/>
  <c r="G879" i="63" a="1"/>
  <c r="G881" i="63" a="1"/>
  <c r="G883" i="63" a="1"/>
  <c r="G885" i="63" a="1"/>
  <c r="G887" i="63" a="1"/>
  <c r="G889" i="63" a="1"/>
  <c r="G891" i="63" a="1"/>
  <c r="G893" i="63" a="1"/>
  <c r="G895" i="63" a="1"/>
  <c r="G897" i="63" a="1"/>
  <c r="G899" i="63" a="1"/>
  <c r="G901" i="63" a="1"/>
  <c r="G2" i="63" a="1"/>
  <c r="D3" i="63" a="1"/>
  <c r="D5" i="63" a="1"/>
  <c r="D7" i="63" a="1"/>
  <c r="D9" i="63" a="1"/>
  <c r="D11" i="63" a="1"/>
  <c r="D13" i="63" a="1"/>
  <c r="D4" i="63" a="1"/>
  <c r="D8" i="63" a="1"/>
  <c r="D12" i="63" a="1"/>
  <c r="D15" i="63" a="1"/>
  <c r="D18" i="63" a="1"/>
  <c r="D23" i="63" a="1"/>
  <c r="D26" i="63" a="1"/>
  <c r="D31" i="63" a="1"/>
  <c r="D34" i="63" a="1"/>
  <c r="D39" i="63" a="1"/>
  <c r="D42" i="63" a="1"/>
  <c r="D47" i="63" a="1"/>
  <c r="D50" i="63" a="1"/>
  <c r="D55" i="63" a="1"/>
  <c r="D58" i="63" a="1"/>
  <c r="D63" i="63" a="1"/>
  <c r="D66" i="63" a="1"/>
  <c r="D71" i="63" a="1"/>
  <c r="D74" i="63" a="1"/>
  <c r="D79" i="63" a="1"/>
  <c r="D82" i="63" a="1"/>
  <c r="D87" i="63" a="1"/>
  <c r="D90" i="63" a="1"/>
  <c r="D95" i="63" a="1"/>
  <c r="D98" i="63" a="1"/>
  <c r="D103" i="63" a="1"/>
  <c r="D106" i="63" a="1"/>
  <c r="D111" i="63" a="1"/>
  <c r="D114" i="63" a="1"/>
  <c r="D119" i="63" a="1"/>
  <c r="D122" i="63" a="1"/>
  <c r="D127" i="63" a="1"/>
  <c r="D130" i="63" a="1"/>
  <c r="D135" i="63" a="1"/>
  <c r="D138" i="63" a="1"/>
  <c r="D143" i="63" a="1"/>
  <c r="D146" i="63" a="1"/>
  <c r="D151" i="63" a="1"/>
  <c r="D154" i="63" a="1"/>
  <c r="D159" i="63" a="1"/>
  <c r="D162" i="63" a="1"/>
  <c r="D167" i="63" a="1"/>
  <c r="D170" i="63" a="1"/>
  <c r="D16" i="63" a="1"/>
  <c r="D21" i="63" a="1"/>
  <c r="D24" i="63" a="1"/>
  <c r="D29" i="63" a="1"/>
  <c r="D32" i="63" a="1"/>
  <c r="D37" i="63" a="1"/>
  <c r="D40" i="63" a="1"/>
  <c r="D45" i="63" a="1"/>
  <c r="D48" i="63" a="1"/>
  <c r="D53" i="63" a="1"/>
  <c r="D56" i="63" a="1"/>
  <c r="D61" i="63" a="1"/>
  <c r="D64" i="63" a="1"/>
  <c r="D69" i="63" a="1"/>
  <c r="D72" i="63" a="1"/>
  <c r="D77" i="63" a="1"/>
  <c r="D80" i="63" a="1"/>
  <c r="D85" i="63" a="1"/>
  <c r="D88" i="63" a="1"/>
  <c r="D93" i="63" a="1"/>
  <c r="D96" i="63" a="1"/>
  <c r="D101" i="63" a="1"/>
  <c r="D104" i="63" a="1"/>
  <c r="D109" i="63" a="1"/>
  <c r="D112" i="63" a="1"/>
  <c r="D117" i="63" a="1"/>
  <c r="D120" i="63" a="1"/>
  <c r="D125" i="63" a="1"/>
  <c r="D128" i="63" a="1"/>
  <c r="D133" i="63" a="1"/>
  <c r="D136" i="63" a="1"/>
  <c r="D141" i="63" a="1"/>
  <c r="D144" i="63" a="1"/>
  <c r="D149" i="63" a="1"/>
  <c r="D152" i="63" a="1"/>
  <c r="D157" i="63" a="1"/>
  <c r="D160" i="63" a="1"/>
  <c r="D165" i="63" a="1"/>
  <c r="D168" i="63" a="1"/>
  <c r="D173" i="63" a="1"/>
  <c r="D175" i="63" a="1"/>
  <c r="D177" i="63" a="1"/>
  <c r="D179" i="63" a="1"/>
  <c r="D181" i="63" a="1"/>
  <c r="D183" i="63" a="1"/>
  <c r="D185" i="63" a="1"/>
  <c r="D6" i="63" a="1"/>
  <c r="D10" i="63" a="1"/>
  <c r="D14" i="63" a="1"/>
  <c r="D19" i="63" a="1"/>
  <c r="D22" i="63" a="1"/>
  <c r="D27" i="63" a="1"/>
  <c r="D30" i="63" a="1"/>
  <c r="D35" i="63" a="1"/>
  <c r="D38" i="63" a="1"/>
  <c r="D43" i="63" a="1"/>
  <c r="D46" i="63" a="1"/>
  <c r="D51" i="63" a="1"/>
  <c r="D54" i="63" a="1"/>
  <c r="D59" i="63" a="1"/>
  <c r="D62" i="63" a="1"/>
  <c r="D67" i="63" a="1"/>
  <c r="D70" i="63" a="1"/>
  <c r="D75" i="63" a="1"/>
  <c r="D78" i="63" a="1"/>
  <c r="D83" i="63" a="1"/>
  <c r="D86" i="63" a="1"/>
  <c r="D91" i="63" a="1"/>
  <c r="D94" i="63" a="1"/>
  <c r="D99" i="63" a="1"/>
  <c r="D102" i="63" a="1"/>
  <c r="D107" i="63" a="1"/>
  <c r="D110" i="63" a="1"/>
  <c r="D115" i="63" a="1"/>
  <c r="D118" i="63" a="1"/>
  <c r="D123" i="63" a="1"/>
  <c r="D126" i="63" a="1"/>
  <c r="D131" i="63" a="1"/>
  <c r="D134" i="63" a="1"/>
  <c r="D139" i="63" a="1"/>
  <c r="D142" i="63" a="1"/>
  <c r="D147" i="63" a="1"/>
  <c r="D150" i="63" a="1"/>
  <c r="D155" i="63" a="1"/>
  <c r="D158" i="63" a="1"/>
  <c r="D163" i="63" a="1"/>
  <c r="D166" i="63" a="1"/>
  <c r="D171" i="63" a="1"/>
  <c r="D20" i="63" a="1"/>
  <c r="D41" i="63" a="1"/>
  <c r="D52" i="63" a="1"/>
  <c r="D73" i="63" a="1"/>
  <c r="D84" i="63" a="1"/>
  <c r="D105" i="63" a="1"/>
  <c r="D116" i="63" a="1"/>
  <c r="D137" i="63" a="1"/>
  <c r="D148" i="63" a="1"/>
  <c r="D169" i="63" a="1"/>
  <c r="D178" i="63" a="1"/>
  <c r="D186" i="63" a="1"/>
  <c r="D190" i="63" a="1"/>
  <c r="D194" i="63" a="1"/>
  <c r="D198" i="63" a="1"/>
  <c r="D201" i="63" a="1"/>
  <c r="D206" i="63" a="1"/>
  <c r="D209" i="63" a="1"/>
  <c r="D214" i="63" a="1"/>
  <c r="D217" i="63" a="1"/>
  <c r="D222" i="63" a="1"/>
  <c r="D225" i="63" a="1"/>
  <c r="D230" i="63" a="1"/>
  <c r="D233" i="63" a="1"/>
  <c r="D238" i="63" a="1"/>
  <c r="D241" i="63" a="1"/>
  <c r="D246" i="63" a="1"/>
  <c r="D248" i="63" a="1"/>
  <c r="D250" i="63" a="1"/>
  <c r="D252" i="63" a="1"/>
  <c r="D254" i="63" a="1"/>
  <c r="D256" i="63" a="1"/>
  <c r="D258" i="63" a="1"/>
  <c r="D260" i="63" a="1"/>
  <c r="D262" i="63" a="1"/>
  <c r="D264" i="63" a="1"/>
  <c r="D266" i="63" a="1"/>
  <c r="D268" i="63" a="1"/>
  <c r="D270" i="63" a="1"/>
  <c r="D272" i="63" a="1"/>
  <c r="D274" i="63" a="1"/>
  <c r="D276" i="63" a="1"/>
  <c r="D278" i="63" a="1"/>
  <c r="D280" i="63" a="1"/>
  <c r="D282" i="63" a="1"/>
  <c r="D284" i="63" a="1"/>
  <c r="D286" i="63" a="1"/>
  <c r="D288" i="63" a="1"/>
  <c r="D290" i="63" a="1"/>
  <c r="D33" i="63" a="1"/>
  <c r="D44" i="63" a="1"/>
  <c r="D65" i="63" a="1"/>
  <c r="D76" i="63" a="1"/>
  <c r="D97" i="63" a="1"/>
  <c r="D108" i="63" a="1"/>
  <c r="D129" i="63" a="1"/>
  <c r="D140" i="63" a="1"/>
  <c r="D161" i="63" a="1"/>
  <c r="D172" i="63" a="1"/>
  <c r="D180" i="63" a="1"/>
  <c r="D187" i="63" a="1"/>
  <c r="D191" i="63" a="1"/>
  <c r="D195" i="63" a="1"/>
  <c r="D199" i="63" a="1"/>
  <c r="D204" i="63" a="1"/>
  <c r="D207" i="63" a="1"/>
  <c r="D212" i="63" a="1"/>
  <c r="D215" i="63" a="1"/>
  <c r="D220" i="63" a="1"/>
  <c r="D223" i="63" a="1"/>
  <c r="D228" i="63" a="1"/>
  <c r="D231" i="63" a="1"/>
  <c r="D236" i="63" a="1"/>
  <c r="D239" i="63" a="1"/>
  <c r="D244" i="63" a="1"/>
  <c r="D25" i="63" a="1"/>
  <c r="D36" i="63" a="1"/>
  <c r="D57" i="63" a="1"/>
  <c r="D68" i="63" a="1"/>
  <c r="D89" i="63" a="1"/>
  <c r="D100" i="63" a="1"/>
  <c r="D121" i="63" a="1"/>
  <c r="D132" i="63" a="1"/>
  <c r="D153" i="63" a="1"/>
  <c r="D164" i="63" a="1"/>
  <c r="D174" i="63" a="1"/>
  <c r="D182" i="63" a="1"/>
  <c r="D188" i="63" a="1"/>
  <c r="D192" i="63" a="1"/>
  <c r="D196" i="63" a="1"/>
  <c r="D202" i="63" a="1"/>
  <c r="D205" i="63" a="1"/>
  <c r="D210" i="63" a="1"/>
  <c r="D213" i="63" a="1"/>
  <c r="D218" i="63" a="1"/>
  <c r="D221" i="63" a="1"/>
  <c r="D226" i="63" a="1"/>
  <c r="D229" i="63" a="1"/>
  <c r="D234" i="63" a="1"/>
  <c r="D237" i="63" a="1"/>
  <c r="D242" i="63" a="1"/>
  <c r="D245" i="63" a="1"/>
  <c r="D247" i="63" a="1"/>
  <c r="D249" i="63" a="1"/>
  <c r="D251" i="63" a="1"/>
  <c r="D253" i="63" a="1"/>
  <c r="D255" i="63" a="1"/>
  <c r="D257" i="63" a="1"/>
  <c r="D259" i="63" a="1"/>
  <c r="D261" i="63" a="1"/>
  <c r="D263" i="63" a="1"/>
  <c r="D265" i="63" a="1"/>
  <c r="D267" i="63" a="1"/>
  <c r="D269" i="63" a="1"/>
  <c r="D271" i="63" a="1"/>
  <c r="D273" i="63" a="1"/>
  <c r="D275" i="63" a="1"/>
  <c r="D277" i="63" a="1"/>
  <c r="D279" i="63" a="1"/>
  <c r="D17" i="63" a="1"/>
  <c r="D60" i="63" a="1"/>
  <c r="D145" i="63" a="1"/>
  <c r="D184" i="63" a="1"/>
  <c r="D200" i="63" a="1"/>
  <c r="D211" i="63" a="1"/>
  <c r="D232" i="63" a="1"/>
  <c r="D243" i="63" a="1"/>
  <c r="D293" i="63" a="1"/>
  <c r="D298" i="63" a="1"/>
  <c r="D301" i="63" a="1"/>
  <c r="D306" i="63" a="1"/>
  <c r="D309" i="63" a="1"/>
  <c r="D314" i="63" a="1"/>
  <c r="D317" i="63" a="1"/>
  <c r="D322" i="63" a="1"/>
  <c r="D325" i="63" a="1"/>
  <c r="D330" i="63" a="1"/>
  <c r="D333" i="63" a="1"/>
  <c r="D338" i="63" a="1"/>
  <c r="D341" i="63" a="1"/>
  <c r="D346" i="63" a="1"/>
  <c r="D349" i="63" a="1"/>
  <c r="D354" i="63" a="1"/>
  <c r="D357" i="63" a="1"/>
  <c r="D362" i="63" a="1"/>
  <c r="D365" i="63" a="1"/>
  <c r="D370" i="63" a="1"/>
  <c r="D373" i="63" a="1"/>
  <c r="D378" i="63" a="1"/>
  <c r="D381" i="63" a="1"/>
  <c r="D386" i="63" a="1"/>
  <c r="D389" i="63" a="1"/>
  <c r="D394" i="63" a="1"/>
  <c r="D397" i="63" a="1"/>
  <c r="D402" i="63" a="1"/>
  <c r="D405" i="63" a="1"/>
  <c r="D410" i="63" a="1"/>
  <c r="D413" i="63" a="1"/>
  <c r="D418" i="63" a="1"/>
  <c r="D421" i="63" a="1"/>
  <c r="D426" i="63" a="1"/>
  <c r="D429" i="63" a="1"/>
  <c r="D434" i="63" a="1"/>
  <c r="D437" i="63" a="1"/>
  <c r="D442" i="63" a="1"/>
  <c r="D445" i="63" a="1"/>
  <c r="D450" i="63" a="1"/>
  <c r="D453" i="63" a="1"/>
  <c r="D458" i="63" a="1"/>
  <c r="D461" i="63" a="1"/>
  <c r="D466" i="63" a="1"/>
  <c r="D469" i="63" a="1"/>
  <c r="D474" i="63" a="1"/>
  <c r="D477" i="63" a="1"/>
  <c r="D482" i="63" a="1"/>
  <c r="D485" i="63" a="1"/>
  <c r="D490" i="63" a="1"/>
  <c r="D493" i="63" a="1"/>
  <c r="D498" i="63" a="1"/>
  <c r="D501" i="63" a="1"/>
  <c r="D506" i="63" a="1"/>
  <c r="D509" i="63" a="1"/>
  <c r="D514" i="63" a="1"/>
  <c r="D517" i="63" a="1"/>
  <c r="D522" i="63" a="1"/>
  <c r="D525" i="63" a="1"/>
  <c r="D28" i="63" a="1"/>
  <c r="D113" i="63" a="1"/>
  <c r="D156" i="63" a="1"/>
  <c r="D189" i="63" a="1"/>
  <c r="D203" i="63" a="1"/>
  <c r="D224" i="63" a="1"/>
  <c r="D235" i="63" a="1"/>
  <c r="D283" i="63" a="1"/>
  <c r="D287" i="63" a="1"/>
  <c r="D291" i="63" a="1"/>
  <c r="D296" i="63" a="1"/>
  <c r="D299" i="63" a="1"/>
  <c r="D304" i="63" a="1"/>
  <c r="D307" i="63" a="1"/>
  <c r="D124" i="63" a="1"/>
  <c r="D193" i="63" a="1"/>
  <c r="D216" i="63" a="1"/>
  <c r="D297" i="63" a="1"/>
  <c r="D302" i="63" a="1"/>
  <c r="D311" i="63" a="1"/>
  <c r="D315" i="63" a="1"/>
  <c r="D318" i="63" a="1"/>
  <c r="D329" i="63" a="1"/>
  <c r="D332" i="63" a="1"/>
  <c r="D336" i="63" a="1"/>
  <c r="D343" i="63" a="1"/>
  <c r="D347" i="63" a="1"/>
  <c r="D350" i="63" a="1"/>
  <c r="D361" i="63" a="1"/>
  <c r="D364" i="63" a="1"/>
  <c r="D368" i="63" a="1"/>
  <c r="D375" i="63" a="1"/>
  <c r="D379" i="63" a="1"/>
  <c r="D382" i="63" a="1"/>
  <c r="D393" i="63" a="1"/>
  <c r="D396" i="63" a="1"/>
  <c r="D400" i="63" a="1"/>
  <c r="D407" i="63" a="1"/>
  <c r="D411" i="63" a="1"/>
  <c r="D414" i="63" a="1"/>
  <c r="D425" i="63" a="1"/>
  <c r="D428" i="63" a="1"/>
  <c r="D432" i="63" a="1"/>
  <c r="D439" i="63" a="1"/>
  <c r="D443" i="63" a="1"/>
  <c r="D446" i="63" a="1"/>
  <c r="D457" i="63" a="1"/>
  <c r="D460" i="63" a="1"/>
  <c r="D464" i="63" a="1"/>
  <c r="D471" i="63" a="1"/>
  <c r="D475" i="63" a="1"/>
  <c r="D478" i="63" a="1"/>
  <c r="D489" i="63" a="1"/>
  <c r="D492" i="63" a="1"/>
  <c r="D496" i="63" a="1"/>
  <c r="D503" i="63" a="1"/>
  <c r="D507" i="63" a="1"/>
  <c r="D510" i="63" a="1"/>
  <c r="D521" i="63" a="1"/>
  <c r="D524" i="63" a="1"/>
  <c r="D528" i="63" a="1"/>
  <c r="D533" i="63" a="1"/>
  <c r="D536" i="63" a="1"/>
  <c r="D541" i="63" a="1"/>
  <c r="D544" i="63" a="1"/>
  <c r="D549" i="63" a="1"/>
  <c r="D552" i="63" a="1"/>
  <c r="D557" i="63" a="1"/>
  <c r="D560" i="63" a="1"/>
  <c r="D565" i="63" a="1"/>
  <c r="D568" i="63" a="1"/>
  <c r="D573" i="63" a="1"/>
  <c r="D576" i="63" a="1"/>
  <c r="D581" i="63" a="1"/>
  <c r="D584" i="63" a="1"/>
  <c r="D589" i="63" a="1"/>
  <c r="D592" i="63" a="1"/>
  <c r="D597" i="63" a="1"/>
  <c r="D600" i="63" a="1"/>
  <c r="D605" i="63" a="1"/>
  <c r="D608" i="63" a="1"/>
  <c r="D613" i="63" a="1"/>
  <c r="D616" i="63" a="1"/>
  <c r="D621" i="63" a="1"/>
  <c r="D624" i="63" a="1"/>
  <c r="D629" i="63" a="1"/>
  <c r="D632" i="63" a="1"/>
  <c r="D637" i="63" a="1"/>
  <c r="D640" i="63" a="1"/>
  <c r="D645" i="63" a="1"/>
  <c r="D648" i="63" a="1"/>
  <c r="D653" i="63" a="1"/>
  <c r="D656" i="63" a="1"/>
  <c r="D661" i="63" a="1"/>
  <c r="D664" i="63" a="1"/>
  <c r="D669" i="63" a="1"/>
  <c r="D49" i="63" a="1"/>
  <c r="D197" i="63" a="1"/>
  <c r="D219" i="63" a="1"/>
  <c r="D240" i="63" a="1"/>
  <c r="D285" i="63" a="1"/>
  <c r="D292" i="63" a="1"/>
  <c r="D303" i="63" a="1"/>
  <c r="D308" i="63" a="1"/>
  <c r="D312" i="63" a="1"/>
  <c r="D319" i="63" a="1"/>
  <c r="D323" i="63" a="1"/>
  <c r="D326" i="63" a="1"/>
  <c r="D337" i="63" a="1"/>
  <c r="D340" i="63" a="1"/>
  <c r="D344" i="63" a="1"/>
  <c r="D351" i="63" a="1"/>
  <c r="D355" i="63" a="1"/>
  <c r="D358" i="63" a="1"/>
  <c r="D369" i="63" a="1"/>
  <c r="D372" i="63" a="1"/>
  <c r="D376" i="63" a="1"/>
  <c r="D383" i="63" a="1"/>
  <c r="D387" i="63" a="1"/>
  <c r="D390" i="63" a="1"/>
  <c r="D401" i="63" a="1"/>
  <c r="D404" i="63" a="1"/>
  <c r="D408" i="63" a="1"/>
  <c r="D415" i="63" a="1"/>
  <c r="D419" i="63" a="1"/>
  <c r="D422" i="63" a="1"/>
  <c r="D433" i="63" a="1"/>
  <c r="D436" i="63" a="1"/>
  <c r="D440" i="63" a="1"/>
  <c r="D447" i="63" a="1"/>
  <c r="D451" i="63" a="1"/>
  <c r="D454" i="63" a="1"/>
  <c r="D465" i="63" a="1"/>
  <c r="D468" i="63" a="1"/>
  <c r="D472" i="63" a="1"/>
  <c r="D479" i="63" a="1"/>
  <c r="D483" i="63" a="1"/>
  <c r="D486" i="63" a="1"/>
  <c r="D497" i="63" a="1"/>
  <c r="D500" i="63" a="1"/>
  <c r="D504" i="63" a="1"/>
  <c r="D511" i="63" a="1"/>
  <c r="D515" i="63" a="1"/>
  <c r="D518" i="63" a="1"/>
  <c r="D531" i="63" a="1"/>
  <c r="D534" i="63" a="1"/>
  <c r="D539" i="63" a="1"/>
  <c r="D542" i="63" a="1"/>
  <c r="D547" i="63" a="1"/>
  <c r="D550" i="63" a="1"/>
  <c r="D555" i="63" a="1"/>
  <c r="D558" i="63" a="1"/>
  <c r="D563" i="63" a="1"/>
  <c r="D566" i="63" a="1"/>
  <c r="D571" i="63" a="1"/>
  <c r="D574" i="63" a="1"/>
  <c r="D579" i="63" a="1"/>
  <c r="D582" i="63" a="1"/>
  <c r="D587" i="63" a="1"/>
  <c r="D590" i="63" a="1"/>
  <c r="D595" i="63" a="1"/>
  <c r="D598" i="63" a="1"/>
  <c r="D603" i="63" a="1"/>
  <c r="D606" i="63" a="1"/>
  <c r="D611" i="63" a="1"/>
  <c r="D614" i="63" a="1"/>
  <c r="D619" i="63" a="1"/>
  <c r="D622" i="63" a="1"/>
  <c r="D627" i="63" a="1"/>
  <c r="D630" i="63" a="1"/>
  <c r="D635" i="63" a="1"/>
  <c r="D638" i="63" a="1"/>
  <c r="D81" i="63" a="1"/>
  <c r="D227" i="63" a="1"/>
  <c r="D294" i="63" a="1"/>
  <c r="D305" i="63" a="1"/>
  <c r="D313" i="63" a="1"/>
  <c r="D316" i="63" a="1"/>
  <c r="D320" i="63" a="1"/>
  <c r="D327" i="63" a="1"/>
  <c r="D331" i="63" a="1"/>
  <c r="D334" i="63" a="1"/>
  <c r="D345" i="63" a="1"/>
  <c r="D348" i="63" a="1"/>
  <c r="D352" i="63" a="1"/>
  <c r="D359" i="63" a="1"/>
  <c r="D363" i="63" a="1"/>
  <c r="D366" i="63" a="1"/>
  <c r="D377" i="63" a="1"/>
  <c r="D380" i="63" a="1"/>
  <c r="D384" i="63" a="1"/>
  <c r="D391" i="63" a="1"/>
  <c r="D395" i="63" a="1"/>
  <c r="D398" i="63" a="1"/>
  <c r="D409" i="63" a="1"/>
  <c r="D412" i="63" a="1"/>
  <c r="D416" i="63" a="1"/>
  <c r="D423" i="63" a="1"/>
  <c r="D427" i="63" a="1"/>
  <c r="D430" i="63" a="1"/>
  <c r="D441" i="63" a="1"/>
  <c r="D444" i="63" a="1"/>
  <c r="D448" i="63" a="1"/>
  <c r="D455" i="63" a="1"/>
  <c r="D459" i="63" a="1"/>
  <c r="D462" i="63" a="1"/>
  <c r="D473" i="63" a="1"/>
  <c r="D476" i="63" a="1"/>
  <c r="D480" i="63" a="1"/>
  <c r="D487" i="63" a="1"/>
  <c r="D491" i="63" a="1"/>
  <c r="D494" i="63" a="1"/>
  <c r="D505" i="63" a="1"/>
  <c r="D508" i="63" a="1"/>
  <c r="D512" i="63" a="1"/>
  <c r="D519" i="63" a="1"/>
  <c r="D523" i="63" a="1"/>
  <c r="D526" i="63" a="1"/>
  <c r="D529" i="63" a="1"/>
  <c r="D532" i="63" a="1"/>
  <c r="D537" i="63" a="1"/>
  <c r="D540" i="63" a="1"/>
  <c r="D545" i="63" a="1"/>
  <c r="D548" i="63" a="1"/>
  <c r="D553" i="63" a="1"/>
  <c r="D556" i="63" a="1"/>
  <c r="D561" i="63" a="1"/>
  <c r="D564" i="63" a="1"/>
  <c r="D569" i="63" a="1"/>
  <c r="D572" i="63" a="1"/>
  <c r="D577" i="63" a="1"/>
  <c r="D580" i="63" a="1"/>
  <c r="D585" i="63" a="1"/>
  <c r="D588" i="63" a="1"/>
  <c r="D593" i="63" a="1"/>
  <c r="D596" i="63" a="1"/>
  <c r="D601" i="63" a="1"/>
  <c r="D604" i="63" a="1"/>
  <c r="D609" i="63" a="1"/>
  <c r="D612" i="63" a="1"/>
  <c r="D617" i="63" a="1"/>
  <c r="D620" i="63" a="1"/>
  <c r="D92" i="63" a="1"/>
  <c r="D295" i="63" a="1"/>
  <c r="D328" i="63" a="1"/>
  <c r="D342" i="63" a="1"/>
  <c r="D356" i="63" a="1"/>
  <c r="D371" i="63" a="1"/>
  <c r="D385" i="63" a="1"/>
  <c r="D399" i="63" a="1"/>
  <c r="D456" i="63" a="1"/>
  <c r="D470" i="63" a="1"/>
  <c r="D484" i="63" a="1"/>
  <c r="D499" i="63" a="1"/>
  <c r="D513" i="63" a="1"/>
  <c r="D527" i="63" a="1"/>
  <c r="D538" i="63" a="1"/>
  <c r="D559" i="63" a="1"/>
  <c r="D570" i="63" a="1"/>
  <c r="D591" i="63" a="1"/>
  <c r="D602" i="63" a="1"/>
  <c r="D628" i="63" a="1"/>
  <c r="D633" i="63" a="1"/>
  <c r="D642" i="63" a="1"/>
  <c r="D646" i="63" a="1"/>
  <c r="D649" i="63" a="1"/>
  <c r="D660" i="63" a="1"/>
  <c r="D663" i="63" a="1"/>
  <c r="D667" i="63" a="1"/>
  <c r="D673" i="63" a="1"/>
  <c r="D676" i="63" a="1"/>
  <c r="D681" i="63" a="1"/>
  <c r="D684" i="63" a="1"/>
  <c r="D689" i="63" a="1"/>
  <c r="D692" i="63" a="1"/>
  <c r="D697" i="63" a="1"/>
  <c r="D700" i="63" a="1"/>
  <c r="D176" i="63" a="1"/>
  <c r="D300" i="63" a="1"/>
  <c r="D360" i="63" a="1"/>
  <c r="D374" i="63" a="1"/>
  <c r="D388" i="63" a="1"/>
  <c r="D403" i="63" a="1"/>
  <c r="D417" i="63" a="1"/>
  <c r="D431" i="63" a="1"/>
  <c r="D488" i="63" a="1"/>
  <c r="D502" i="63" a="1"/>
  <c r="D516" i="63" a="1"/>
  <c r="D530" i="63" a="1"/>
  <c r="D551" i="63" a="1"/>
  <c r="D562" i="63" a="1"/>
  <c r="D583" i="63" a="1"/>
  <c r="D594" i="63" a="1"/>
  <c r="D615" i="63" a="1"/>
  <c r="D623" i="63" a="1"/>
  <c r="D634" i="63" a="1"/>
  <c r="D639" i="63" a="1"/>
  <c r="D643" i="63" a="1"/>
  <c r="D650" i="63" a="1"/>
  <c r="D654" i="63" a="1"/>
  <c r="D657" i="63" a="1"/>
  <c r="D668" i="63" a="1"/>
  <c r="D671" i="63" a="1"/>
  <c r="D674" i="63" a="1"/>
  <c r="D679" i="63" a="1"/>
  <c r="D682" i="63" a="1"/>
  <c r="D687" i="63" a="1"/>
  <c r="D690" i="63" a="1"/>
  <c r="D695" i="63" a="1"/>
  <c r="D698" i="63" a="1"/>
  <c r="D703" i="63" a="1"/>
  <c r="D705" i="63" a="1"/>
  <c r="D707" i="63" a="1"/>
  <c r="D709" i="63" a="1"/>
  <c r="D711" i="63" a="1"/>
  <c r="D713" i="63" a="1"/>
  <c r="D715" i="63" a="1"/>
  <c r="D717" i="63" a="1"/>
  <c r="D719" i="63" a="1"/>
  <c r="D721" i="63" a="1"/>
  <c r="D723" i="63" a="1"/>
  <c r="D725" i="63" a="1"/>
  <c r="D727" i="63" a="1"/>
  <c r="D729" i="63" a="1"/>
  <c r="D731" i="63" a="1"/>
  <c r="D733" i="63" a="1"/>
  <c r="D735" i="63" a="1"/>
  <c r="D737" i="63" a="1"/>
  <c r="D739" i="63" a="1"/>
  <c r="D741" i="63" a="1"/>
  <c r="D743" i="63" a="1"/>
  <c r="D745" i="63" a="1"/>
  <c r="D747" i="63" a="1"/>
  <c r="D749" i="63" a="1"/>
  <c r="D751" i="63" a="1"/>
  <c r="D753" i="63" a="1"/>
  <c r="D755" i="63" a="1"/>
  <c r="D757" i="63" a="1"/>
  <c r="D759" i="63" a="1"/>
  <c r="D761" i="63" a="1"/>
  <c r="D763" i="63" a="1"/>
  <c r="D765" i="63" a="1"/>
  <c r="D767" i="63" a="1"/>
  <c r="D769" i="63" a="1"/>
  <c r="D771" i="63" a="1"/>
  <c r="D773" i="63" a="1"/>
  <c r="D775" i="63" a="1"/>
  <c r="D777" i="63" a="1"/>
  <c r="D779" i="63" a="1"/>
  <c r="D781" i="63" a="1"/>
  <c r="D783" i="63" a="1"/>
  <c r="D785" i="63" a="1"/>
  <c r="D787" i="63" a="1"/>
  <c r="D789" i="63" a="1"/>
  <c r="D791" i="63" a="1"/>
  <c r="D793" i="63" a="1"/>
  <c r="D795" i="63" a="1"/>
  <c r="D797" i="63" a="1"/>
  <c r="D799" i="63" a="1"/>
  <c r="D801" i="63" a="1"/>
  <c r="D803" i="63" a="1"/>
  <c r="D805" i="63" a="1"/>
  <c r="D807" i="63" a="1"/>
  <c r="D809" i="63" a="1"/>
  <c r="D811" i="63" a="1"/>
  <c r="D813" i="63" a="1"/>
  <c r="D815" i="63" a="1"/>
  <c r="D817" i="63" a="1"/>
  <c r="D819" i="63" a="1"/>
  <c r="D821" i="63" a="1"/>
  <c r="D823" i="63" a="1"/>
  <c r="D825" i="63" a="1"/>
  <c r="D827" i="63" a="1"/>
  <c r="D829" i="63" a="1"/>
  <c r="D831" i="63" a="1"/>
  <c r="D833" i="63" a="1"/>
  <c r="D835" i="63" a="1"/>
  <c r="D837" i="63" a="1"/>
  <c r="D839" i="63" a="1"/>
  <c r="D841" i="63" a="1"/>
  <c r="D843" i="63" a="1"/>
  <c r="D845" i="63" a="1"/>
  <c r="D847" i="63" a="1"/>
  <c r="D849" i="63" a="1"/>
  <c r="D851" i="63" a="1"/>
  <c r="D853" i="63" a="1"/>
  <c r="D855" i="63" a="1"/>
  <c r="D857" i="63" a="1"/>
  <c r="D859" i="63" a="1"/>
  <c r="D861" i="63" a="1"/>
  <c r="D863" i="63" a="1"/>
  <c r="D865" i="63" a="1"/>
  <c r="D867" i="63" a="1"/>
  <c r="D869" i="63" a="1"/>
  <c r="D871" i="63" a="1"/>
  <c r="D873" i="63" a="1"/>
  <c r="D875" i="63" a="1"/>
  <c r="D877" i="63" a="1"/>
  <c r="D879" i="63" a="1"/>
  <c r="D881" i="63" a="1"/>
  <c r="D883" i="63" a="1"/>
  <c r="D885" i="63" a="1"/>
  <c r="D887" i="63" a="1"/>
  <c r="D889" i="63" a="1"/>
  <c r="D891" i="63" a="1"/>
  <c r="D893" i="63" a="1"/>
  <c r="D895" i="63" a="1"/>
  <c r="D897" i="63" a="1"/>
  <c r="D899" i="63" a="1"/>
  <c r="D901" i="63" a="1"/>
  <c r="D208" i="63" a="1"/>
  <c r="D281" i="63" a="1"/>
  <c r="D321" i="63" a="1"/>
  <c r="D335" i="63" a="1"/>
  <c r="D392" i="63" a="1"/>
  <c r="D406" i="63" a="1"/>
  <c r="D420" i="63" a="1"/>
  <c r="D435" i="63" a="1"/>
  <c r="D449" i="63" a="1"/>
  <c r="D463" i="63" a="1"/>
  <c r="D520" i="63" a="1"/>
  <c r="D543" i="63" a="1"/>
  <c r="D554" i="63" a="1"/>
  <c r="D575" i="63" a="1"/>
  <c r="D586" i="63" a="1"/>
  <c r="D607" i="63" a="1"/>
  <c r="D618" i="63" a="1"/>
  <c r="D625" i="63" a="1"/>
  <c r="D636" i="63" a="1"/>
  <c r="D644" i="63" a="1"/>
  <c r="D647" i="63" a="1"/>
  <c r="D651" i="63" a="1"/>
  <c r="D658" i="63" a="1"/>
  <c r="D662" i="63" a="1"/>
  <c r="D665" i="63" a="1"/>
  <c r="D672" i="63" a="1"/>
  <c r="D677" i="63" a="1"/>
  <c r="D680" i="63" a="1"/>
  <c r="D685" i="63" a="1"/>
  <c r="D688" i="63" a="1"/>
  <c r="D693" i="63" a="1"/>
  <c r="D696" i="63" a="1"/>
  <c r="D701" i="63" a="1"/>
  <c r="D289" i="63" a="1"/>
  <c r="D310" i="63" a="1"/>
  <c r="D324" i="63" a="1"/>
  <c r="D339" i="63" a="1"/>
  <c r="D353" i="63" a="1"/>
  <c r="D367" i="63" a="1"/>
  <c r="D424" i="63" a="1"/>
  <c r="D438" i="63" a="1"/>
  <c r="D452" i="63" a="1"/>
  <c r="D467" i="63" a="1"/>
  <c r="D481" i="63" a="1"/>
  <c r="D495" i="63" a="1"/>
  <c r="D535" i="63" a="1"/>
  <c r="D546" i="63" a="1"/>
  <c r="D567" i="63" a="1"/>
  <c r="D578" i="63" a="1"/>
  <c r="D599" i="63" a="1"/>
  <c r="D610" i="63" a="1"/>
  <c r="D626" i="63" a="1"/>
  <c r="D631" i="63" a="1"/>
  <c r="D641" i="63" a="1"/>
  <c r="D652" i="63" a="1"/>
  <c r="D655" i="63" a="1"/>
  <c r="D659" i="63" a="1"/>
  <c r="D666" i="63" a="1"/>
  <c r="D670" i="63" a="1"/>
  <c r="D675" i="63" a="1"/>
  <c r="D678" i="63" a="1"/>
  <c r="D683" i="63" a="1"/>
  <c r="D686" i="63" a="1"/>
  <c r="D691" i="63" a="1"/>
  <c r="D694" i="63" a="1"/>
  <c r="D699" i="63" a="1"/>
  <c r="D702" i="63" a="1"/>
  <c r="D704" i="63" a="1"/>
  <c r="D706" i="63" a="1"/>
  <c r="D708" i="63" a="1"/>
  <c r="D710" i="63" a="1"/>
  <c r="D712" i="63" a="1"/>
  <c r="D714" i="63" a="1"/>
  <c r="D716" i="63" a="1"/>
  <c r="D718" i="63" a="1"/>
  <c r="D720" i="63" a="1"/>
  <c r="D722" i="63" a="1"/>
  <c r="D724" i="63" a="1"/>
  <c r="D726" i="63" a="1"/>
  <c r="D728" i="63" a="1"/>
  <c r="D730" i="63" a="1"/>
  <c r="D732" i="63" a="1"/>
  <c r="D734" i="63" a="1"/>
  <c r="D736" i="63" a="1"/>
  <c r="D738" i="63" a="1"/>
  <c r="D740" i="63" a="1"/>
  <c r="D742" i="63" a="1"/>
  <c r="D744" i="63" a="1"/>
  <c r="D746" i="63" a="1"/>
  <c r="D748" i="63" a="1"/>
  <c r="D750" i="63" a="1"/>
  <c r="D752" i="63" a="1"/>
  <c r="D754" i="63" a="1"/>
  <c r="D756" i="63" a="1"/>
  <c r="D758" i="63" a="1"/>
  <c r="D760" i="63" a="1"/>
  <c r="D762" i="63" a="1"/>
  <c r="D764" i="63" a="1"/>
  <c r="D766" i="63" a="1"/>
  <c r="D768" i="63" a="1"/>
  <c r="D770" i="63" a="1"/>
  <c r="D772" i="63" a="1"/>
  <c r="D774" i="63" a="1"/>
  <c r="D776" i="63" a="1"/>
  <c r="D778" i="63" a="1"/>
  <c r="D780" i="63" a="1"/>
  <c r="D782" i="63" a="1"/>
  <c r="D784" i="63" a="1"/>
  <c r="D786" i="63" a="1"/>
  <c r="D788" i="63" a="1"/>
  <c r="D790" i="63" a="1"/>
  <c r="D792" i="63" a="1"/>
  <c r="D794" i="63" a="1"/>
  <c r="D796" i="63" a="1"/>
  <c r="D798" i="63" a="1"/>
  <c r="D800" i="63" a="1"/>
  <c r="D802" i="63" a="1"/>
  <c r="D804" i="63" a="1"/>
  <c r="D806" i="63" a="1"/>
  <c r="D808" i="63" a="1"/>
  <c r="D810" i="63" a="1"/>
  <c r="D812" i="63" a="1"/>
  <c r="D814" i="63" a="1"/>
  <c r="D816" i="63" a="1"/>
  <c r="D818" i="63" a="1"/>
  <c r="D820" i="63" a="1"/>
  <c r="D822" i="63" a="1"/>
  <c r="D824" i="63" a="1"/>
  <c r="D826" i="63" a="1"/>
  <c r="D828" i="63" a="1"/>
  <c r="D830" i="63" a="1"/>
  <c r="D832" i="63" a="1"/>
  <c r="D834" i="63" a="1"/>
  <c r="D836" i="63" a="1"/>
  <c r="D838" i="63" a="1"/>
  <c r="D840" i="63" a="1"/>
  <c r="D848" i="63" a="1"/>
  <c r="D856" i="63" a="1"/>
  <c r="D864" i="63" a="1"/>
  <c r="D872" i="63" a="1"/>
  <c r="D880" i="63" a="1"/>
  <c r="D888" i="63" a="1"/>
  <c r="D896" i="63" a="1"/>
  <c r="D842" i="63" a="1"/>
  <c r="D850" i="63" a="1"/>
  <c r="D858" i="63" a="1"/>
  <c r="D866" i="63" a="1"/>
  <c r="D874" i="63" a="1"/>
  <c r="D882" i="63" a="1"/>
  <c r="D890" i="63" a="1"/>
  <c r="D898" i="63" a="1"/>
  <c r="D844" i="63" a="1"/>
  <c r="D852" i="63" a="1"/>
  <c r="D860" i="63" a="1"/>
  <c r="D868" i="63" a="1"/>
  <c r="D876" i="63" a="1"/>
  <c r="D884" i="63" a="1"/>
  <c r="D892" i="63" a="1"/>
  <c r="D900" i="63" a="1"/>
  <c r="D846" i="63" a="1"/>
  <c r="D854" i="63" a="1"/>
  <c r="D862" i="63" a="1"/>
  <c r="D870" i="63" a="1"/>
  <c r="D878" i="63" a="1"/>
  <c r="D886" i="63" a="1"/>
  <c r="D894" i="63" a="1"/>
  <c r="D2" i="63" a="1"/>
  <c r="S711" i="63" l="1"/>
  <c r="S707" i="63"/>
  <c r="S703" i="63"/>
  <c r="S699" i="63"/>
  <c r="S695" i="63"/>
  <c r="S691" i="63"/>
  <c r="S687" i="63"/>
  <c r="S683" i="63"/>
  <c r="S679" i="63"/>
  <c r="S675" i="63"/>
  <c r="S671" i="63"/>
  <c r="S667" i="63"/>
  <c r="S663" i="63"/>
  <c r="S659" i="63"/>
  <c r="S655" i="63"/>
  <c r="S651" i="63"/>
  <c r="S647" i="63"/>
  <c r="S643" i="63"/>
  <c r="S639" i="63"/>
  <c r="S635" i="63"/>
  <c r="S631" i="63"/>
  <c r="S627" i="63"/>
  <c r="S623" i="63"/>
  <c r="S619" i="63"/>
  <c r="S615" i="63"/>
  <c r="S611" i="63"/>
  <c r="S607" i="63"/>
  <c r="S603" i="63"/>
  <c r="S599" i="63"/>
  <c r="S595" i="63"/>
  <c r="S591" i="63"/>
  <c r="S587" i="63"/>
  <c r="S583" i="63"/>
  <c r="S579" i="63"/>
  <c r="S575" i="63"/>
  <c r="S571" i="63"/>
  <c r="S567" i="63"/>
  <c r="S563" i="63"/>
  <c r="S556" i="63"/>
  <c r="S548" i="63"/>
  <c r="S529" i="63"/>
  <c r="S518" i="63"/>
  <c r="S497" i="63"/>
  <c r="S486" i="63"/>
  <c r="S465" i="63"/>
  <c r="S454" i="63"/>
  <c r="S433" i="63"/>
  <c r="S422" i="63"/>
  <c r="S401" i="63"/>
  <c r="S390" i="63"/>
  <c r="S369" i="63"/>
  <c r="S358" i="63"/>
  <c r="S337" i="63"/>
  <c r="S326" i="63"/>
  <c r="S305" i="63"/>
  <c r="S294" i="63"/>
  <c r="S244" i="63"/>
  <c r="S179" i="63"/>
  <c r="S901" i="63"/>
  <c r="S899" i="63"/>
  <c r="S897" i="63"/>
  <c r="S895" i="63"/>
  <c r="S893" i="63"/>
  <c r="S891" i="63"/>
  <c r="S889" i="63"/>
  <c r="S887" i="63"/>
  <c r="S885" i="63"/>
  <c r="S883" i="63"/>
  <c r="S881" i="63"/>
  <c r="S879" i="63"/>
  <c r="S877" i="63"/>
  <c r="S875" i="63"/>
  <c r="S873" i="63"/>
  <c r="S871" i="63"/>
  <c r="S869" i="63"/>
  <c r="S867" i="63"/>
  <c r="S865" i="63"/>
  <c r="S863" i="63"/>
  <c r="S861" i="63"/>
  <c r="S859" i="63"/>
  <c r="S857" i="63"/>
  <c r="S855" i="63"/>
  <c r="S853" i="63"/>
  <c r="S851" i="63"/>
  <c r="S849" i="63"/>
  <c r="S847" i="63"/>
  <c r="S845" i="63"/>
  <c r="S843" i="63"/>
  <c r="S841" i="63"/>
  <c r="S839" i="63"/>
  <c r="S837" i="63"/>
  <c r="S835" i="63"/>
  <c r="S833" i="63"/>
  <c r="S831" i="63"/>
  <c r="S829" i="63"/>
  <c r="S827" i="63"/>
  <c r="S825" i="63"/>
  <c r="S823" i="63"/>
  <c r="S821" i="63"/>
  <c r="S819" i="63"/>
  <c r="S817" i="63"/>
  <c r="S815" i="63"/>
  <c r="S813" i="63"/>
  <c r="S811" i="63"/>
  <c r="S809" i="63"/>
  <c r="S807" i="63"/>
  <c r="S805" i="63"/>
  <c r="S803" i="63"/>
  <c r="S801" i="63"/>
  <c r="S799" i="63"/>
  <c r="S797" i="63"/>
  <c r="S795" i="63"/>
  <c r="S793" i="63"/>
  <c r="S791" i="63"/>
  <c r="S789" i="63"/>
  <c r="S787" i="63"/>
  <c r="S785" i="63"/>
  <c r="S783" i="63"/>
  <c r="S781" i="63"/>
  <c r="S779" i="63"/>
  <c r="S777" i="63"/>
  <c r="S775" i="63"/>
  <c r="S773" i="63"/>
  <c r="S771" i="63"/>
  <c r="S769" i="63"/>
  <c r="S767" i="63"/>
  <c r="S765" i="63"/>
  <c r="S763" i="63"/>
  <c r="S761" i="63"/>
  <c r="S759" i="63"/>
  <c r="S757" i="63"/>
  <c r="S755" i="63"/>
  <c r="S753" i="63"/>
  <c r="S751" i="63"/>
  <c r="S749" i="63"/>
  <c r="S747" i="63"/>
  <c r="S745" i="63"/>
  <c r="S743" i="63"/>
  <c r="S741" i="63"/>
  <c r="S739" i="63"/>
  <c r="S737" i="63"/>
  <c r="S735" i="63"/>
  <c r="S733" i="63"/>
  <c r="S731" i="63"/>
  <c r="S729" i="63"/>
  <c r="S727" i="63"/>
  <c r="S725" i="63"/>
  <c r="S723" i="63"/>
  <c r="S721" i="63"/>
  <c r="S719" i="63"/>
  <c r="S717" i="63"/>
  <c r="S715" i="63"/>
  <c r="S713" i="63"/>
  <c r="S710" i="63"/>
  <c r="S706" i="63"/>
  <c r="S702" i="63"/>
  <c r="S698" i="63"/>
  <c r="S694" i="63"/>
  <c r="S690" i="63"/>
  <c r="S686" i="63"/>
  <c r="S682" i="63"/>
  <c r="S678" i="63"/>
  <c r="S674" i="63"/>
  <c r="S670" i="63"/>
  <c r="S666" i="63"/>
  <c r="S662" i="63"/>
  <c r="S658" i="63"/>
  <c r="S654" i="63"/>
  <c r="S650" i="63"/>
  <c r="S646" i="63"/>
  <c r="S642" i="63"/>
  <c r="S638" i="63"/>
  <c r="S634" i="63"/>
  <c r="S630" i="63"/>
  <c r="S626" i="63"/>
  <c r="S622" i="63"/>
  <c r="S618" i="63"/>
  <c r="S614" i="63"/>
  <c r="S610" i="63"/>
  <c r="S606" i="63"/>
  <c r="S602" i="63"/>
  <c r="S598" i="63"/>
  <c r="S594" i="63"/>
  <c r="S590" i="63"/>
  <c r="S586" i="63"/>
  <c r="S582" i="63"/>
  <c r="S578" i="63"/>
  <c r="S574" i="63"/>
  <c r="S570" i="63"/>
  <c r="S566" i="63"/>
  <c r="S562" i="63"/>
  <c r="S554" i="63"/>
  <c r="S546" i="63"/>
  <c r="S537" i="63"/>
  <c r="S526" i="63"/>
  <c r="S505" i="63"/>
  <c r="S494" i="63"/>
  <c r="S473" i="63"/>
  <c r="S462" i="63"/>
  <c r="S441" i="63"/>
  <c r="S430" i="63"/>
  <c r="S409" i="63"/>
  <c r="S398" i="63"/>
  <c r="S377" i="63"/>
  <c r="S366" i="63"/>
  <c r="S345" i="63"/>
  <c r="S334" i="63"/>
  <c r="S313" i="63"/>
  <c r="S302" i="63"/>
  <c r="S228" i="63"/>
  <c r="S709" i="63"/>
  <c r="S705" i="63"/>
  <c r="S701" i="63"/>
  <c r="S697" i="63"/>
  <c r="S693" i="63"/>
  <c r="S689" i="63"/>
  <c r="S685" i="63"/>
  <c r="S681" i="63"/>
  <c r="S677" i="63"/>
  <c r="S673" i="63"/>
  <c r="S669" i="63"/>
  <c r="S665" i="63"/>
  <c r="S661" i="63"/>
  <c r="S657" i="63"/>
  <c r="S653" i="63"/>
  <c r="S649" i="63"/>
  <c r="S645" i="63"/>
  <c r="S641" i="63"/>
  <c r="S637" i="63"/>
  <c r="S633" i="63"/>
  <c r="S629" i="63"/>
  <c r="S625" i="63"/>
  <c r="S621" i="63"/>
  <c r="S617" i="63"/>
  <c r="S613" i="63"/>
  <c r="S609" i="63"/>
  <c r="S605" i="63"/>
  <c r="S601" i="63"/>
  <c r="S597" i="63"/>
  <c r="S593" i="63"/>
  <c r="S589" i="63"/>
  <c r="S585" i="63"/>
  <c r="S581" i="63"/>
  <c r="S577" i="63"/>
  <c r="S573" i="63"/>
  <c r="S569" i="63"/>
  <c r="S565" i="63"/>
  <c r="S560" i="63"/>
  <c r="S552" i="63"/>
  <c r="S544" i="63"/>
  <c r="S534" i="63"/>
  <c r="S513" i="63"/>
  <c r="S502" i="63"/>
  <c r="S481" i="63"/>
  <c r="S470" i="63"/>
  <c r="S449" i="63"/>
  <c r="S438" i="63"/>
  <c r="S417" i="63"/>
  <c r="S406" i="63"/>
  <c r="S385" i="63"/>
  <c r="S374" i="63"/>
  <c r="S353" i="63"/>
  <c r="S342" i="63"/>
  <c r="S321" i="63"/>
  <c r="S310" i="63"/>
  <c r="S289" i="63"/>
  <c r="S212" i="63"/>
  <c r="S96" i="63"/>
  <c r="S900" i="63"/>
  <c r="S898" i="63"/>
  <c r="S896" i="63"/>
  <c r="S894" i="63"/>
  <c r="S892" i="63"/>
  <c r="S890" i="63"/>
  <c r="S888" i="63"/>
  <c r="S886" i="63"/>
  <c r="S884" i="63"/>
  <c r="S882" i="63"/>
  <c r="S880" i="63"/>
  <c r="S878" i="63"/>
  <c r="S876" i="63"/>
  <c r="S874" i="63"/>
  <c r="S872" i="63"/>
  <c r="S870" i="63"/>
  <c r="S868" i="63"/>
  <c r="S866" i="63"/>
  <c r="S864" i="63"/>
  <c r="S862" i="63"/>
  <c r="S860" i="63"/>
  <c r="S858" i="63"/>
  <c r="S856" i="63"/>
  <c r="S854" i="63"/>
  <c r="S852" i="63"/>
  <c r="S850" i="63"/>
  <c r="S848" i="63"/>
  <c r="S846" i="63"/>
  <c r="S844" i="63"/>
  <c r="S842" i="63"/>
  <c r="S840" i="63"/>
  <c r="S838" i="63"/>
  <c r="S836" i="63"/>
  <c r="S834" i="63"/>
  <c r="S832" i="63"/>
  <c r="S830" i="63"/>
  <c r="S828" i="63"/>
  <c r="S826" i="63"/>
  <c r="S824" i="63"/>
  <c r="S822" i="63"/>
  <c r="S820" i="63"/>
  <c r="S818" i="63"/>
  <c r="S816" i="63"/>
  <c r="S814" i="63"/>
  <c r="S812" i="63"/>
  <c r="S810" i="63"/>
  <c r="S808" i="63"/>
  <c r="S806" i="63"/>
  <c r="S804" i="63"/>
  <c r="S802" i="63"/>
  <c r="S800" i="63"/>
  <c r="S798" i="63"/>
  <c r="S796" i="63"/>
  <c r="S794" i="63"/>
  <c r="S792" i="63"/>
  <c r="S790" i="63"/>
  <c r="S788" i="63"/>
  <c r="S786" i="63"/>
  <c r="S784" i="63"/>
  <c r="S782" i="63"/>
  <c r="S780" i="63"/>
  <c r="S778" i="63"/>
  <c r="S776" i="63"/>
  <c r="S774" i="63"/>
  <c r="S772" i="63"/>
  <c r="S770" i="63"/>
  <c r="S768" i="63"/>
  <c r="S766" i="63"/>
  <c r="S764" i="63"/>
  <c r="S762" i="63"/>
  <c r="S760" i="63"/>
  <c r="S758" i="63"/>
  <c r="S756" i="63"/>
  <c r="S754" i="63"/>
  <c r="S752" i="63"/>
  <c r="S750" i="63"/>
  <c r="S748" i="63"/>
  <c r="S746" i="63"/>
  <c r="S744" i="63"/>
  <c r="S742" i="63"/>
  <c r="S740" i="63"/>
  <c r="S738" i="63"/>
  <c r="S736" i="63"/>
  <c r="S734" i="63"/>
  <c r="S732" i="63"/>
  <c r="S730" i="63"/>
  <c r="S728" i="63"/>
  <c r="S726" i="63"/>
  <c r="S724" i="63"/>
  <c r="S722" i="63"/>
  <c r="S720" i="63"/>
  <c r="S718" i="63"/>
  <c r="S716" i="63"/>
  <c r="S714" i="63"/>
  <c r="S712" i="63"/>
  <c r="S708" i="63"/>
  <c r="S704" i="63"/>
  <c r="S700" i="63"/>
  <c r="S696" i="63"/>
  <c r="S692" i="63"/>
  <c r="S688" i="63"/>
  <c r="S684" i="63"/>
  <c r="S680" i="63"/>
  <c r="S676" i="63"/>
  <c r="S672" i="63"/>
  <c r="S668" i="63"/>
  <c r="S664" i="63"/>
  <c r="S660" i="63"/>
  <c r="S656" i="63"/>
  <c r="S652" i="63"/>
  <c r="S648" i="63"/>
  <c r="S644" i="63"/>
  <c r="S640" i="63"/>
  <c r="S636" i="63"/>
  <c r="S632" i="63"/>
  <c r="S628" i="63"/>
  <c r="S624" i="63"/>
  <c r="S620" i="63"/>
  <c r="S616" i="63"/>
  <c r="S612" i="63"/>
  <c r="S608" i="63"/>
  <c r="S604" i="63"/>
  <c r="S600" i="63"/>
  <c r="S596" i="63"/>
  <c r="S592" i="63"/>
  <c r="S588" i="63"/>
  <c r="S584" i="63"/>
  <c r="S580" i="63"/>
  <c r="S576" i="63"/>
  <c r="S572" i="63"/>
  <c r="S568" i="63"/>
  <c r="S564" i="63"/>
  <c r="S558" i="63"/>
  <c r="S550" i="63"/>
  <c r="S542" i="63"/>
  <c r="S521" i="63"/>
  <c r="S510" i="63"/>
  <c r="S489" i="63"/>
  <c r="S478" i="63"/>
  <c r="S457" i="63"/>
  <c r="S446" i="63"/>
  <c r="S425" i="63"/>
  <c r="S414" i="63"/>
  <c r="S393" i="63"/>
  <c r="S382" i="63"/>
  <c r="S361" i="63"/>
  <c r="S350" i="63"/>
  <c r="S329" i="63"/>
  <c r="S318" i="63"/>
  <c r="S297" i="63"/>
  <c r="S196" i="63"/>
  <c r="S53" i="63"/>
  <c r="S539" i="63"/>
  <c r="S536" i="63"/>
  <c r="S531" i="63"/>
  <c r="S528" i="63"/>
  <c r="S523" i="63"/>
  <c r="S520" i="63"/>
  <c r="S515" i="63"/>
  <c r="S512" i="63"/>
  <c r="S507" i="63"/>
  <c r="S504" i="63"/>
  <c r="S499" i="63"/>
  <c r="S496" i="63"/>
  <c r="S491" i="63"/>
  <c r="S488" i="63"/>
  <c r="S483" i="63"/>
  <c r="S480" i="63"/>
  <c r="S475" i="63"/>
  <c r="S472" i="63"/>
  <c r="S467" i="63"/>
  <c r="S464" i="63"/>
  <c r="S459" i="63"/>
  <c r="S456" i="63"/>
  <c r="S451" i="63"/>
  <c r="S448" i="63"/>
  <c r="S443" i="63"/>
  <c r="S440" i="63"/>
  <c r="S435" i="63"/>
  <c r="S432" i="63"/>
  <c r="S427" i="63"/>
  <c r="S424" i="63"/>
  <c r="S419" i="63"/>
  <c r="S416" i="63"/>
  <c r="S411" i="63"/>
  <c r="S408" i="63"/>
  <c r="S403" i="63"/>
  <c r="S400" i="63"/>
  <c r="S395" i="63"/>
  <c r="S392" i="63"/>
  <c r="S387" i="63"/>
  <c r="S384" i="63"/>
  <c r="S379" i="63"/>
  <c r="S376" i="63"/>
  <c r="S371" i="63"/>
  <c r="S368" i="63"/>
  <c r="S363" i="63"/>
  <c r="S360" i="63"/>
  <c r="S355" i="63"/>
  <c r="S352" i="63"/>
  <c r="S347" i="63"/>
  <c r="S344" i="63"/>
  <c r="S339" i="63"/>
  <c r="S336" i="63"/>
  <c r="S331" i="63"/>
  <c r="S328" i="63"/>
  <c r="S323" i="63"/>
  <c r="S320" i="63"/>
  <c r="S315" i="63"/>
  <c r="S312" i="63"/>
  <c r="S307" i="63"/>
  <c r="S304" i="63"/>
  <c r="S299" i="63"/>
  <c r="S296" i="63"/>
  <c r="S291" i="63"/>
  <c r="S288" i="63"/>
  <c r="S240" i="63"/>
  <c r="S224" i="63"/>
  <c r="S208" i="63"/>
  <c r="S192" i="63"/>
  <c r="S128" i="63"/>
  <c r="S85" i="63"/>
  <c r="S561" i="63"/>
  <c r="S559" i="63"/>
  <c r="S557" i="63"/>
  <c r="S555" i="63"/>
  <c r="S553" i="63"/>
  <c r="S551" i="63"/>
  <c r="S549" i="63"/>
  <c r="S547" i="63"/>
  <c r="S545" i="63"/>
  <c r="S543" i="63"/>
  <c r="S541" i="63"/>
  <c r="S538" i="63"/>
  <c r="S533" i="63"/>
  <c r="S530" i="63"/>
  <c r="S525" i="63"/>
  <c r="S522" i="63"/>
  <c r="S517" i="63"/>
  <c r="S514" i="63"/>
  <c r="S509" i="63"/>
  <c r="S506" i="63"/>
  <c r="S501" i="63"/>
  <c r="S498" i="63"/>
  <c r="S493" i="63"/>
  <c r="S490" i="63"/>
  <c r="S485" i="63"/>
  <c r="S482" i="63"/>
  <c r="S477" i="63"/>
  <c r="S474" i="63"/>
  <c r="S469" i="63"/>
  <c r="S466" i="63"/>
  <c r="S461" i="63"/>
  <c r="S458" i="63"/>
  <c r="S453" i="63"/>
  <c r="S450" i="63"/>
  <c r="S445" i="63"/>
  <c r="S442" i="63"/>
  <c r="S437" i="63"/>
  <c r="S434" i="63"/>
  <c r="S429" i="63"/>
  <c r="S426" i="63"/>
  <c r="S421" i="63"/>
  <c r="S418" i="63"/>
  <c r="S413" i="63"/>
  <c r="S410" i="63"/>
  <c r="S405" i="63"/>
  <c r="S402" i="63"/>
  <c r="S397" i="63"/>
  <c r="S394" i="63"/>
  <c r="S389" i="63"/>
  <c r="S386" i="63"/>
  <c r="S381" i="63"/>
  <c r="S378" i="63"/>
  <c r="S373" i="63"/>
  <c r="S370" i="63"/>
  <c r="S365" i="63"/>
  <c r="S362" i="63"/>
  <c r="S357" i="63"/>
  <c r="S354" i="63"/>
  <c r="S349" i="63"/>
  <c r="S346" i="63"/>
  <c r="S341" i="63"/>
  <c r="S338" i="63"/>
  <c r="S333" i="63"/>
  <c r="S330" i="63"/>
  <c r="S325" i="63"/>
  <c r="S322" i="63"/>
  <c r="S317" i="63"/>
  <c r="S314" i="63"/>
  <c r="S309" i="63"/>
  <c r="S306" i="63"/>
  <c r="S301" i="63"/>
  <c r="S298" i="63"/>
  <c r="S293" i="63"/>
  <c r="S290" i="63"/>
  <c r="S236" i="63"/>
  <c r="S220" i="63"/>
  <c r="S204" i="63"/>
  <c r="S188" i="63"/>
  <c r="S160" i="63"/>
  <c r="S117" i="63"/>
  <c r="S32" i="63"/>
  <c r="S540" i="63"/>
  <c r="S535" i="63"/>
  <c r="S532" i="63"/>
  <c r="S527" i="63"/>
  <c r="S524" i="63"/>
  <c r="S519" i="63"/>
  <c r="S516" i="63"/>
  <c r="S511" i="63"/>
  <c r="S508" i="63"/>
  <c r="S503" i="63"/>
  <c r="S500" i="63"/>
  <c r="S495" i="63"/>
  <c r="S492" i="63"/>
  <c r="S487" i="63"/>
  <c r="S484" i="63"/>
  <c r="S479" i="63"/>
  <c r="S476" i="63"/>
  <c r="S471" i="63"/>
  <c r="S468" i="63"/>
  <c r="S463" i="63"/>
  <c r="S460" i="63"/>
  <c r="S455" i="63"/>
  <c r="S452" i="63"/>
  <c r="S447" i="63"/>
  <c r="S444" i="63"/>
  <c r="S439" i="63"/>
  <c r="S436" i="63"/>
  <c r="S431" i="63"/>
  <c r="S428" i="63"/>
  <c r="S423" i="63"/>
  <c r="S420" i="63"/>
  <c r="S415" i="63"/>
  <c r="S412" i="63"/>
  <c r="S407" i="63"/>
  <c r="S404" i="63"/>
  <c r="S399" i="63"/>
  <c r="S396" i="63"/>
  <c r="S391" i="63"/>
  <c r="S388" i="63"/>
  <c r="S383" i="63"/>
  <c r="S380" i="63"/>
  <c r="S375" i="63"/>
  <c r="S372" i="63"/>
  <c r="S367" i="63"/>
  <c r="S364" i="63"/>
  <c r="S359" i="63"/>
  <c r="S356" i="63"/>
  <c r="S351" i="63"/>
  <c r="S348" i="63"/>
  <c r="S343" i="63"/>
  <c r="S340" i="63"/>
  <c r="S335" i="63"/>
  <c r="S332" i="63"/>
  <c r="S327" i="63"/>
  <c r="S324" i="63"/>
  <c r="S319" i="63"/>
  <c r="S316" i="63"/>
  <c r="S311" i="63"/>
  <c r="S308" i="63"/>
  <c r="S303" i="63"/>
  <c r="S300" i="63"/>
  <c r="S295" i="63"/>
  <c r="S292" i="63"/>
  <c r="S287" i="63"/>
  <c r="S232" i="63"/>
  <c r="S216" i="63"/>
  <c r="S200" i="63"/>
  <c r="S184" i="63"/>
  <c r="S149" i="63"/>
  <c r="S64" i="63"/>
  <c r="S21" i="63"/>
  <c r="S285" i="63"/>
  <c r="S283" i="63"/>
  <c r="S281" i="63"/>
  <c r="S279" i="63"/>
  <c r="S277" i="63"/>
  <c r="S275" i="63"/>
  <c r="S273" i="63"/>
  <c r="S271" i="63"/>
  <c r="S269" i="63"/>
  <c r="S267" i="63"/>
  <c r="S265" i="63"/>
  <c r="S263" i="63"/>
  <c r="S261" i="63"/>
  <c r="S259" i="63"/>
  <c r="S257" i="63"/>
  <c r="S255" i="63"/>
  <c r="S253" i="63"/>
  <c r="S251" i="63"/>
  <c r="S249" i="63"/>
  <c r="S247" i="63"/>
  <c r="S243" i="63"/>
  <c r="S239" i="63"/>
  <c r="S235" i="63"/>
  <c r="S231" i="63"/>
  <c r="S227" i="63"/>
  <c r="S223" i="63"/>
  <c r="S219" i="63"/>
  <c r="S215" i="63"/>
  <c r="S211" i="63"/>
  <c r="S207" i="63"/>
  <c r="S203" i="63"/>
  <c r="S199" i="63"/>
  <c r="S195" i="63"/>
  <c r="S191" i="63"/>
  <c r="S187" i="63"/>
  <c r="S183" i="63"/>
  <c r="S177" i="63"/>
  <c r="S168" i="63"/>
  <c r="S157" i="63"/>
  <c r="S136" i="63"/>
  <c r="S125" i="63"/>
  <c r="S104" i="63"/>
  <c r="S93" i="63"/>
  <c r="S72" i="63"/>
  <c r="S61" i="63"/>
  <c r="S40" i="63"/>
  <c r="S29" i="63"/>
  <c r="S246" i="63"/>
  <c r="S242" i="63"/>
  <c r="S238" i="63"/>
  <c r="S234" i="63"/>
  <c r="S230" i="63"/>
  <c r="S226" i="63"/>
  <c r="S222" i="63"/>
  <c r="S218" i="63"/>
  <c r="S214" i="63"/>
  <c r="S210" i="63"/>
  <c r="S206" i="63"/>
  <c r="S202" i="63"/>
  <c r="S198" i="63"/>
  <c r="S194" i="63"/>
  <c r="S190" i="63"/>
  <c r="S186" i="63"/>
  <c r="S182" i="63"/>
  <c r="S175" i="63"/>
  <c r="S165" i="63"/>
  <c r="S144" i="63"/>
  <c r="S133" i="63"/>
  <c r="S112" i="63"/>
  <c r="S101" i="63"/>
  <c r="S80" i="63"/>
  <c r="S69" i="63"/>
  <c r="S48" i="63"/>
  <c r="S37" i="63"/>
  <c r="S16" i="63"/>
  <c r="S286" i="63"/>
  <c r="S284" i="63"/>
  <c r="S282" i="63"/>
  <c r="S280" i="63"/>
  <c r="S278" i="63"/>
  <c r="S276" i="63"/>
  <c r="S274" i="63"/>
  <c r="S272" i="63"/>
  <c r="S270" i="63"/>
  <c r="S268" i="63"/>
  <c r="S266" i="63"/>
  <c r="S264" i="63"/>
  <c r="S262" i="63"/>
  <c r="S260" i="63"/>
  <c r="S258" i="63"/>
  <c r="S256" i="63"/>
  <c r="S254" i="63"/>
  <c r="S252" i="63"/>
  <c r="S250" i="63"/>
  <c r="S248" i="63"/>
  <c r="S245" i="63"/>
  <c r="S241" i="63"/>
  <c r="S237" i="63"/>
  <c r="S233" i="63"/>
  <c r="S229" i="63"/>
  <c r="S225" i="63"/>
  <c r="S221" i="63"/>
  <c r="S217" i="63"/>
  <c r="S213" i="63"/>
  <c r="S209" i="63"/>
  <c r="S205" i="63"/>
  <c r="S201" i="63"/>
  <c r="S197" i="63"/>
  <c r="S193" i="63"/>
  <c r="S189" i="63"/>
  <c r="S185" i="63"/>
  <c r="S181" i="63"/>
  <c r="S173" i="63"/>
  <c r="S152" i="63"/>
  <c r="S141" i="63"/>
  <c r="S120" i="63"/>
  <c r="S109" i="63"/>
  <c r="S88" i="63"/>
  <c r="S77" i="63"/>
  <c r="S56" i="63"/>
  <c r="S45" i="63"/>
  <c r="S24" i="63"/>
  <c r="S170" i="63"/>
  <c r="S167" i="63"/>
  <c r="S162" i="63"/>
  <c r="S159" i="63"/>
  <c r="S154" i="63"/>
  <c r="S151" i="63"/>
  <c r="S146" i="63"/>
  <c r="S143" i="63"/>
  <c r="S138" i="63"/>
  <c r="S135" i="63"/>
  <c r="S130" i="63"/>
  <c r="S127" i="63"/>
  <c r="S122" i="63"/>
  <c r="S119" i="63"/>
  <c r="S114" i="63"/>
  <c r="S111" i="63"/>
  <c r="S106" i="63"/>
  <c r="S103" i="63"/>
  <c r="S98" i="63"/>
  <c r="S95" i="63"/>
  <c r="S90" i="63"/>
  <c r="S87" i="63"/>
  <c r="S82" i="63"/>
  <c r="S79" i="63"/>
  <c r="S74" i="63"/>
  <c r="S71" i="63"/>
  <c r="S66" i="63"/>
  <c r="S63" i="63"/>
  <c r="S58" i="63"/>
  <c r="S55" i="63"/>
  <c r="S50" i="63"/>
  <c r="S47" i="63"/>
  <c r="S42" i="63"/>
  <c r="S39" i="63"/>
  <c r="S34" i="63"/>
  <c r="S31" i="63"/>
  <c r="S26" i="63"/>
  <c r="S23" i="63"/>
  <c r="S18" i="63"/>
  <c r="S15" i="63"/>
  <c r="S180" i="63"/>
  <c r="S178" i="63"/>
  <c r="S176" i="63"/>
  <c r="S174" i="63"/>
  <c r="S172" i="63"/>
  <c r="S169" i="63"/>
  <c r="S164" i="63"/>
  <c r="S161" i="63"/>
  <c r="S156" i="63"/>
  <c r="S153" i="63"/>
  <c r="S148" i="63"/>
  <c r="S145" i="63"/>
  <c r="S140" i="63"/>
  <c r="S137" i="63"/>
  <c r="S132" i="63"/>
  <c r="S129" i="63"/>
  <c r="S124" i="63"/>
  <c r="S121" i="63"/>
  <c r="S116" i="63"/>
  <c r="S113" i="63"/>
  <c r="S108" i="63"/>
  <c r="S105" i="63"/>
  <c r="S100" i="63"/>
  <c r="S97" i="63"/>
  <c r="S92" i="63"/>
  <c r="S89" i="63"/>
  <c r="S84" i="63"/>
  <c r="S81" i="63"/>
  <c r="S76" i="63"/>
  <c r="S73" i="63"/>
  <c r="S68" i="63"/>
  <c r="S65" i="63"/>
  <c r="S60" i="63"/>
  <c r="S57" i="63"/>
  <c r="S52" i="63"/>
  <c r="S49" i="63"/>
  <c r="S44" i="63"/>
  <c r="S41" i="63"/>
  <c r="S36" i="63"/>
  <c r="S33" i="63"/>
  <c r="S28" i="63"/>
  <c r="S25" i="63"/>
  <c r="S20" i="63"/>
  <c r="S17" i="63"/>
  <c r="S171" i="63"/>
  <c r="S166" i="63"/>
  <c r="S163" i="63"/>
  <c r="S158" i="63"/>
  <c r="S155" i="63"/>
  <c r="S150" i="63"/>
  <c r="S147" i="63"/>
  <c r="S142" i="63"/>
  <c r="S139" i="63"/>
  <c r="S134" i="63"/>
  <c r="S131" i="63"/>
  <c r="S126" i="63"/>
  <c r="S123" i="63"/>
  <c r="S118" i="63"/>
  <c r="S115" i="63"/>
  <c r="S110" i="63"/>
  <c r="S107" i="63"/>
  <c r="S102" i="63"/>
  <c r="S99" i="63"/>
  <c r="S94" i="63"/>
  <c r="S91" i="63"/>
  <c r="S86" i="63"/>
  <c r="S83" i="63"/>
  <c r="S78" i="63"/>
  <c r="S75" i="63"/>
  <c r="S70" i="63"/>
  <c r="S67" i="63"/>
  <c r="S62" i="63"/>
  <c r="S59" i="63"/>
  <c r="S54" i="63"/>
  <c r="S51" i="63"/>
  <c r="S46" i="63"/>
  <c r="S43" i="63"/>
  <c r="S38" i="63"/>
  <c r="S35" i="63"/>
  <c r="S30" i="63"/>
  <c r="S27" i="63"/>
  <c r="S22" i="63"/>
  <c r="S19" i="63"/>
  <c r="S14" i="63"/>
  <c r="S12" i="63"/>
  <c r="S10" i="63"/>
  <c r="S8" i="63"/>
  <c r="S6" i="63"/>
  <c r="S4" i="63"/>
  <c r="S13" i="63"/>
  <c r="S11" i="63"/>
  <c r="S9" i="63"/>
  <c r="S7" i="63"/>
  <c r="S5" i="63"/>
  <c r="S3" i="63"/>
  <c r="S2" i="63"/>
  <c r="G901" i="63"/>
  <c r="G899" i="63"/>
  <c r="G897" i="63"/>
  <c r="G895" i="63"/>
  <c r="G893" i="63"/>
  <c r="G891" i="63"/>
  <c r="G889" i="63"/>
  <c r="G887" i="63"/>
  <c r="G885" i="63"/>
  <c r="G883" i="63"/>
  <c r="G881" i="63"/>
  <c r="G879" i="63"/>
  <c r="G877" i="63"/>
  <c r="G875" i="63"/>
  <c r="G873" i="63"/>
  <c r="G871" i="63"/>
  <c r="G869" i="63"/>
  <c r="G867" i="63"/>
  <c r="G865" i="63"/>
  <c r="G863" i="63"/>
  <c r="G861" i="63"/>
  <c r="G859" i="63"/>
  <c r="G857" i="63"/>
  <c r="G855" i="63"/>
  <c r="G853" i="63"/>
  <c r="G851" i="63"/>
  <c r="G849" i="63"/>
  <c r="G847" i="63"/>
  <c r="G845" i="63"/>
  <c r="G843" i="63"/>
  <c r="G841" i="63"/>
  <c r="G839" i="63"/>
  <c r="G837" i="63"/>
  <c r="G835" i="63"/>
  <c r="G833" i="63"/>
  <c r="G831" i="63"/>
  <c r="G829" i="63"/>
  <c r="G827" i="63"/>
  <c r="G825" i="63"/>
  <c r="G822" i="63"/>
  <c r="G818" i="63"/>
  <c r="G814" i="63"/>
  <c r="G810" i="63"/>
  <c r="G806" i="63"/>
  <c r="G802" i="63"/>
  <c r="G798" i="63"/>
  <c r="G794" i="63"/>
  <c r="G790" i="63"/>
  <c r="G786" i="63"/>
  <c r="G782" i="63"/>
  <c r="G778" i="63"/>
  <c r="G774" i="63"/>
  <c r="G770" i="63"/>
  <c r="G766" i="63"/>
  <c r="G762" i="63"/>
  <c r="G758" i="63"/>
  <c r="G754" i="63"/>
  <c r="G750" i="63"/>
  <c r="G746" i="63"/>
  <c r="G742" i="63"/>
  <c r="G738" i="63"/>
  <c r="G734" i="63"/>
  <c r="G730" i="63"/>
  <c r="G726" i="63"/>
  <c r="G722" i="63"/>
  <c r="G718" i="63"/>
  <c r="G714" i="63"/>
  <c r="G710" i="63"/>
  <c r="G706" i="63"/>
  <c r="G702" i="63"/>
  <c r="G698" i="63"/>
  <c r="G694" i="63"/>
  <c r="G690" i="63"/>
  <c r="G686" i="63"/>
  <c r="G682" i="63"/>
  <c r="G678" i="63"/>
  <c r="G674" i="63"/>
  <c r="G669" i="63"/>
  <c r="G661" i="63"/>
  <c r="G653" i="63"/>
  <c r="G644" i="63"/>
  <c r="G623" i="63"/>
  <c r="G612" i="63"/>
  <c r="G591" i="63"/>
  <c r="G580" i="63"/>
  <c r="G559" i="63"/>
  <c r="G548" i="63"/>
  <c r="G527" i="63"/>
  <c r="G516" i="63"/>
  <c r="G495" i="63"/>
  <c r="G484" i="63"/>
  <c r="G463" i="63"/>
  <c r="G452" i="63"/>
  <c r="G431" i="63"/>
  <c r="G420" i="63"/>
  <c r="G324" i="63"/>
  <c r="G257" i="63"/>
  <c r="G819" i="63"/>
  <c r="G815" i="63"/>
  <c r="G807" i="63"/>
  <c r="G795" i="63"/>
  <c r="G787" i="63"/>
  <c r="G779" i="63"/>
  <c r="G771" i="63"/>
  <c r="G763" i="63"/>
  <c r="G755" i="63"/>
  <c r="G747" i="63"/>
  <c r="G739" i="63"/>
  <c r="G731" i="63"/>
  <c r="G723" i="63"/>
  <c r="G715" i="63"/>
  <c r="G707" i="63"/>
  <c r="G699" i="63"/>
  <c r="G691" i="63"/>
  <c r="G683" i="63"/>
  <c r="G671" i="63"/>
  <c r="G655" i="63"/>
  <c r="G636" i="63"/>
  <c r="G604" i="63"/>
  <c r="G572" i="63"/>
  <c r="G540" i="63"/>
  <c r="G508" i="63"/>
  <c r="G476" i="63"/>
  <c r="G444" i="63"/>
  <c r="G276" i="63"/>
  <c r="G824" i="63"/>
  <c r="G821" i="63"/>
  <c r="G817" i="63"/>
  <c r="G813" i="63"/>
  <c r="G809" i="63"/>
  <c r="G805" i="63"/>
  <c r="G801" i="63"/>
  <c r="G797" i="63"/>
  <c r="G793" i="63"/>
  <c r="G789" i="63"/>
  <c r="G785" i="63"/>
  <c r="G781" i="63"/>
  <c r="G777" i="63"/>
  <c r="G773" i="63"/>
  <c r="G769" i="63"/>
  <c r="G765" i="63"/>
  <c r="G761" i="63"/>
  <c r="G757" i="63"/>
  <c r="G753" i="63"/>
  <c r="G749" i="63"/>
  <c r="G745" i="63"/>
  <c r="G741" i="63"/>
  <c r="G737" i="63"/>
  <c r="G733" i="63"/>
  <c r="G729" i="63"/>
  <c r="G725" i="63"/>
  <c r="G721" i="63"/>
  <c r="G717" i="63"/>
  <c r="G713" i="63"/>
  <c r="G709" i="63"/>
  <c r="G705" i="63"/>
  <c r="G701" i="63"/>
  <c r="G697" i="63"/>
  <c r="G693" i="63"/>
  <c r="G689" i="63"/>
  <c r="G685" i="63"/>
  <c r="G681" i="63"/>
  <c r="G677" i="63"/>
  <c r="G673" i="63"/>
  <c r="G667" i="63"/>
  <c r="G659" i="63"/>
  <c r="G651" i="63"/>
  <c r="G631" i="63"/>
  <c r="G620" i="63"/>
  <c r="G599" i="63"/>
  <c r="G588" i="63"/>
  <c r="G567" i="63"/>
  <c r="G556" i="63"/>
  <c r="G535" i="63"/>
  <c r="G524" i="63"/>
  <c r="G503" i="63"/>
  <c r="G492" i="63"/>
  <c r="G471" i="63"/>
  <c r="G460" i="63"/>
  <c r="G439" i="63"/>
  <c r="G428" i="63"/>
  <c r="G308" i="63"/>
  <c r="G823" i="63"/>
  <c r="G811" i="63"/>
  <c r="G803" i="63"/>
  <c r="G799" i="63"/>
  <c r="G791" i="63"/>
  <c r="G783" i="63"/>
  <c r="G775" i="63"/>
  <c r="G767" i="63"/>
  <c r="G759" i="63"/>
  <c r="G751" i="63"/>
  <c r="G743" i="63"/>
  <c r="G735" i="63"/>
  <c r="G727" i="63"/>
  <c r="G719" i="63"/>
  <c r="G711" i="63"/>
  <c r="G703" i="63"/>
  <c r="G695" i="63"/>
  <c r="G687" i="63"/>
  <c r="G679" i="63"/>
  <c r="G675" i="63"/>
  <c r="G663" i="63"/>
  <c r="G647" i="63"/>
  <c r="G615" i="63"/>
  <c r="G583" i="63"/>
  <c r="G551" i="63"/>
  <c r="G519" i="63"/>
  <c r="G487" i="63"/>
  <c r="G455" i="63"/>
  <c r="G423" i="63"/>
  <c r="G340" i="63"/>
  <c r="G900" i="63"/>
  <c r="G898" i="63"/>
  <c r="G896" i="63"/>
  <c r="G894" i="63"/>
  <c r="G892" i="63"/>
  <c r="G890" i="63"/>
  <c r="G888" i="63"/>
  <c r="G886" i="63"/>
  <c r="G884" i="63"/>
  <c r="G882" i="63"/>
  <c r="G880" i="63"/>
  <c r="G878" i="63"/>
  <c r="G876" i="63"/>
  <c r="G874" i="63"/>
  <c r="G872" i="63"/>
  <c r="G870" i="63"/>
  <c r="G868" i="63"/>
  <c r="G866" i="63"/>
  <c r="G864" i="63"/>
  <c r="G862" i="63"/>
  <c r="G860" i="63"/>
  <c r="G858" i="63"/>
  <c r="G856" i="63"/>
  <c r="G854" i="63"/>
  <c r="G852" i="63"/>
  <c r="G850" i="63"/>
  <c r="G848" i="63"/>
  <c r="G846" i="63"/>
  <c r="G844" i="63"/>
  <c r="G842" i="63"/>
  <c r="G840" i="63"/>
  <c r="G838" i="63"/>
  <c r="G836" i="63"/>
  <c r="G834" i="63"/>
  <c r="G832" i="63"/>
  <c r="G830" i="63"/>
  <c r="G828" i="63"/>
  <c r="G826" i="63"/>
  <c r="G820" i="63"/>
  <c r="G816" i="63"/>
  <c r="G812" i="63"/>
  <c r="G808" i="63"/>
  <c r="G804" i="63"/>
  <c r="G800" i="63"/>
  <c r="G796" i="63"/>
  <c r="G792" i="63"/>
  <c r="G788" i="63"/>
  <c r="G784" i="63"/>
  <c r="G780" i="63"/>
  <c r="G776" i="63"/>
  <c r="G772" i="63"/>
  <c r="G768" i="63"/>
  <c r="G764" i="63"/>
  <c r="G760" i="63"/>
  <c r="G756" i="63"/>
  <c r="G752" i="63"/>
  <c r="G748" i="63"/>
  <c r="G744" i="63"/>
  <c r="G740" i="63"/>
  <c r="G736" i="63"/>
  <c r="G732" i="63"/>
  <c r="G728" i="63"/>
  <c r="G724" i="63"/>
  <c r="G720" i="63"/>
  <c r="G716" i="63"/>
  <c r="G712" i="63"/>
  <c r="G708" i="63"/>
  <c r="G704" i="63"/>
  <c r="G700" i="63"/>
  <c r="G696" i="63"/>
  <c r="G692" i="63"/>
  <c r="G688" i="63"/>
  <c r="G684" i="63"/>
  <c r="G680" i="63"/>
  <c r="G676" i="63"/>
  <c r="G672" i="63"/>
  <c r="G665" i="63"/>
  <c r="G657" i="63"/>
  <c r="G649" i="63"/>
  <c r="G639" i="63"/>
  <c r="G628" i="63"/>
  <c r="G607" i="63"/>
  <c r="G596" i="63"/>
  <c r="G575" i="63"/>
  <c r="G564" i="63"/>
  <c r="G543" i="63"/>
  <c r="G532" i="63"/>
  <c r="G511" i="63"/>
  <c r="G500" i="63"/>
  <c r="G479" i="63"/>
  <c r="G468" i="63"/>
  <c r="G447" i="63"/>
  <c r="G436" i="63"/>
  <c r="G415" i="63"/>
  <c r="G354" i="63"/>
  <c r="G292" i="63"/>
  <c r="G646" i="63"/>
  <c r="G641" i="63"/>
  <c r="G638" i="63"/>
  <c r="G633" i="63"/>
  <c r="G630" i="63"/>
  <c r="G625" i="63"/>
  <c r="G622" i="63"/>
  <c r="G617" i="63"/>
  <c r="G614" i="63"/>
  <c r="G609" i="63"/>
  <c r="G606" i="63"/>
  <c r="G601" i="63"/>
  <c r="G598" i="63"/>
  <c r="G593" i="63"/>
  <c r="G590" i="63"/>
  <c r="G585" i="63"/>
  <c r="G582" i="63"/>
  <c r="G577" i="63"/>
  <c r="G574" i="63"/>
  <c r="G569" i="63"/>
  <c r="G566" i="63"/>
  <c r="G561" i="63"/>
  <c r="G558" i="63"/>
  <c r="G553" i="63"/>
  <c r="G550" i="63"/>
  <c r="G545" i="63"/>
  <c r="G542" i="63"/>
  <c r="G537" i="63"/>
  <c r="G534" i="63"/>
  <c r="G529" i="63"/>
  <c r="G526" i="63"/>
  <c r="G521" i="63"/>
  <c r="G518" i="63"/>
  <c r="G513" i="63"/>
  <c r="G510" i="63"/>
  <c r="G505" i="63"/>
  <c r="G502" i="63"/>
  <c r="G497" i="63"/>
  <c r="G494" i="63"/>
  <c r="G489" i="63"/>
  <c r="G486" i="63"/>
  <c r="G481" i="63"/>
  <c r="G478" i="63"/>
  <c r="G473" i="63"/>
  <c r="G470" i="63"/>
  <c r="G465" i="63"/>
  <c r="G462" i="63"/>
  <c r="G457" i="63"/>
  <c r="G454" i="63"/>
  <c r="G449" i="63"/>
  <c r="G446" i="63"/>
  <c r="G441" i="63"/>
  <c r="G438" i="63"/>
  <c r="G433" i="63"/>
  <c r="G430" i="63"/>
  <c r="G425" i="63"/>
  <c r="G422" i="63"/>
  <c r="G417" i="63"/>
  <c r="G414" i="63"/>
  <c r="G351" i="63"/>
  <c r="G336" i="63"/>
  <c r="G320" i="63"/>
  <c r="G304" i="63"/>
  <c r="G288" i="63"/>
  <c r="G272" i="63"/>
  <c r="G249" i="63"/>
  <c r="G208" i="63"/>
  <c r="G136" i="63"/>
  <c r="G670" i="63"/>
  <c r="G668" i="63"/>
  <c r="G666" i="63"/>
  <c r="G664" i="63"/>
  <c r="G662" i="63"/>
  <c r="G660" i="63"/>
  <c r="G658" i="63"/>
  <c r="G656" i="63"/>
  <c r="G654" i="63"/>
  <c r="G652" i="63"/>
  <c r="G650" i="63"/>
  <c r="G648" i="63"/>
  <c r="G643" i="63"/>
  <c r="G640" i="63"/>
  <c r="G635" i="63"/>
  <c r="G632" i="63"/>
  <c r="G627" i="63"/>
  <c r="G624" i="63"/>
  <c r="G619" i="63"/>
  <c r="G616" i="63"/>
  <c r="G611" i="63"/>
  <c r="G608" i="63"/>
  <c r="G603" i="63"/>
  <c r="G600" i="63"/>
  <c r="G595" i="63"/>
  <c r="G592" i="63"/>
  <c r="G587" i="63"/>
  <c r="G584" i="63"/>
  <c r="G579" i="63"/>
  <c r="G576" i="63"/>
  <c r="G571" i="63"/>
  <c r="G568" i="63"/>
  <c r="G563" i="63"/>
  <c r="G560" i="63"/>
  <c r="G555" i="63"/>
  <c r="G552" i="63"/>
  <c r="G547" i="63"/>
  <c r="G544" i="63"/>
  <c r="G539" i="63"/>
  <c r="G536" i="63"/>
  <c r="G531" i="63"/>
  <c r="G528" i="63"/>
  <c r="G523" i="63"/>
  <c r="G520" i="63"/>
  <c r="G515" i="63"/>
  <c r="G512" i="63"/>
  <c r="G507" i="63"/>
  <c r="G504" i="63"/>
  <c r="G499" i="63"/>
  <c r="G496" i="63"/>
  <c r="G491" i="63"/>
  <c r="G488" i="63"/>
  <c r="G483" i="63"/>
  <c r="G480" i="63"/>
  <c r="G475" i="63"/>
  <c r="G472" i="63"/>
  <c r="G467" i="63"/>
  <c r="G464" i="63"/>
  <c r="G459" i="63"/>
  <c r="G456" i="63"/>
  <c r="G451" i="63"/>
  <c r="G448" i="63"/>
  <c r="G443" i="63"/>
  <c r="G440" i="63"/>
  <c r="G435" i="63"/>
  <c r="G432" i="63"/>
  <c r="G427" i="63"/>
  <c r="G424" i="63"/>
  <c r="G419" i="63"/>
  <c r="G416" i="63"/>
  <c r="G359" i="63"/>
  <c r="G348" i="63"/>
  <c r="G332" i="63"/>
  <c r="G316" i="63"/>
  <c r="G300" i="63"/>
  <c r="G284" i="63"/>
  <c r="G268" i="63"/>
  <c r="G240" i="63"/>
  <c r="G197" i="63"/>
  <c r="G93" i="63"/>
  <c r="G645" i="63"/>
  <c r="G642" i="63"/>
  <c r="G637" i="63"/>
  <c r="G634" i="63"/>
  <c r="G629" i="63"/>
  <c r="G626" i="63"/>
  <c r="G621" i="63"/>
  <c r="G618" i="63"/>
  <c r="G613" i="63"/>
  <c r="G610" i="63"/>
  <c r="G605" i="63"/>
  <c r="G602" i="63"/>
  <c r="G597" i="63"/>
  <c r="G594" i="63"/>
  <c r="G589" i="63"/>
  <c r="G586" i="63"/>
  <c r="G581" i="63"/>
  <c r="G578" i="63"/>
  <c r="G573" i="63"/>
  <c r="G570" i="63"/>
  <c r="G565" i="63"/>
  <c r="G562" i="63"/>
  <c r="G557" i="63"/>
  <c r="G554" i="63"/>
  <c r="G549" i="63"/>
  <c r="G546" i="63"/>
  <c r="G541" i="63"/>
  <c r="G538" i="63"/>
  <c r="G533" i="63"/>
  <c r="G530" i="63"/>
  <c r="G525" i="63"/>
  <c r="G522" i="63"/>
  <c r="G517" i="63"/>
  <c r="G514" i="63"/>
  <c r="G509" i="63"/>
  <c r="G506" i="63"/>
  <c r="G501" i="63"/>
  <c r="G498" i="63"/>
  <c r="G493" i="63"/>
  <c r="G490" i="63"/>
  <c r="G485" i="63"/>
  <c r="G482" i="63"/>
  <c r="G477" i="63"/>
  <c r="G474" i="63"/>
  <c r="G469" i="63"/>
  <c r="G466" i="63"/>
  <c r="G461" i="63"/>
  <c r="G458" i="63"/>
  <c r="G453" i="63"/>
  <c r="G450" i="63"/>
  <c r="G445" i="63"/>
  <c r="G442" i="63"/>
  <c r="G437" i="63"/>
  <c r="G434" i="63"/>
  <c r="G429" i="63"/>
  <c r="G426" i="63"/>
  <c r="G421" i="63"/>
  <c r="G418" i="63"/>
  <c r="G413" i="63"/>
  <c r="G344" i="63"/>
  <c r="G328" i="63"/>
  <c r="G312" i="63"/>
  <c r="G296" i="63"/>
  <c r="G280" i="63"/>
  <c r="G264" i="63"/>
  <c r="G229" i="63"/>
  <c r="G411" i="63"/>
  <c r="G409" i="63"/>
  <c r="G407" i="63"/>
  <c r="G405" i="63"/>
  <c r="G403" i="63"/>
  <c r="G401" i="63"/>
  <c r="G399" i="63"/>
  <c r="G397" i="63"/>
  <c r="G395" i="63"/>
  <c r="G393" i="63"/>
  <c r="G391" i="63"/>
  <c r="G389" i="63"/>
  <c r="G387" i="63"/>
  <c r="G385" i="63"/>
  <c r="G383" i="63"/>
  <c r="G381" i="63"/>
  <c r="G379" i="63"/>
  <c r="G377" i="63"/>
  <c r="G375" i="63"/>
  <c r="G373" i="63"/>
  <c r="G371" i="63"/>
  <c r="G369" i="63"/>
  <c r="G367" i="63"/>
  <c r="G365" i="63"/>
  <c r="G363" i="63"/>
  <c r="G361" i="63"/>
  <c r="G356" i="63"/>
  <c r="G353" i="63"/>
  <c r="G347" i="63"/>
  <c r="G343" i="63"/>
  <c r="G339" i="63"/>
  <c r="G335" i="63"/>
  <c r="G331" i="63"/>
  <c r="G327" i="63"/>
  <c r="G323" i="63"/>
  <c r="G319" i="63"/>
  <c r="G315" i="63"/>
  <c r="G311" i="63"/>
  <c r="G307" i="63"/>
  <c r="G303" i="63"/>
  <c r="G299" i="63"/>
  <c r="G295" i="63"/>
  <c r="G291" i="63"/>
  <c r="G287" i="63"/>
  <c r="G283" i="63"/>
  <c r="G279" i="63"/>
  <c r="G275" i="63"/>
  <c r="G271" i="63"/>
  <c r="G267" i="63"/>
  <c r="G263" i="63"/>
  <c r="G255" i="63"/>
  <c r="G247" i="63"/>
  <c r="G237" i="63"/>
  <c r="G216" i="63"/>
  <c r="G205" i="63"/>
  <c r="G184" i="63"/>
  <c r="G168" i="63"/>
  <c r="G125" i="63"/>
  <c r="G40" i="63"/>
  <c r="G358" i="63"/>
  <c r="G355" i="63"/>
  <c r="G350" i="63"/>
  <c r="G346" i="63"/>
  <c r="G342" i="63"/>
  <c r="G338" i="63"/>
  <c r="G334" i="63"/>
  <c r="G330" i="63"/>
  <c r="G326" i="63"/>
  <c r="G322" i="63"/>
  <c r="G318" i="63"/>
  <c r="G314" i="63"/>
  <c r="G310" i="63"/>
  <c r="G306" i="63"/>
  <c r="G302" i="63"/>
  <c r="G298" i="63"/>
  <c r="G294" i="63"/>
  <c r="G290" i="63"/>
  <c r="G286" i="63"/>
  <c r="G282" i="63"/>
  <c r="G278" i="63"/>
  <c r="G274" i="63"/>
  <c r="G270" i="63"/>
  <c r="G266" i="63"/>
  <c r="G261" i="63"/>
  <c r="G253" i="63"/>
  <c r="G245" i="63"/>
  <c r="G224" i="63"/>
  <c r="G213" i="63"/>
  <c r="G192" i="63"/>
  <c r="G181" i="63"/>
  <c r="G157" i="63"/>
  <c r="G72" i="63"/>
  <c r="G29" i="63"/>
  <c r="G412" i="63"/>
  <c r="G410" i="63"/>
  <c r="G408" i="63"/>
  <c r="G406" i="63"/>
  <c r="G404" i="63"/>
  <c r="G402" i="63"/>
  <c r="G400" i="63"/>
  <c r="G398" i="63"/>
  <c r="G396" i="63"/>
  <c r="G394" i="63"/>
  <c r="G392" i="63"/>
  <c r="G390" i="63"/>
  <c r="G388" i="63"/>
  <c r="G386" i="63"/>
  <c r="G384" i="63"/>
  <c r="G382" i="63"/>
  <c r="G380" i="63"/>
  <c r="G378" i="63"/>
  <c r="G376" i="63"/>
  <c r="G374" i="63"/>
  <c r="G372" i="63"/>
  <c r="G370" i="63"/>
  <c r="G368" i="63"/>
  <c r="G366" i="63"/>
  <c r="G364" i="63"/>
  <c r="G362" i="63"/>
  <c r="G360" i="63"/>
  <c r="G357" i="63"/>
  <c r="G352" i="63"/>
  <c r="G349" i="63"/>
  <c r="G345" i="63"/>
  <c r="G341" i="63"/>
  <c r="G337" i="63"/>
  <c r="G333" i="63"/>
  <c r="G329" i="63"/>
  <c r="G325" i="63"/>
  <c r="G321" i="63"/>
  <c r="G317" i="63"/>
  <c r="G313" i="63"/>
  <c r="G309" i="63"/>
  <c r="G305" i="63"/>
  <c r="G301" i="63"/>
  <c r="G297" i="63"/>
  <c r="G293" i="63"/>
  <c r="G289" i="63"/>
  <c r="G285" i="63"/>
  <c r="G281" i="63"/>
  <c r="G277" i="63"/>
  <c r="G273" i="63"/>
  <c r="G269" i="63"/>
  <c r="G265" i="63"/>
  <c r="G259" i="63"/>
  <c r="G251" i="63"/>
  <c r="G232" i="63"/>
  <c r="G221" i="63"/>
  <c r="G200" i="63"/>
  <c r="G189" i="63"/>
  <c r="G104" i="63"/>
  <c r="G61" i="63"/>
  <c r="G242" i="63"/>
  <c r="G239" i="63"/>
  <c r="G234" i="63"/>
  <c r="G231" i="63"/>
  <c r="G226" i="63"/>
  <c r="G223" i="63"/>
  <c r="G218" i="63"/>
  <c r="G215" i="63"/>
  <c r="G210" i="63"/>
  <c r="G207" i="63"/>
  <c r="G202" i="63"/>
  <c r="G199" i="63"/>
  <c r="G194" i="63"/>
  <c r="G191" i="63"/>
  <c r="G186" i="63"/>
  <c r="G183" i="63"/>
  <c r="G177" i="63"/>
  <c r="G173" i="63"/>
  <c r="G165" i="63"/>
  <c r="G144" i="63"/>
  <c r="G133" i="63"/>
  <c r="G112" i="63"/>
  <c r="G101" i="63"/>
  <c r="G80" i="63"/>
  <c r="G69" i="63"/>
  <c r="G48" i="63"/>
  <c r="G37" i="63"/>
  <c r="G16" i="63"/>
  <c r="G262" i="63"/>
  <c r="G260" i="63"/>
  <c r="G258" i="63"/>
  <c r="G256" i="63"/>
  <c r="G254" i="63"/>
  <c r="G252" i="63"/>
  <c r="G250" i="63"/>
  <c r="G248" i="63"/>
  <c r="G246" i="63"/>
  <c r="G244" i="63"/>
  <c r="G241" i="63"/>
  <c r="G236" i="63"/>
  <c r="G233" i="63"/>
  <c r="G228" i="63"/>
  <c r="G225" i="63"/>
  <c r="G220" i="63"/>
  <c r="G217" i="63"/>
  <c r="G212" i="63"/>
  <c r="G209" i="63"/>
  <c r="G204" i="63"/>
  <c r="G201" i="63"/>
  <c r="G196" i="63"/>
  <c r="G193" i="63"/>
  <c r="G188" i="63"/>
  <c r="G185" i="63"/>
  <c r="G180" i="63"/>
  <c r="G152" i="63"/>
  <c r="G141" i="63"/>
  <c r="G120" i="63"/>
  <c r="G109" i="63"/>
  <c r="G88" i="63"/>
  <c r="G77" i="63"/>
  <c r="G56" i="63"/>
  <c r="G45" i="63"/>
  <c r="G24" i="63"/>
  <c r="G13" i="63"/>
  <c r="G243" i="63"/>
  <c r="G238" i="63"/>
  <c r="G235" i="63"/>
  <c r="G230" i="63"/>
  <c r="G227" i="63"/>
  <c r="G222" i="63"/>
  <c r="G219" i="63"/>
  <c r="G214" i="63"/>
  <c r="G211" i="63"/>
  <c r="G206" i="63"/>
  <c r="G203" i="63"/>
  <c r="G198" i="63"/>
  <c r="G195" i="63"/>
  <c r="G190" i="63"/>
  <c r="G187" i="63"/>
  <c r="G182" i="63"/>
  <c r="G179" i="63"/>
  <c r="G175" i="63"/>
  <c r="G160" i="63"/>
  <c r="G149" i="63"/>
  <c r="G128" i="63"/>
  <c r="G117" i="63"/>
  <c r="G96" i="63"/>
  <c r="G85" i="63"/>
  <c r="G64" i="63"/>
  <c r="G53" i="63"/>
  <c r="G32" i="63"/>
  <c r="G21" i="63"/>
  <c r="G10" i="63"/>
  <c r="G170" i="63"/>
  <c r="G167" i="63"/>
  <c r="G162" i="63"/>
  <c r="G159" i="63"/>
  <c r="G154" i="63"/>
  <c r="G151" i="63"/>
  <c r="G146" i="63"/>
  <c r="G143" i="63"/>
  <c r="G138" i="63"/>
  <c r="G135" i="63"/>
  <c r="G130" i="63"/>
  <c r="G127" i="63"/>
  <c r="G122" i="63"/>
  <c r="G119" i="63"/>
  <c r="G114" i="63"/>
  <c r="G111" i="63"/>
  <c r="G106" i="63"/>
  <c r="G103" i="63"/>
  <c r="G98" i="63"/>
  <c r="G95" i="63"/>
  <c r="G90" i="63"/>
  <c r="G87" i="63"/>
  <c r="G82" i="63"/>
  <c r="G79" i="63"/>
  <c r="G74" i="63"/>
  <c r="G71" i="63"/>
  <c r="G66" i="63"/>
  <c r="G63" i="63"/>
  <c r="G58" i="63"/>
  <c r="G55" i="63"/>
  <c r="G50" i="63"/>
  <c r="G47" i="63"/>
  <c r="G42" i="63"/>
  <c r="G39" i="63"/>
  <c r="G34" i="63"/>
  <c r="G31" i="63"/>
  <c r="G26" i="63"/>
  <c r="G23" i="63"/>
  <c r="G18" i="63"/>
  <c r="G15" i="63"/>
  <c r="G178" i="63"/>
  <c r="G176" i="63"/>
  <c r="G174" i="63"/>
  <c r="G172" i="63"/>
  <c r="G169" i="63"/>
  <c r="G164" i="63"/>
  <c r="G161" i="63"/>
  <c r="G156" i="63"/>
  <c r="G153" i="63"/>
  <c r="G148" i="63"/>
  <c r="G145" i="63"/>
  <c r="G140" i="63"/>
  <c r="G137" i="63"/>
  <c r="G132" i="63"/>
  <c r="G129" i="63"/>
  <c r="G124" i="63"/>
  <c r="G121" i="63"/>
  <c r="G116" i="63"/>
  <c r="G113" i="63"/>
  <c r="G108" i="63"/>
  <c r="G105" i="63"/>
  <c r="G100" i="63"/>
  <c r="G97" i="63"/>
  <c r="G92" i="63"/>
  <c r="G89" i="63"/>
  <c r="G84" i="63"/>
  <c r="G81" i="63"/>
  <c r="G76" i="63"/>
  <c r="G73" i="63"/>
  <c r="G68" i="63"/>
  <c r="G65" i="63"/>
  <c r="G60" i="63"/>
  <c r="G57" i="63"/>
  <c r="G52" i="63"/>
  <c r="G49" i="63"/>
  <c r="G44" i="63"/>
  <c r="G41" i="63"/>
  <c r="G36" i="63"/>
  <c r="G33" i="63"/>
  <c r="G28" i="63"/>
  <c r="G25" i="63"/>
  <c r="G20" i="63"/>
  <c r="G17" i="63"/>
  <c r="G12" i="63"/>
  <c r="G171" i="63"/>
  <c r="G166" i="63"/>
  <c r="G163" i="63"/>
  <c r="G158" i="63"/>
  <c r="G155" i="63"/>
  <c r="G150" i="63"/>
  <c r="G147" i="63"/>
  <c r="G142" i="63"/>
  <c r="G139" i="63"/>
  <c r="G134" i="63"/>
  <c r="G131" i="63"/>
  <c r="G126" i="63"/>
  <c r="G123" i="63"/>
  <c r="G118" i="63"/>
  <c r="G115" i="63"/>
  <c r="G110" i="63"/>
  <c r="G107" i="63"/>
  <c r="G102" i="63"/>
  <c r="G99" i="63"/>
  <c r="G94" i="63"/>
  <c r="G91" i="63"/>
  <c r="G86" i="63"/>
  <c r="G83" i="63"/>
  <c r="G78" i="63"/>
  <c r="G75" i="63"/>
  <c r="G70" i="63"/>
  <c r="G67" i="63"/>
  <c r="G62" i="63"/>
  <c r="G59" i="63"/>
  <c r="G54" i="63"/>
  <c r="G51" i="63"/>
  <c r="G46" i="63"/>
  <c r="G43" i="63"/>
  <c r="G38" i="63"/>
  <c r="G35" i="63"/>
  <c r="G30" i="63"/>
  <c r="G27" i="63"/>
  <c r="G22" i="63"/>
  <c r="G19" i="63"/>
  <c r="G14" i="63"/>
  <c r="G8" i="63"/>
  <c r="G6" i="63"/>
  <c r="G4" i="63"/>
  <c r="G11" i="63"/>
  <c r="G9" i="63"/>
  <c r="G7" i="63"/>
  <c r="G5" i="63"/>
  <c r="G3" i="63"/>
  <c r="G2" i="63"/>
  <c r="D894" i="63"/>
  <c r="D886" i="63"/>
  <c r="D878" i="63"/>
  <c r="D870" i="63"/>
  <c r="D862" i="63"/>
  <c r="D854" i="63"/>
  <c r="D846" i="63"/>
  <c r="D900" i="63"/>
  <c r="D892" i="63"/>
  <c r="D884" i="63"/>
  <c r="D876" i="63"/>
  <c r="D868" i="63"/>
  <c r="D860" i="63"/>
  <c r="D852" i="63"/>
  <c r="D844" i="63"/>
  <c r="D898" i="63"/>
  <c r="D890" i="63"/>
  <c r="D882" i="63"/>
  <c r="D874" i="63"/>
  <c r="D866" i="63"/>
  <c r="D858" i="63"/>
  <c r="D850" i="63"/>
  <c r="D842" i="63"/>
  <c r="D896" i="63"/>
  <c r="D888" i="63"/>
  <c r="D880" i="63"/>
  <c r="D872" i="63"/>
  <c r="D864" i="63"/>
  <c r="D856" i="63"/>
  <c r="D848" i="63"/>
  <c r="D840" i="63"/>
  <c r="D838" i="63"/>
  <c r="D836" i="63"/>
  <c r="D834" i="63"/>
  <c r="D832" i="63"/>
  <c r="D830" i="63"/>
  <c r="D828" i="63"/>
  <c r="D826" i="63"/>
  <c r="D824" i="63"/>
  <c r="D822" i="63"/>
  <c r="D820" i="63"/>
  <c r="D818" i="63"/>
  <c r="D816" i="63"/>
  <c r="D814" i="63"/>
  <c r="D812" i="63"/>
  <c r="D810" i="63"/>
  <c r="D808" i="63"/>
  <c r="D806" i="63"/>
  <c r="D804" i="63"/>
  <c r="D802" i="63"/>
  <c r="D800" i="63"/>
  <c r="D798" i="63"/>
  <c r="D796" i="63"/>
  <c r="D794" i="63"/>
  <c r="D792" i="63"/>
  <c r="D790" i="63"/>
  <c r="D788" i="63"/>
  <c r="D786" i="63"/>
  <c r="D784" i="63"/>
  <c r="D782" i="63"/>
  <c r="D780" i="63"/>
  <c r="D778" i="63"/>
  <c r="D776" i="63"/>
  <c r="D774" i="63"/>
  <c r="D772" i="63"/>
  <c r="D770" i="63"/>
  <c r="D768" i="63"/>
  <c r="D766" i="63"/>
  <c r="D764" i="63"/>
  <c r="D762" i="63"/>
  <c r="D760" i="63"/>
  <c r="D758" i="63"/>
  <c r="D756" i="63"/>
  <c r="D754" i="63"/>
  <c r="D752" i="63"/>
  <c r="D750" i="63"/>
  <c r="D748" i="63"/>
  <c r="D746" i="63"/>
  <c r="D744" i="63"/>
  <c r="D742" i="63"/>
  <c r="D740" i="63"/>
  <c r="D738" i="63"/>
  <c r="D736" i="63"/>
  <c r="D734" i="63"/>
  <c r="D732" i="63"/>
  <c r="D730" i="63"/>
  <c r="D728" i="63"/>
  <c r="D726" i="63"/>
  <c r="D724" i="63"/>
  <c r="D722" i="63"/>
  <c r="D720" i="63"/>
  <c r="D718" i="63"/>
  <c r="D716" i="63"/>
  <c r="D714" i="63"/>
  <c r="D712" i="63"/>
  <c r="D710" i="63"/>
  <c r="D708" i="63"/>
  <c r="D706" i="63"/>
  <c r="D704" i="63"/>
  <c r="D702" i="63"/>
  <c r="D699" i="63"/>
  <c r="D694" i="63"/>
  <c r="D691" i="63"/>
  <c r="D686" i="63"/>
  <c r="D683" i="63"/>
  <c r="D678" i="63"/>
  <c r="D675" i="63"/>
  <c r="D670" i="63"/>
  <c r="D666" i="63"/>
  <c r="D659" i="63"/>
  <c r="D655" i="63"/>
  <c r="D652" i="63"/>
  <c r="D641" i="63"/>
  <c r="D631" i="63"/>
  <c r="D626" i="63"/>
  <c r="D610" i="63"/>
  <c r="D599" i="63"/>
  <c r="D578" i="63"/>
  <c r="D567" i="63"/>
  <c r="D546" i="63"/>
  <c r="D535" i="63"/>
  <c r="D495" i="63"/>
  <c r="D481" i="63"/>
  <c r="D467" i="63"/>
  <c r="D452" i="63"/>
  <c r="D438" i="63"/>
  <c r="D424" i="63"/>
  <c r="D367" i="63"/>
  <c r="D353" i="63"/>
  <c r="D339" i="63"/>
  <c r="D324" i="63"/>
  <c r="D310" i="63"/>
  <c r="D289" i="63"/>
  <c r="D701" i="63"/>
  <c r="D696" i="63"/>
  <c r="D693" i="63"/>
  <c r="D688" i="63"/>
  <c r="D685" i="63"/>
  <c r="D680" i="63"/>
  <c r="D677" i="63"/>
  <c r="D672" i="63"/>
  <c r="D665" i="63"/>
  <c r="D662" i="63"/>
  <c r="D658" i="63"/>
  <c r="D651" i="63"/>
  <c r="D647" i="63"/>
  <c r="D644" i="63"/>
  <c r="D636" i="63"/>
  <c r="D625" i="63"/>
  <c r="D618" i="63"/>
  <c r="D607" i="63"/>
  <c r="D586" i="63"/>
  <c r="D575" i="63"/>
  <c r="D554" i="63"/>
  <c r="D543" i="63"/>
  <c r="D520" i="63"/>
  <c r="D463" i="63"/>
  <c r="D449" i="63"/>
  <c r="D435" i="63"/>
  <c r="D420" i="63"/>
  <c r="D406" i="63"/>
  <c r="D392" i="63"/>
  <c r="D335" i="63"/>
  <c r="D321" i="63"/>
  <c r="D281" i="63"/>
  <c r="D208" i="63"/>
  <c r="D901" i="63"/>
  <c r="D899" i="63"/>
  <c r="D897" i="63"/>
  <c r="D895" i="63"/>
  <c r="D893" i="63"/>
  <c r="D891" i="63"/>
  <c r="D889" i="63"/>
  <c r="D887" i="63"/>
  <c r="D885" i="63"/>
  <c r="D883" i="63"/>
  <c r="D881" i="63"/>
  <c r="D879" i="63"/>
  <c r="D877" i="63"/>
  <c r="D875" i="63"/>
  <c r="D873" i="63"/>
  <c r="D871" i="63"/>
  <c r="D869" i="63"/>
  <c r="D867" i="63"/>
  <c r="D865" i="63"/>
  <c r="D863" i="63"/>
  <c r="D861" i="63"/>
  <c r="D859" i="63"/>
  <c r="D857" i="63"/>
  <c r="D855" i="63"/>
  <c r="D853" i="63"/>
  <c r="D851" i="63"/>
  <c r="D849" i="63"/>
  <c r="D847" i="63"/>
  <c r="D845" i="63"/>
  <c r="D843" i="63"/>
  <c r="D841" i="63"/>
  <c r="D839" i="63"/>
  <c r="D837" i="63"/>
  <c r="D835" i="63"/>
  <c r="D833" i="63"/>
  <c r="D831" i="63"/>
  <c r="D829" i="63"/>
  <c r="D827" i="63"/>
  <c r="D825" i="63"/>
  <c r="D823" i="63"/>
  <c r="D821" i="63"/>
  <c r="D819" i="63"/>
  <c r="D817" i="63"/>
  <c r="D815" i="63"/>
  <c r="D813" i="63"/>
  <c r="D811" i="63"/>
  <c r="D809" i="63"/>
  <c r="D807" i="63"/>
  <c r="D805" i="63"/>
  <c r="D803" i="63"/>
  <c r="D801" i="63"/>
  <c r="D799" i="63"/>
  <c r="D797" i="63"/>
  <c r="D795" i="63"/>
  <c r="D793" i="63"/>
  <c r="D791" i="63"/>
  <c r="D789" i="63"/>
  <c r="D787" i="63"/>
  <c r="D785" i="63"/>
  <c r="D783" i="63"/>
  <c r="D781" i="63"/>
  <c r="D779" i="63"/>
  <c r="D777" i="63"/>
  <c r="D775" i="63"/>
  <c r="D773" i="63"/>
  <c r="D771" i="63"/>
  <c r="D769" i="63"/>
  <c r="D767" i="63"/>
  <c r="D765" i="63"/>
  <c r="D763" i="63"/>
  <c r="D761" i="63"/>
  <c r="D759" i="63"/>
  <c r="D757" i="63"/>
  <c r="D755" i="63"/>
  <c r="D753" i="63"/>
  <c r="D751" i="63"/>
  <c r="D749" i="63"/>
  <c r="D747" i="63"/>
  <c r="D745" i="63"/>
  <c r="D743" i="63"/>
  <c r="D741" i="63"/>
  <c r="D739" i="63"/>
  <c r="D737" i="63"/>
  <c r="D735" i="63"/>
  <c r="D733" i="63"/>
  <c r="D731" i="63"/>
  <c r="D729" i="63"/>
  <c r="D727" i="63"/>
  <c r="D725" i="63"/>
  <c r="D723" i="63"/>
  <c r="D721" i="63"/>
  <c r="D719" i="63"/>
  <c r="D717" i="63"/>
  <c r="D715" i="63"/>
  <c r="D713" i="63"/>
  <c r="D711" i="63"/>
  <c r="D709" i="63"/>
  <c r="D707" i="63"/>
  <c r="D705" i="63"/>
  <c r="D703" i="63"/>
  <c r="D698" i="63"/>
  <c r="D695" i="63"/>
  <c r="D690" i="63"/>
  <c r="D687" i="63"/>
  <c r="D682" i="63"/>
  <c r="D679" i="63"/>
  <c r="D674" i="63"/>
  <c r="D671" i="63"/>
  <c r="D668" i="63"/>
  <c r="D657" i="63"/>
  <c r="D654" i="63"/>
  <c r="D650" i="63"/>
  <c r="D643" i="63"/>
  <c r="D639" i="63"/>
  <c r="D634" i="63"/>
  <c r="D623" i="63"/>
  <c r="D615" i="63"/>
  <c r="D594" i="63"/>
  <c r="D583" i="63"/>
  <c r="D562" i="63"/>
  <c r="D551" i="63"/>
  <c r="D530" i="63"/>
  <c r="D516" i="63"/>
  <c r="D502" i="63"/>
  <c r="D488" i="63"/>
  <c r="D431" i="63"/>
  <c r="D417" i="63"/>
  <c r="D403" i="63"/>
  <c r="D388" i="63"/>
  <c r="D374" i="63"/>
  <c r="D360" i="63"/>
  <c r="D300" i="63"/>
  <c r="D176" i="63"/>
  <c r="D700" i="63"/>
  <c r="D697" i="63"/>
  <c r="D692" i="63"/>
  <c r="D689" i="63"/>
  <c r="D684" i="63"/>
  <c r="D681" i="63"/>
  <c r="D676" i="63"/>
  <c r="D673" i="63"/>
  <c r="D667" i="63"/>
  <c r="D663" i="63"/>
  <c r="D660" i="63"/>
  <c r="D649" i="63"/>
  <c r="D646" i="63"/>
  <c r="D642" i="63"/>
  <c r="D633" i="63"/>
  <c r="D628" i="63"/>
  <c r="D602" i="63"/>
  <c r="D591" i="63"/>
  <c r="D570" i="63"/>
  <c r="D559" i="63"/>
  <c r="D538" i="63"/>
  <c r="D527" i="63"/>
  <c r="D513" i="63"/>
  <c r="D499" i="63"/>
  <c r="D484" i="63"/>
  <c r="D470" i="63"/>
  <c r="D456" i="63"/>
  <c r="D399" i="63"/>
  <c r="D385" i="63"/>
  <c r="D371" i="63"/>
  <c r="D356" i="63"/>
  <c r="D342" i="63"/>
  <c r="D328" i="63"/>
  <c r="D295" i="63"/>
  <c r="D92" i="63"/>
  <c r="D620" i="63"/>
  <c r="D617" i="63"/>
  <c r="D612" i="63"/>
  <c r="D609" i="63"/>
  <c r="D604" i="63"/>
  <c r="D601" i="63"/>
  <c r="D596" i="63"/>
  <c r="D593" i="63"/>
  <c r="D588" i="63"/>
  <c r="D585" i="63"/>
  <c r="D580" i="63"/>
  <c r="D577" i="63"/>
  <c r="D572" i="63"/>
  <c r="D569" i="63"/>
  <c r="D564" i="63"/>
  <c r="D561" i="63"/>
  <c r="D556" i="63"/>
  <c r="D553" i="63"/>
  <c r="D548" i="63"/>
  <c r="D545" i="63"/>
  <c r="D540" i="63"/>
  <c r="D537" i="63"/>
  <c r="D532" i="63"/>
  <c r="D529" i="63"/>
  <c r="D526" i="63"/>
  <c r="D523" i="63"/>
  <c r="D519" i="63"/>
  <c r="D512" i="63"/>
  <c r="D508" i="63"/>
  <c r="D505" i="63"/>
  <c r="D494" i="63"/>
  <c r="D491" i="63"/>
  <c r="D487" i="63"/>
  <c r="D480" i="63"/>
  <c r="D476" i="63"/>
  <c r="D473" i="63"/>
  <c r="D462" i="63"/>
  <c r="D459" i="63"/>
  <c r="D455" i="63"/>
  <c r="D448" i="63"/>
  <c r="D444" i="63"/>
  <c r="D441" i="63"/>
  <c r="D430" i="63"/>
  <c r="D427" i="63"/>
  <c r="D423" i="63"/>
  <c r="D416" i="63"/>
  <c r="D412" i="63"/>
  <c r="D409" i="63"/>
  <c r="D398" i="63"/>
  <c r="D395" i="63"/>
  <c r="D391" i="63"/>
  <c r="D384" i="63"/>
  <c r="D380" i="63"/>
  <c r="D377" i="63"/>
  <c r="D366" i="63"/>
  <c r="D363" i="63"/>
  <c r="D359" i="63"/>
  <c r="D352" i="63"/>
  <c r="D348" i="63"/>
  <c r="D345" i="63"/>
  <c r="D334" i="63"/>
  <c r="D331" i="63"/>
  <c r="D327" i="63"/>
  <c r="D320" i="63"/>
  <c r="D316" i="63"/>
  <c r="D313" i="63"/>
  <c r="D305" i="63"/>
  <c r="D294" i="63"/>
  <c r="D227" i="63"/>
  <c r="D81" i="63"/>
  <c r="D638" i="63"/>
  <c r="D635" i="63"/>
  <c r="D630" i="63"/>
  <c r="D627" i="63"/>
  <c r="D622" i="63"/>
  <c r="D619" i="63"/>
  <c r="D614" i="63"/>
  <c r="D611" i="63"/>
  <c r="D606" i="63"/>
  <c r="D603" i="63"/>
  <c r="D598" i="63"/>
  <c r="D595" i="63"/>
  <c r="D590" i="63"/>
  <c r="D587" i="63"/>
  <c r="D582" i="63"/>
  <c r="D579" i="63"/>
  <c r="D574" i="63"/>
  <c r="D571" i="63"/>
  <c r="D566" i="63"/>
  <c r="D563" i="63"/>
  <c r="D558" i="63"/>
  <c r="D555" i="63"/>
  <c r="D550" i="63"/>
  <c r="D547" i="63"/>
  <c r="D542" i="63"/>
  <c r="D539" i="63"/>
  <c r="D534" i="63"/>
  <c r="D531" i="63"/>
  <c r="D518" i="63"/>
  <c r="D515" i="63"/>
  <c r="D511" i="63"/>
  <c r="D504" i="63"/>
  <c r="D500" i="63"/>
  <c r="D497" i="63"/>
  <c r="D486" i="63"/>
  <c r="D483" i="63"/>
  <c r="D479" i="63"/>
  <c r="D472" i="63"/>
  <c r="D468" i="63"/>
  <c r="D465" i="63"/>
  <c r="D454" i="63"/>
  <c r="D451" i="63"/>
  <c r="D447" i="63"/>
  <c r="D440" i="63"/>
  <c r="D436" i="63"/>
  <c r="D433" i="63"/>
  <c r="D422" i="63"/>
  <c r="D419" i="63"/>
  <c r="D415" i="63"/>
  <c r="D408" i="63"/>
  <c r="D404" i="63"/>
  <c r="D401" i="63"/>
  <c r="D390" i="63"/>
  <c r="D387" i="63"/>
  <c r="D383" i="63"/>
  <c r="D376" i="63"/>
  <c r="D372" i="63"/>
  <c r="D369" i="63"/>
  <c r="D358" i="63"/>
  <c r="D355" i="63"/>
  <c r="D351" i="63"/>
  <c r="D344" i="63"/>
  <c r="D340" i="63"/>
  <c r="D337" i="63"/>
  <c r="D326" i="63"/>
  <c r="D323" i="63"/>
  <c r="D319" i="63"/>
  <c r="D312" i="63"/>
  <c r="D308" i="63"/>
  <c r="D303" i="63"/>
  <c r="D292" i="63"/>
  <c r="D285" i="63"/>
  <c r="D240" i="63"/>
  <c r="D219" i="63"/>
  <c r="D197" i="63"/>
  <c r="D49" i="63"/>
  <c r="D669" i="63"/>
  <c r="D664" i="63"/>
  <c r="D661" i="63"/>
  <c r="D656" i="63"/>
  <c r="D653" i="63"/>
  <c r="D648" i="63"/>
  <c r="D645" i="63"/>
  <c r="D640" i="63"/>
  <c r="D637" i="63"/>
  <c r="D632" i="63"/>
  <c r="D629" i="63"/>
  <c r="D624" i="63"/>
  <c r="D621" i="63"/>
  <c r="D616" i="63"/>
  <c r="D613" i="63"/>
  <c r="D608" i="63"/>
  <c r="D605" i="63"/>
  <c r="D600" i="63"/>
  <c r="D597" i="63"/>
  <c r="D592" i="63"/>
  <c r="D589" i="63"/>
  <c r="D584" i="63"/>
  <c r="D581" i="63"/>
  <c r="D576" i="63"/>
  <c r="D573" i="63"/>
  <c r="D568" i="63"/>
  <c r="D565" i="63"/>
  <c r="D560" i="63"/>
  <c r="D557" i="63"/>
  <c r="D552" i="63"/>
  <c r="D549" i="63"/>
  <c r="D544" i="63"/>
  <c r="D541" i="63"/>
  <c r="D536" i="63"/>
  <c r="D533" i="63"/>
  <c r="D528" i="63"/>
  <c r="D524" i="63"/>
  <c r="D521" i="63"/>
  <c r="D510" i="63"/>
  <c r="D507" i="63"/>
  <c r="D503" i="63"/>
  <c r="D496" i="63"/>
  <c r="D492" i="63"/>
  <c r="D489" i="63"/>
  <c r="D478" i="63"/>
  <c r="D475" i="63"/>
  <c r="D471" i="63"/>
  <c r="D464" i="63"/>
  <c r="D460" i="63"/>
  <c r="D457" i="63"/>
  <c r="D446" i="63"/>
  <c r="D443" i="63"/>
  <c r="D439" i="63"/>
  <c r="D432" i="63"/>
  <c r="D428" i="63"/>
  <c r="D425" i="63"/>
  <c r="D414" i="63"/>
  <c r="D411" i="63"/>
  <c r="D407" i="63"/>
  <c r="D400" i="63"/>
  <c r="D396" i="63"/>
  <c r="D393" i="63"/>
  <c r="D382" i="63"/>
  <c r="D379" i="63"/>
  <c r="D375" i="63"/>
  <c r="D368" i="63"/>
  <c r="D364" i="63"/>
  <c r="D361" i="63"/>
  <c r="D350" i="63"/>
  <c r="D347" i="63"/>
  <c r="D343" i="63"/>
  <c r="D336" i="63"/>
  <c r="D332" i="63"/>
  <c r="D329" i="63"/>
  <c r="D318" i="63"/>
  <c r="D315" i="63"/>
  <c r="D311" i="63"/>
  <c r="D302" i="63"/>
  <c r="D297" i="63"/>
  <c r="D216" i="63"/>
  <c r="D193" i="63"/>
  <c r="D124" i="63"/>
  <c r="D307" i="63"/>
  <c r="D304" i="63"/>
  <c r="D299" i="63"/>
  <c r="D296" i="63"/>
  <c r="D291" i="63"/>
  <c r="D287" i="63"/>
  <c r="D283" i="63"/>
  <c r="D235" i="63"/>
  <c r="D224" i="63"/>
  <c r="D203" i="63"/>
  <c r="D189" i="63"/>
  <c r="D156" i="63"/>
  <c r="D113" i="63"/>
  <c r="D28" i="63"/>
  <c r="D525" i="63"/>
  <c r="D522" i="63"/>
  <c r="D517" i="63"/>
  <c r="D514" i="63"/>
  <c r="D509" i="63"/>
  <c r="D506" i="63"/>
  <c r="D501" i="63"/>
  <c r="D498" i="63"/>
  <c r="D493" i="63"/>
  <c r="D490" i="63"/>
  <c r="D485" i="63"/>
  <c r="D482" i="63"/>
  <c r="D477" i="63"/>
  <c r="D474" i="63"/>
  <c r="D469" i="63"/>
  <c r="D466" i="63"/>
  <c r="D461" i="63"/>
  <c r="D458" i="63"/>
  <c r="D453" i="63"/>
  <c r="D450" i="63"/>
  <c r="D445" i="63"/>
  <c r="D442" i="63"/>
  <c r="D437" i="63"/>
  <c r="D434" i="63"/>
  <c r="D429" i="63"/>
  <c r="D426" i="63"/>
  <c r="D421" i="63"/>
  <c r="D418" i="63"/>
  <c r="D413" i="63"/>
  <c r="D410" i="63"/>
  <c r="D405" i="63"/>
  <c r="D402" i="63"/>
  <c r="D397" i="63"/>
  <c r="D394" i="63"/>
  <c r="D389" i="63"/>
  <c r="D386" i="63"/>
  <c r="D381" i="63"/>
  <c r="D378" i="63"/>
  <c r="D373" i="63"/>
  <c r="D370" i="63"/>
  <c r="D365" i="63"/>
  <c r="D362" i="63"/>
  <c r="D357" i="63"/>
  <c r="D354" i="63"/>
  <c r="D349" i="63"/>
  <c r="D346" i="63"/>
  <c r="D341" i="63"/>
  <c r="D338" i="63"/>
  <c r="D333" i="63"/>
  <c r="D330" i="63"/>
  <c r="D325" i="63"/>
  <c r="D322" i="63"/>
  <c r="D317" i="63"/>
  <c r="D314" i="63"/>
  <c r="D309" i="63"/>
  <c r="D306" i="63"/>
  <c r="D301" i="63"/>
  <c r="D298" i="63"/>
  <c r="D293" i="63"/>
  <c r="D243" i="63"/>
  <c r="D232" i="63"/>
  <c r="D211" i="63"/>
  <c r="D200" i="63"/>
  <c r="D184" i="63"/>
  <c r="D145" i="63"/>
  <c r="D60" i="63"/>
  <c r="D17" i="63"/>
  <c r="D279" i="63"/>
  <c r="D277" i="63"/>
  <c r="D275" i="63"/>
  <c r="D273" i="63"/>
  <c r="D271" i="63"/>
  <c r="D269" i="63"/>
  <c r="D267" i="63"/>
  <c r="D265" i="63"/>
  <c r="D263" i="63"/>
  <c r="D261" i="63"/>
  <c r="D259" i="63"/>
  <c r="D257" i="63"/>
  <c r="D255" i="63"/>
  <c r="D253" i="63"/>
  <c r="D251" i="63"/>
  <c r="D249" i="63"/>
  <c r="D247" i="63"/>
  <c r="D245" i="63"/>
  <c r="D242" i="63"/>
  <c r="D237" i="63"/>
  <c r="D234" i="63"/>
  <c r="D229" i="63"/>
  <c r="D226" i="63"/>
  <c r="D221" i="63"/>
  <c r="D218" i="63"/>
  <c r="D213" i="63"/>
  <c r="D210" i="63"/>
  <c r="D205" i="63"/>
  <c r="D202" i="63"/>
  <c r="D196" i="63"/>
  <c r="D192" i="63"/>
  <c r="D188" i="63"/>
  <c r="D182" i="63"/>
  <c r="D174" i="63"/>
  <c r="D164" i="63"/>
  <c r="D153" i="63"/>
  <c r="D132" i="63"/>
  <c r="D121" i="63"/>
  <c r="D100" i="63"/>
  <c r="D89" i="63"/>
  <c r="D68" i="63"/>
  <c r="D57" i="63"/>
  <c r="D36" i="63"/>
  <c r="D25" i="63"/>
  <c r="D244" i="63"/>
  <c r="D239" i="63"/>
  <c r="D236" i="63"/>
  <c r="D231" i="63"/>
  <c r="D228" i="63"/>
  <c r="D223" i="63"/>
  <c r="D220" i="63"/>
  <c r="D215" i="63"/>
  <c r="D212" i="63"/>
  <c r="D207" i="63"/>
  <c r="D204" i="63"/>
  <c r="D199" i="63"/>
  <c r="D195" i="63"/>
  <c r="D191" i="63"/>
  <c r="D187" i="63"/>
  <c r="D180" i="63"/>
  <c r="D172" i="63"/>
  <c r="D161" i="63"/>
  <c r="D140" i="63"/>
  <c r="D129" i="63"/>
  <c r="D108" i="63"/>
  <c r="D97" i="63"/>
  <c r="D76" i="63"/>
  <c r="D65" i="63"/>
  <c r="D44" i="63"/>
  <c r="D33" i="63"/>
  <c r="D290" i="63"/>
  <c r="D288" i="63"/>
  <c r="D286" i="63"/>
  <c r="D284" i="63"/>
  <c r="D282" i="63"/>
  <c r="D280" i="63"/>
  <c r="D278" i="63"/>
  <c r="D276" i="63"/>
  <c r="D274" i="63"/>
  <c r="D272" i="63"/>
  <c r="D270" i="63"/>
  <c r="D268" i="63"/>
  <c r="D266" i="63"/>
  <c r="D264" i="63"/>
  <c r="D262" i="63"/>
  <c r="D260" i="63"/>
  <c r="D258" i="63"/>
  <c r="D256" i="63"/>
  <c r="D254" i="63"/>
  <c r="D252" i="63"/>
  <c r="D250" i="63"/>
  <c r="D248" i="63"/>
  <c r="D246" i="63"/>
  <c r="D241" i="63"/>
  <c r="D238" i="63"/>
  <c r="D233" i="63"/>
  <c r="D230" i="63"/>
  <c r="D225" i="63"/>
  <c r="D222" i="63"/>
  <c r="D217" i="63"/>
  <c r="D214" i="63"/>
  <c r="D209" i="63"/>
  <c r="D206" i="63"/>
  <c r="D201" i="63"/>
  <c r="D198" i="63"/>
  <c r="D194" i="63"/>
  <c r="D190" i="63"/>
  <c r="D186" i="63"/>
  <c r="D178" i="63"/>
  <c r="D169" i="63"/>
  <c r="D148" i="63"/>
  <c r="D137" i="63"/>
  <c r="D116" i="63"/>
  <c r="D105" i="63"/>
  <c r="D84" i="63"/>
  <c r="D73" i="63"/>
  <c r="D52" i="63"/>
  <c r="D41" i="63"/>
  <c r="D20" i="63"/>
  <c r="D171" i="63"/>
  <c r="D166" i="63"/>
  <c r="D163" i="63"/>
  <c r="D158" i="63"/>
  <c r="D155" i="63"/>
  <c r="D150" i="63"/>
  <c r="D147" i="63"/>
  <c r="D142" i="63"/>
  <c r="D139" i="63"/>
  <c r="D134" i="63"/>
  <c r="D131" i="63"/>
  <c r="D126" i="63"/>
  <c r="D123" i="63"/>
  <c r="D118" i="63"/>
  <c r="D115" i="63"/>
  <c r="D110" i="63"/>
  <c r="D107" i="63"/>
  <c r="D102" i="63"/>
  <c r="D99" i="63"/>
  <c r="D94" i="63"/>
  <c r="D91" i="63"/>
  <c r="D86" i="63"/>
  <c r="D83" i="63"/>
  <c r="D78" i="63"/>
  <c r="D75" i="63"/>
  <c r="D70" i="63"/>
  <c r="D67" i="63"/>
  <c r="D62" i="63"/>
  <c r="D59" i="63"/>
  <c r="D54" i="63"/>
  <c r="D51" i="63"/>
  <c r="D46" i="63"/>
  <c r="D43" i="63"/>
  <c r="D38" i="63"/>
  <c r="D35" i="63"/>
  <c r="D30" i="63"/>
  <c r="D27" i="63"/>
  <c r="D22" i="63"/>
  <c r="D19" i="63"/>
  <c r="D14" i="63"/>
  <c r="D10" i="63"/>
  <c r="D6" i="63"/>
  <c r="D185" i="63"/>
  <c r="D183" i="63"/>
  <c r="D181" i="63"/>
  <c r="D179" i="63"/>
  <c r="D177" i="63"/>
  <c r="D175" i="63"/>
  <c r="D173" i="63"/>
  <c r="D168" i="63"/>
  <c r="D165" i="63"/>
  <c r="D160" i="63"/>
  <c r="D157" i="63"/>
  <c r="D152" i="63"/>
  <c r="D149" i="63"/>
  <c r="D144" i="63"/>
  <c r="D141" i="63"/>
  <c r="D136" i="63"/>
  <c r="D133" i="63"/>
  <c r="D128" i="63"/>
  <c r="D125" i="63"/>
  <c r="D120" i="63"/>
  <c r="D117" i="63"/>
  <c r="D112" i="63"/>
  <c r="D109" i="63"/>
  <c r="D104" i="63"/>
  <c r="D101" i="63"/>
  <c r="D96" i="63"/>
  <c r="D93" i="63"/>
  <c r="D88" i="63"/>
  <c r="D85" i="63"/>
  <c r="D80" i="63"/>
  <c r="D77" i="63"/>
  <c r="D72" i="63"/>
  <c r="D69" i="63"/>
  <c r="D64" i="63"/>
  <c r="D61" i="63"/>
  <c r="D56" i="63"/>
  <c r="D53" i="63"/>
  <c r="D48" i="63"/>
  <c r="D45" i="63"/>
  <c r="D40" i="63"/>
  <c r="D37" i="63"/>
  <c r="D32" i="63"/>
  <c r="D29" i="63"/>
  <c r="D24" i="63"/>
  <c r="D21" i="63"/>
  <c r="D16" i="63"/>
  <c r="D170" i="63"/>
  <c r="D167" i="63"/>
  <c r="D162" i="63"/>
  <c r="D159" i="63"/>
  <c r="D154" i="63"/>
  <c r="D151" i="63"/>
  <c r="D146" i="63"/>
  <c r="D143" i="63"/>
  <c r="D138" i="63"/>
  <c r="D135" i="63"/>
  <c r="D130" i="63"/>
  <c r="D127" i="63"/>
  <c r="D122" i="63"/>
  <c r="D119" i="63"/>
  <c r="D114" i="63"/>
  <c r="D111" i="63"/>
  <c r="D106" i="63"/>
  <c r="D103" i="63"/>
  <c r="D98" i="63"/>
  <c r="D95" i="63"/>
  <c r="D90" i="63"/>
  <c r="D87" i="63"/>
  <c r="D82" i="63"/>
  <c r="D79" i="63"/>
  <c r="D74" i="63"/>
  <c r="D71" i="63"/>
  <c r="D66" i="63"/>
  <c r="D63" i="63"/>
  <c r="D58" i="63"/>
  <c r="D55" i="63"/>
  <c r="D50" i="63"/>
  <c r="D47" i="63"/>
  <c r="D42" i="63"/>
  <c r="D39" i="63"/>
  <c r="D34" i="63"/>
  <c r="D31" i="63"/>
  <c r="D26" i="63"/>
  <c r="D23" i="63"/>
  <c r="D18" i="63"/>
  <c r="D15" i="63"/>
  <c r="D12" i="63"/>
  <c r="D8" i="63"/>
  <c r="D4" i="63"/>
  <c r="D13" i="63"/>
  <c r="D11" i="63"/>
  <c r="D9" i="63"/>
  <c r="D7" i="63"/>
  <c r="D5" i="63"/>
  <c r="D3" i="63"/>
  <c r="D2" i="6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481EB-9531-4704-B10D-7959B22170C9}" keepAlive="1" name="Consulta - Page001 (2)" description="Conexión a la consulta 'Page001 (2)' en el libro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2" xr16:uid="{E9501AE1-F0F6-401D-B356-CE9EB3EB6DB7}" keepAlive="1" name="Consulta - Page002 (2)" description="Conexión a la consulta 'Page002 (2)' en el libro." type="5" refreshedVersion="8" background="1" saveData="1">
    <dbPr connection="Provider=Microsoft.Mashup.OleDb.1;Data Source=$Workbook$;Location=&quot;Page002 (2)&quot;;Extended Properties=&quot;&quot;" command="SELECT * FROM [Page002 (2)]"/>
  </connection>
  <connection id="3" xr16:uid="{F05256A9-D42F-4572-9498-C257731515CB}" keepAlive="1" name="Consulta - Page003 (2)" description="Conexión a la consulta 'Page003 (2)' en el libro." type="5" refreshedVersion="8" background="1" saveData="1">
    <dbPr connection="Provider=Microsoft.Mashup.OleDb.1;Data Source=$Workbook$;Location=&quot;Page003 (2)&quot;;Extended Properties=&quot;&quot;" command="SELECT * FROM [Page003 (2)]"/>
  </connection>
  <connection id="4" xr16:uid="{91E66B65-BE9B-4BA3-8791-CA30440723B2}" keepAlive="1" name="Consulta - Page004 (2)" description="Conexión a la consulta 'Page004 (2)' en el libro." type="5" refreshedVersion="8" background="1" saveData="1">
    <dbPr connection="Provider=Microsoft.Mashup.OleDb.1;Data Source=$Workbook$;Location=&quot;Page004 (2)&quot;;Extended Properties=&quot;&quot;" command="SELECT * FROM [Page004 (2)]"/>
  </connection>
  <connection id="5" xr16:uid="{8E66759F-7A27-4C71-A348-80EE2B32465B}" keepAlive="1" name="Consulta - Page005 (2)" description="Conexión a la consulta 'Page005 (2)' en el libro." type="5" refreshedVersion="8" background="1" saveData="1">
    <dbPr connection="Provider=Microsoft.Mashup.OleDb.1;Data Source=$Workbook$;Location=&quot;Page005 (2)&quot;;Extended Properties=&quot;&quot;" command="SELECT * FROM [Page005 (2)]"/>
  </connection>
  <connection id="6" xr16:uid="{F37D1A63-D4C8-499B-AD73-DE32FE791991}" keepAlive="1" name="Consulta - Page006 (2)" description="Conexión a la consulta 'Page006 (2)' en el libro." type="5" refreshedVersion="8" background="1" saveData="1">
    <dbPr connection="Provider=Microsoft.Mashup.OleDb.1;Data Source=$Workbook$;Location=&quot;Page006 (2)&quot;;Extended Properties=&quot;&quot;" command="SELECT * FROM [Page006 (2)]"/>
  </connection>
  <connection id="7" xr16:uid="{B1351B5E-FC05-4BD1-B355-DA31A60FBA89}" keepAlive="1" name="Consulta - Page007 (2)" description="Conexión a la consulta 'Page007 (2)' en el libro." type="5" refreshedVersion="8" background="1" saveData="1">
    <dbPr connection="Provider=Microsoft.Mashup.OleDb.1;Data Source=$Workbook$;Location=&quot;Page007 (2)&quot;;Extended Properties=&quot;&quot;" command="SELECT * FROM [Page007 (2)]"/>
  </connection>
  <connection id="8" xr16:uid="{FA12D714-C476-43F3-9350-6906EA8D4A3D}" keepAlive="1" name="Consulta - Page008 (2)" description="Conexión a la consulta 'Page008 (2)' en el libro." type="5" refreshedVersion="8" background="1" saveData="1">
    <dbPr connection="Provider=Microsoft.Mashup.OleDb.1;Data Source=$Workbook$;Location=&quot;Page008 (2)&quot;;Extended Properties=&quot;&quot;" command="SELECT * FROM [Page008 (2)]"/>
  </connection>
  <connection id="9" xr16:uid="{81C09292-D4B9-481E-826B-B6EF0E693814}" keepAlive="1" name="Consulta - Page009 (2)" description="Conexión a la consulta 'Page009 (2)' en el libro." type="5" refreshedVersion="8" background="1" saveData="1">
    <dbPr connection="Provider=Microsoft.Mashup.OleDb.1;Data Source=$Workbook$;Location=&quot;Page009 (2)&quot;;Extended Properties=&quot;&quot;" command="SELECT * FROM [Page009 (2)]"/>
  </connection>
  <connection id="10" xr16:uid="{9572054E-C0B0-453E-B7D9-B9EBFAE37575}" keepAlive="1" name="Consulta - Page010 (2)" description="Conexión a la consulta 'Page010 (2)' en el libro." type="5" refreshedVersion="8" background="1" saveData="1">
    <dbPr connection="Provider=Microsoft.Mashup.OleDb.1;Data Source=$Workbook$;Location=&quot;Page010 (2)&quot;;Extended Properties=&quot;&quot;" command="SELECT * FROM [Page010 (2)]"/>
  </connection>
  <connection id="11" xr16:uid="{BA3C047D-1712-4804-969E-1E84F09AC6BC}" keepAlive="1" name="Consulta - Page011 (2)" description="Conexión a la consulta 'Page011 (2)' en el libro." type="5" refreshedVersion="8" background="1" saveData="1">
    <dbPr connection="Provider=Microsoft.Mashup.OleDb.1;Data Source=$Workbook$;Location=&quot;Page011 (2)&quot;;Extended Properties=&quot;&quot;" command="SELECT * FROM [Page011 (2)]"/>
  </connection>
  <connection id="12" xr16:uid="{4AE143F5-B0B7-4577-9A8A-263C5A0E68CF}" keepAlive="1" name="Consulta - Page012 (2)" description="Conexión a la consulta 'Page012 (2)' en el libro." type="5" refreshedVersion="8" background="1" saveData="1">
    <dbPr connection="Provider=Microsoft.Mashup.OleDb.1;Data Source=$Workbook$;Location=&quot;Page012 (2)&quot;;Extended Properties=&quot;&quot;" command="SELECT * FROM [Page012 (2)]"/>
  </connection>
  <connection id="13" xr16:uid="{96CB46F1-0A8E-4189-9705-3DE53B5F7358}" keepAlive="1" name="Consulta - Page013 (2)" description="Conexión a la consulta 'Page013 (2)' en el libro." type="5" refreshedVersion="8" background="1" saveData="1">
    <dbPr connection="Provider=Microsoft.Mashup.OleDb.1;Data Source=$Workbook$;Location=&quot;Page013 (2)&quot;;Extended Properties=&quot;&quot;" command="SELECT * FROM [Page013 (2)]"/>
  </connection>
  <connection id="14" xr16:uid="{6994896A-8798-4EE7-8570-CE19E9B443C8}" keepAlive="1" name="Consulta - Page014 (2)" description="Conexión a la consulta 'Page014 (2)' en el libro." type="5" refreshedVersion="8" background="1" saveData="1">
    <dbPr connection="Provider=Microsoft.Mashup.OleDb.1;Data Source=$Workbook$;Location=&quot;Page014 (2)&quot;;Extended Properties=&quot;&quot;" command="SELECT * FROM [Page014 (2)]"/>
  </connection>
  <connection id="15" xr16:uid="{35FC47CD-110C-4AA1-A4ED-7DB8642AC6D8}" keepAlive="1" name="Consulta - Page015 (2)" description="Conexión a la consulta 'Page015 (2)' en el libro." type="5" refreshedVersion="8" background="1" saveData="1">
    <dbPr connection="Provider=Microsoft.Mashup.OleDb.1;Data Source=$Workbook$;Location=&quot;Page015 (2)&quot;;Extended Properties=&quot;&quot;" command="SELECT * FROM [Page015 (2)]"/>
  </connection>
  <connection id="16" xr16:uid="{A635DF5D-5878-4301-991D-CA82B08FEB87}" keepAlive="1" name="Consulta - Page016 (2)" description="Conexión a la consulta 'Page016 (2)' en el libro." type="5" refreshedVersion="8" background="1" saveData="1">
    <dbPr connection="Provider=Microsoft.Mashup.OleDb.1;Data Source=$Workbook$;Location=&quot;Page016 (2)&quot;;Extended Properties=&quot;&quot;" command="SELECT * FROM [Page016 (2)]"/>
  </connection>
  <connection id="17" xr16:uid="{9C2E2771-4243-4324-BB8A-A3C5AFE9D7A3}" keepAlive="1" name="Consulta - Page017 (2)" description="Conexión a la consulta 'Page017 (2)' en el libro." type="5" refreshedVersion="8" background="1" saveData="1">
    <dbPr connection="Provider=Microsoft.Mashup.OleDb.1;Data Source=$Workbook$;Location=&quot;Page017 (2)&quot;;Extended Properties=&quot;&quot;" command="SELECT * FROM [Page017 (2)]"/>
  </connection>
  <connection id="18" xr16:uid="{109D6689-4340-4CCD-A3C2-E2B5145DE17D}" keepAlive="1" name="Consulta - Page018 (2)" description="Conexión a la consulta 'Page018 (2)' en el libro." type="5" refreshedVersion="8" background="1" saveData="1">
    <dbPr connection="Provider=Microsoft.Mashup.OleDb.1;Data Source=$Workbook$;Location=&quot;Page018 (2)&quot;;Extended Properties=&quot;&quot;" command="SELECT * FROM [Page018 (2)]"/>
  </connection>
  <connection id="19" xr16:uid="{EB7A1D24-C0C8-45B8-B0AE-C2D8B62CD082}" keepAlive="1" name="Consulta - Page019 (2)" description="Conexión a la consulta 'Page019 (2)' en el libro." type="5" refreshedVersion="8" background="1" saveData="1">
    <dbPr connection="Provider=Microsoft.Mashup.OleDb.1;Data Source=$Workbook$;Location=&quot;Page019 (2)&quot;;Extended Properties=&quot;&quot;" command="SELECT * FROM [Page019 (2)]"/>
  </connection>
  <connection id="20" xr16:uid="{967249C2-6E4C-412E-AD2F-F296C07085B0}" keepAlive="1" name="Consulta - Page020 (2)" description="Conexión a la consulta 'Page020 (2)' en el libro." type="5" refreshedVersion="8" background="1" saveData="1">
    <dbPr connection="Provider=Microsoft.Mashup.OleDb.1;Data Source=$Workbook$;Location=&quot;Page020 (2)&quot;;Extended Properties=&quot;&quot;" command="SELECT * FROM [Page020 (2)]"/>
  </connection>
  <connection id="21" xr16:uid="{A0FA9464-CD3E-48F7-BEA6-51CE42CDA792}" keepAlive="1" name="Consulta - Page021 (2)" description="Conexión a la consulta 'Page021 (2)' en el libro." type="5" refreshedVersion="8" background="1" saveData="1">
    <dbPr connection="Provider=Microsoft.Mashup.OleDb.1;Data Source=$Workbook$;Location=&quot;Page021 (2)&quot;;Extended Properties=&quot;&quot;" command="SELECT * FROM [Page021 (2)]"/>
  </connection>
  <connection id="22" xr16:uid="{4250ECB3-648A-4C2E-9B41-8B63F0668DB4}" keepAlive="1" name="Consulta - Page022 (2)" description="Conexión a la consulta 'Page022 (2)' en el libro." type="5" refreshedVersion="8" background="1" saveData="1">
    <dbPr connection="Provider=Microsoft.Mashup.OleDb.1;Data Source=$Workbook$;Location=&quot;Page022 (2)&quot;;Extended Properties=&quot;&quot;" command="SELECT * FROM [Page022 (2)]"/>
  </connection>
  <connection id="23" xr16:uid="{89E4687E-DD24-4B69-BD35-6860E44E20DD}" keepAlive="1" name="Consulta - Page023 (2)" description="Conexión a la consulta 'Page023 (2)' en el libro." type="5" refreshedVersion="8" background="1" saveData="1">
    <dbPr connection="Provider=Microsoft.Mashup.OleDb.1;Data Source=$Workbook$;Location=&quot;Page023 (2)&quot;;Extended Properties=&quot;&quot;" command="SELECT * FROM [Page023 (2)]"/>
  </connection>
  <connection id="24" xr16:uid="{3E202605-EDEE-4001-B7F4-244F1ADC764B}" keepAlive="1" name="Consulta - Page024 (2)" description="Conexión a la consulta 'Page024 (2)' en el libro." type="5" refreshedVersion="8" background="1" saveData="1">
    <dbPr connection="Provider=Microsoft.Mashup.OleDb.1;Data Source=$Workbook$;Location=&quot;Page024 (2)&quot;;Extended Properties=&quot;&quot;" command="SELECT * FROM [Page024 (2)]"/>
  </connection>
  <connection id="25" xr16:uid="{6DBAB07D-DEBC-4974-A648-CF1D956FBADD}" keepAlive="1" name="Consulta - Page025 (2)" description="Conexión a la consulta 'Page025 (2)' en el libro." type="5" refreshedVersion="8" background="1" saveData="1">
    <dbPr connection="Provider=Microsoft.Mashup.OleDb.1;Data Source=$Workbook$;Location=&quot;Page025 (2)&quot;;Extended Properties=&quot;&quot;" command="SELECT * FROM [Page025 (2)]"/>
  </connection>
  <connection id="26" xr16:uid="{2452D686-7747-48F7-90F9-3012418A7CF3}" keepAlive="1" name="Consulta - Page026 (2)" description="Conexión a la consulta 'Page026 (2)' en el libro." type="5" refreshedVersion="8" background="1" saveData="1">
    <dbPr connection="Provider=Microsoft.Mashup.OleDb.1;Data Source=$Workbook$;Location=&quot;Page026 (2)&quot;;Extended Properties=&quot;&quot;" command="SELECT * FROM [Page026 (2)]"/>
  </connection>
  <connection id="27" xr16:uid="{19A0D71F-5104-474F-A13B-7D7D85CA7237}" keepAlive="1" name="Consulta - Page027 (2)" description="Conexión a la consulta 'Page027 (2)' en el libro." type="5" refreshedVersion="8" background="1" saveData="1">
    <dbPr connection="Provider=Microsoft.Mashup.OleDb.1;Data Source=$Workbook$;Location=&quot;Page027 (2)&quot;;Extended Properties=&quot;&quot;" command="SELECT * FROM [Page027 (2)]"/>
  </connection>
  <connection id="28" xr16:uid="{759FC5FD-484A-46EE-81BD-E194C6346B01}" keepAlive="1" name="Consulta - Page028" description="Conexión a la consulta 'Page028' en el libro." type="5" refreshedVersion="8" background="1" saveData="1">
    <dbPr connection="Provider=Microsoft.Mashup.OleDb.1;Data Source=$Workbook$;Location=Page028;Extended Properties=&quot;&quot;" command="SELECT * FROM [Page028]"/>
  </connection>
  <connection id="29" xr16:uid="{82CCCE5C-4951-47D9-B87D-C49AB9D91506}" keepAlive="1" name="Consulta - Page029" description="Conexión a la consulta 'Page029' en el libro." type="5" refreshedVersion="8" background="1" saveData="1">
    <dbPr connection="Provider=Microsoft.Mashup.OleDb.1;Data Source=$Workbook$;Location=Page029;Extended Properties=&quot;&quot;" command="SELECT * FROM [Page029]"/>
  </connection>
  <connection id="30" xr16:uid="{DA596A54-2037-41D6-A805-CB88F483ED8E}" keepAlive="1" name="Consulta - Page030" description="Conexión a la consulta 'Page030' en el libro." type="5" refreshedVersion="8" background="1" saveData="1">
    <dbPr connection="Provider=Microsoft.Mashup.OleDb.1;Data Source=$Workbook$;Location=Page030;Extended Properties=&quot;&quot;" command="SELECT * FROM [Page030]"/>
  </connection>
  <connection id="31" xr16:uid="{F232317D-CF9D-400C-BB1B-B4BD1326E466}" keepAlive="1" name="Consulta - Page031" description="Conexión a la consulta 'Page031' en el libro." type="5" refreshedVersion="8" background="1" saveData="1">
    <dbPr connection="Provider=Microsoft.Mashup.OleDb.1;Data Source=$Workbook$;Location=Page031;Extended Properties=&quot;&quot;" command="SELECT * FROM [Page031]"/>
  </connection>
  <connection id="32" xr16:uid="{1EF91433-8F15-4728-A379-48F99544388C}" keepAlive="1" name="Consulta - Page032" description="Conexión a la consulta 'Page032' en el libro." type="5" refreshedVersion="8" background="1" saveData="1">
    <dbPr connection="Provider=Microsoft.Mashup.OleDb.1;Data Source=$Workbook$;Location=Page032;Extended Properties=&quot;&quot;" command="SELECT * FROM [Page032]"/>
  </connection>
  <connection id="33" xr16:uid="{E6E23C32-866F-4195-9329-1D4260B08E83}" keepAlive="1" name="Consulta - Page033" description="Conexión a la consulta 'Page033' en el libro." type="5" refreshedVersion="8" background="1" saveData="1">
    <dbPr connection="Provider=Microsoft.Mashup.OleDb.1;Data Source=$Workbook$;Location=Page033;Extended Properties=&quot;&quot;" command="SELECT * FROM [Page033]"/>
  </connection>
  <connection id="34" xr16:uid="{A2730058-90D0-4B27-B967-67DFE407B34F}" keepAlive="1" name="Consulta - Page034" description="Conexión a la consulta 'Page034' en el libro." type="5" refreshedVersion="8" background="1" saveData="1">
    <dbPr connection="Provider=Microsoft.Mashup.OleDb.1;Data Source=$Workbook$;Location=Page034;Extended Properties=&quot;&quot;" command="SELECT * FROM [Page034]"/>
  </connection>
  <connection id="35" xr16:uid="{DCAE3E91-060C-401C-8E77-DC7FA1797348}" keepAlive="1" name="Consulta - Page035" description="Conexión a la consulta 'Page035' en el libro." type="5" refreshedVersion="8" background="1" saveData="1">
    <dbPr connection="Provider=Microsoft.Mashup.OleDb.1;Data Source=$Workbook$;Location=Page035;Extended Properties=&quot;&quot;" command="SELECT * FROM [Page035]"/>
  </connection>
  <connection id="36" xr16:uid="{BF753499-725B-464B-A7CB-36ED2BD8AAD3}" keepAlive="1" name="Consulta - Page036" description="Conexión a la consulta 'Page036' en el libro." type="5" refreshedVersion="8" background="1" saveData="1">
    <dbPr connection="Provider=Microsoft.Mashup.OleDb.1;Data Source=$Workbook$;Location=Page036;Extended Properties=&quot;&quot;" command="SELECT * FROM [Page036]"/>
  </connection>
  <connection id="37" xr16:uid="{79A54514-8B3D-4800-8CDB-59D7CA57B162}" keepAlive="1" name="Consulta - Page037" description="Conexión a la consulta 'Page037' en el libro." type="5" refreshedVersion="8" background="1" saveData="1">
    <dbPr connection="Provider=Microsoft.Mashup.OleDb.1;Data Source=$Workbook$;Location=Page037;Extended Properties=&quot;&quot;" command="SELECT * FROM [Page037]"/>
  </connection>
  <connection id="38" xr16:uid="{B697940F-8D08-4602-BDB4-582BEFF9D895}" keepAlive="1" name="Consulta - Page038" description="Conexión a la consulta 'Page038' en el libro." type="5" refreshedVersion="8" background="1" saveData="1">
    <dbPr connection="Provider=Microsoft.Mashup.OleDb.1;Data Source=$Workbook$;Location=Page038;Extended Properties=&quot;&quot;" command="SELECT * FROM [Page038]"/>
  </connection>
  <connection id="39" xr16:uid="{A89FD0DF-1A05-4282-A52B-6E24E04870BE}" keepAlive="1" name="Consulta - Page039" description="Conexión a la consulta 'Page039' en el libro." type="5" refreshedVersion="8" background="1" saveData="1">
    <dbPr connection="Provider=Microsoft.Mashup.OleDb.1;Data Source=$Workbook$;Location=Page039;Extended Properties=&quot;&quot;" command="SELECT * FROM [Page039]"/>
  </connection>
  <connection id="40" xr16:uid="{1A5DA1B7-8FD6-4E45-AB54-E98FE6BE140E}" keepAlive="1" name="Consulta - Page040" description="Conexión a la consulta 'Page040' en el libro." type="5" refreshedVersion="8" background="1" saveData="1">
    <dbPr connection="Provider=Microsoft.Mashup.OleDb.1;Data Source=$Workbook$;Location=Page040;Extended Properties=&quot;&quot;" command="SELECT * FROM [Page040]"/>
  </connection>
  <connection id="41" xr16:uid="{32880701-3FF3-451A-B0CB-45E2315DBDC7}" keepAlive="1" name="Consulta - Page041" description="Conexión a la consulta 'Page041' en el libro." type="5" refreshedVersion="8" background="1" saveData="1">
    <dbPr connection="Provider=Microsoft.Mashup.OleDb.1;Data Source=$Workbook$;Location=Page041;Extended Properties=&quot;&quot;" command="SELECT * FROM [Page041]"/>
  </connection>
  <connection id="42" xr16:uid="{CFA56CA4-3F73-46C7-B351-DB8B594F1813}" keepAlive="1" name="Consulta - Page042" description="Conexión a la consulta 'Page042' en el libro." type="5" refreshedVersion="8" background="1" saveData="1">
    <dbPr connection="Provider=Microsoft.Mashup.OleDb.1;Data Source=$Workbook$;Location=Page042;Extended Properties=&quot;&quot;" command="SELECT * FROM [Page042]"/>
  </connection>
  <connection id="43" xr16:uid="{48986D92-2506-4DA4-BAAF-D6192B30F691}" keepAlive="1" name="Consulta - Page043" description="Conexión a la consulta 'Page043' en el libro." type="5" refreshedVersion="8" background="1" saveData="1">
    <dbPr connection="Provider=Microsoft.Mashup.OleDb.1;Data Source=$Workbook$;Location=Page043;Extended Properties=&quot;&quot;" command="SELECT * FROM [Page043]"/>
  </connection>
  <connection id="44" xr16:uid="{095433BC-E401-44C1-B72C-D3A3D8F06A34}" keepAlive="1" name="Consulta - Page044" description="Conexión a la consulta 'Page044' en el libro." type="5" refreshedVersion="8" background="1" saveData="1">
    <dbPr connection="Provider=Microsoft.Mashup.OleDb.1;Data Source=$Workbook$;Location=Page044;Extended Properties=&quot;&quot;" command="SELECT * FROM [Page044]"/>
  </connection>
  <connection id="45" xr16:uid="{81971391-869D-4F03-A673-7765C84CEBFF}" keepAlive="1" name="Consulta - Page045" description="Conexión a la consulta 'Page045' en el libro." type="5" refreshedVersion="8" background="1" saveData="1">
    <dbPr connection="Provider=Microsoft.Mashup.OleDb.1;Data Source=$Workbook$;Location=Page045;Extended Properties=&quot;&quot;" command="SELECT * FROM [Page045]"/>
  </connection>
  <connection id="46" xr16:uid="{0217BCF4-1DC0-4733-94F8-1E2730887580}" keepAlive="1" name="Consulta - Page046" description="Conexión a la consulta 'Page046' en el libro." type="5" refreshedVersion="8" background="1" saveData="1">
    <dbPr connection="Provider=Microsoft.Mashup.OleDb.1;Data Source=$Workbook$;Location=Page046;Extended Properties=&quot;&quot;" command="SELECT * FROM [Page046]"/>
  </connection>
  <connection id="47" xr16:uid="{F7B4C11F-B957-468C-A335-73181BDECC00}" keepAlive="1" name="Consulta - Page047" description="Conexión a la consulta 'Page047' en el libro." type="5" refreshedVersion="8" background="1" saveData="1">
    <dbPr connection="Provider=Microsoft.Mashup.OleDb.1;Data Source=$Workbook$;Location=Page047;Extended Properties=&quot;&quot;" command="SELECT * FROM [Page047]"/>
  </connection>
  <connection id="48" xr16:uid="{469A9B78-532E-4D86-86FB-7016D017A9EB}" keepAlive="1" name="Consulta - Page048" description="Conexión a la consulta 'Page048' en el libro." type="5" refreshedVersion="8" background="1" saveData="1">
    <dbPr connection="Provider=Microsoft.Mashup.OleDb.1;Data Source=$Workbook$;Location=Page048;Extended Properties=&quot;&quot;" command="SELECT * FROM [Page048]"/>
  </connection>
  <connection id="49" xr16:uid="{F15A74C1-55D9-4591-9CA6-C3744E3CBA9D}" keepAlive="1" name="Consulta - Page049" description="Conexión a la consulta 'Page049' en el libro." type="5" refreshedVersion="8" background="1" saveData="1">
    <dbPr connection="Provider=Microsoft.Mashup.OleDb.1;Data Source=$Workbook$;Location=Page049;Extended Properties=&quot;&quot;" command="SELECT * FROM [Page049]"/>
  </connection>
  <connection id="50" xr16:uid="{12D61F63-CDA1-431D-BA77-B7D51B1D5F2A}" keepAlive="1" name="Consulta - Page050" description="Conexión a la consulta 'Page050' en el libro." type="5" refreshedVersion="8" background="1" saveData="1">
    <dbPr connection="Provider=Microsoft.Mashup.OleDb.1;Data Source=$Workbook$;Location=Page050;Extended Properties=&quot;&quot;" command="SELECT * FROM [Page050]"/>
  </connection>
  <connection id="51" xr16:uid="{93D3DEE3-5F4D-4F89-BC9F-B3EC18CE7807}" keepAlive="1" name="Consulta - Page051" description="Conexión a la consulta 'Page051' en el libro." type="5" refreshedVersion="8" background="1" saveData="1">
    <dbPr connection="Provider=Microsoft.Mashup.OleDb.1;Data Source=$Workbook$;Location=Page051;Extended Properties=&quot;&quot;" command="SELECT * FROM [Page051]"/>
  </connection>
  <connection id="52" xr16:uid="{82E39DA8-2F5E-4327-9487-6D5A69F0B5F3}" keepAlive="1" name="Consulta - Page052" description="Conexión a la consulta 'Page052' en el libro." type="5" refreshedVersion="8" background="1" saveData="1">
    <dbPr connection="Provider=Microsoft.Mashup.OleDb.1;Data Source=$Workbook$;Location=Page052;Extended Properties=&quot;&quot;" command="SELECT * FROM [Page052]"/>
  </connection>
  <connection id="53" xr16:uid="{B89D9164-1A69-4684-8059-C4FDF5D835C9}" keepAlive="1" name="Consulta - Page053" description="Conexión a la consulta 'Page053' en el libro." type="5" refreshedVersion="8" background="1" saveData="1">
    <dbPr connection="Provider=Microsoft.Mashup.OleDb.1;Data Source=$Workbook$;Location=Page053;Extended Properties=&quot;&quot;" command="SELECT * FROM [Page053]"/>
  </connection>
  <connection id="54" xr16:uid="{A557A1F2-A72D-46A0-8152-633EA396EC6A}" keepAlive="1" name="Consulta - Page054" description="Conexión a la consulta 'Page054' en el libro." type="5" refreshedVersion="8" background="1" saveData="1">
    <dbPr connection="Provider=Microsoft.Mashup.OleDb.1;Data Source=$Workbook$;Location=Page054;Extended Properties=&quot;&quot;" command="SELECT * FROM [Page054]"/>
  </connection>
  <connection id="55" xr16:uid="{55311AD4-FD38-48B0-869D-4CB69FFF486E}" keepAlive="1" name="Consulta - Page055" description="Conexión a la consulta 'Page055' en el libro." type="5" refreshedVersion="8" background="1" saveData="1">
    <dbPr connection="Provider=Microsoft.Mashup.OleDb.1;Data Source=$Workbook$;Location=Page055;Extended Properties=&quot;&quot;" command="SELECT * FROM [Page055]"/>
  </connection>
  <connection id="56" xr16:uid="{62134A48-2EF5-4A10-9258-BD89FB2AD631}" keepAlive="1" name="Consulta - Page056" description="Conexión a la consulta 'Page056' en el libro." type="5" refreshedVersion="8" background="1" saveData="1">
    <dbPr connection="Provider=Microsoft.Mashup.OleDb.1;Data Source=$Workbook$;Location=Page056;Extended Properties=&quot;&quot;" command="SELECT * FROM [Page056]"/>
  </connection>
  <connection id="57" xr16:uid="{6F961B02-630F-4ECB-9976-3EF1298FD9B4}" keepAlive="1" name="Consulta - Page057" description="Conexión a la consulta 'Page057' en el libro." type="5" refreshedVersion="8" background="1" saveData="1">
    <dbPr connection="Provider=Microsoft.Mashup.OleDb.1;Data Source=$Workbook$;Location=Page057;Extended Properties=&quot;&quot;" command="SELECT * FROM [Page057]"/>
  </connection>
  <connection id="58" xr16:uid="{BE6C33A2-57D7-4F09-B354-12C929A21F20}" keepAlive="1" name="Consulta - Page058" description="Conexión a la consulta 'Page058' en el libro." type="5" refreshedVersion="8" background="1" saveData="1">
    <dbPr connection="Provider=Microsoft.Mashup.OleDb.1;Data Source=$Workbook$;Location=Page058;Extended Properties=&quot;&quot;" command="SELECT * FROM [Page058]"/>
  </connection>
  <connection id="59" xr16:uid="{E4106FDE-66D7-4129-BF8A-3DBC7F0DB782}" keepAlive="1" name="Consulta - Page059 (2)" description="Conexión a la consulta 'Page059 (2)' en el libro." type="5" refreshedVersion="8" background="1" saveData="1">
    <dbPr connection="Provider=Microsoft.Mashup.OleDb.1;Data Source=$Workbook$;Location=&quot;Page059 (2)&quot;;Extended Properties=&quot;&quot;" command="SELECT * FROM [Page059 (2)]"/>
  </connection>
  <connection id="60" xr16:uid="{2DD649A3-9D31-4524-9D97-555FFC658813}" keepAlive="1" name="Consulta - Page060" description="Conexión a la consulta 'Page060' en el libro." type="5" refreshedVersion="8" background="1" saveData="1">
    <dbPr connection="Provider=Microsoft.Mashup.OleDb.1;Data Source=$Workbook$;Location=Page060;Extended Properties=&quot;&quot;" command="SELECT * FROM [Page060]"/>
  </connection>
  <connection id="61" xr16:uid="{9038BB89-AB61-412D-8886-C3C8C69A27EE}" keepAlive="1" name="Consulta - Table001 (Page 1-2)" description="Conexión a la consulta 'Table001 (Page 1-2)' en el libro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62" xr16:uid="{5A93F542-90A2-4A21-8787-8DDE502EDEC4}" keepAlive="1" name="Consulta - Table002 (Page 3-4)" description="Conexión a la consulta 'Table002 (Page 3-4)' en el libro." type="5" refreshedVersion="8" background="1" saveData="1">
    <dbPr connection="Provider=Microsoft.Mashup.OleDb.1;Data Source=$Workbook$;Location=&quot;Table002 (Page 3-4)&quot;;Extended Properties=&quot;&quot;" command="SELECT * FROM [Table002 (Page 3-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<sst xmlns="http://schemas.openxmlformats.org/spreadsheetml/2006/main" count="9023" uniqueCount="1228">
  <si>
    <t>1 Kg</t>
  </si>
  <si>
    <t>Fecha</t>
  </si>
  <si>
    <t>Aceite Mixto</t>
  </si>
  <si>
    <t>$37.90 Comercial
Mexicana</t>
  </si>
  <si>
    <t>$39.10
Chedraui</t>
  </si>
  <si>
    <t>$40.00 Ruta 02</t>
  </si>
  <si>
    <t>$50.00 Ruta
08</t>
  </si>
  <si>
    <t>$50.00 Martínez
de la Torre</t>
  </si>
  <si>
    <t>$52.00 Mirador</t>
  </si>
  <si>
    <t>$48.00</t>
  </si>
  <si>
    <t>$56.00</t>
  </si>
  <si>
    <t>Arroz largo</t>
  </si>
  <si>
    <t>$17.50 Wal-mart</t>
  </si>
  <si>
    <t>$19.90
Chedraui</t>
  </si>
  <si>
    <t>$28.00 Ruta 02</t>
  </si>
  <si>
    <t>$28.00 Ruta
02</t>
  </si>
  <si>
    <t>$20.00 Mirador</t>
  </si>
  <si>
    <t>$22.00 Martínez
de la Torre</t>
  </si>
  <si>
    <t>$16.50</t>
  </si>
  <si>
    <t>$26.00</t>
  </si>
  <si>
    <t>Azúcar Estándar</t>
  </si>
  <si>
    <t>$20.50 Wal-mart</t>
  </si>
  <si>
    <t>$24.00
Comercial
Mexicana</t>
  </si>
  <si>
    <t>$24.00 Ruta 08</t>
  </si>
  <si>
    <t>$27.00 Ruta
02</t>
  </si>
  <si>
    <t>$22.00 Mirador</t>
  </si>
  <si>
    <t>$23.00</t>
  </si>
  <si>
    <t>$24.00</t>
  </si>
  <si>
    <t>Harina de Trigo</t>
  </si>
  <si>
    <t>$10.00 Wal-mart</t>
  </si>
  <si>
    <t>$15.90
Comercial
Mexicana</t>
  </si>
  <si>
    <t>$26.00 Ruta 08</t>
  </si>
  <si>
    <t>$29.00 Ruta
02</t>
  </si>
  <si>
    <t>$18.00 Martínez
de la Torre</t>
  </si>
  <si>
    <t>$20.00 La Dalia</t>
  </si>
  <si>
    <t>$20.00</t>
  </si>
  <si>
    <t>$28.00</t>
  </si>
  <si>
    <t>Frijol Flor de Mayo</t>
  </si>
  <si>
    <t>$33.00 Wal-mart</t>
  </si>
  <si>
    <t>$49.25
Chedraui</t>
  </si>
  <si>
    <t>$37.00 Ruta 08</t>
  </si>
  <si>
    <t>$38.00 Ruta
02</t>
  </si>
  <si>
    <t>$40.00 Mirador</t>
  </si>
  <si>
    <t>$42.00 Martínez
de la Torre</t>
  </si>
  <si>
    <t>$30.00</t>
  </si>
  <si>
    <t>$36.00</t>
  </si>
  <si>
    <t>Frijol Negro</t>
  </si>
  <si>
    <t>$22.30 Comercial
Mexicana</t>
  </si>
  <si>
    <t>$22.50 Wal-mart</t>
  </si>
  <si>
    <t>$40.00 Ruta 08</t>
  </si>
  <si>
    <t>$45.00 Ruta
02</t>
  </si>
  <si>
    <t>$35.00 La Dalia</t>
  </si>
  <si>
    <t>$38.00 Mirador</t>
  </si>
  <si>
    <t>Huevo Blanco</t>
  </si>
  <si>
    <t>$50.00 Comercial
Mexicana</t>
  </si>
  <si>
    <t>$55.00 Wal-mart</t>
  </si>
  <si>
    <t>$48.00 Ruta 08</t>
  </si>
  <si>
    <t>$50.00 Ruta
02</t>
  </si>
  <si>
    <t>$50.00 Mirador</t>
  </si>
  <si>
    <t>$52.00 La Dalia</t>
  </si>
  <si>
    <t>$46.50</t>
  </si>
  <si>
    <t>$50.00</t>
  </si>
  <si>
    <t>Carne Molida
Sirloin 90-10</t>
  </si>
  <si>
    <t>$104.00 Chedraui</t>
  </si>
  <si>
    <t>$222.70
Comercial
Mexicana</t>
  </si>
  <si>
    <t>$180.00 Ruta 08</t>
  </si>
  <si>
    <t>$210.00
Ruta 02</t>
  </si>
  <si>
    <t>$175.00 Martínez
de la Torre</t>
  </si>
  <si>
    <t>$180.00 Mirador</t>
  </si>
  <si>
    <t>$135.00</t>
  </si>
  <si>
    <t>$175.00</t>
  </si>
  <si>
    <t>Bistec Diezmillo de
Res</t>
  </si>
  <si>
    <t>$184.00 Wal-mart</t>
  </si>
  <si>
    <t>$206.50
Comercial
Mexicana</t>
  </si>
  <si>
    <t>$185.00 Mirador</t>
  </si>
  <si>
    <t>$190.00 Martínez
de la Torre</t>
  </si>
  <si>
    <t>$144.00</t>
  </si>
  <si>
    <t>Aguacate Hass</t>
  </si>
  <si>
    <t>$58.00 Chedraui</t>
  </si>
  <si>
    <t>$69.90
Comercial
Mexicana</t>
  </si>
  <si>
    <t>$50.00 Ruta 02</t>
  </si>
  <si>
    <t>$60.00 Martínez
de la Torre</t>
  </si>
  <si>
    <t>$65.00 Mirador</t>
  </si>
  <si>
    <t>$40.00</t>
  </si>
  <si>
    <t>$60.00</t>
  </si>
  <si>
    <t>Limón con semilla</t>
  </si>
  <si>
    <t>$47.30 Chedraui</t>
  </si>
  <si>
    <t>$59.90
Comercial
Mexicana</t>
  </si>
  <si>
    <t>$25.00 Ruta 02</t>
  </si>
  <si>
    <t>$70.00 Ruta
08</t>
  </si>
  <si>
    <t>$25.00</t>
  </si>
  <si>
    <t>$35.00</t>
  </si>
  <si>
    <t>Guayaba</t>
  </si>
  <si>
    <t>$44.80 Chedraui</t>
  </si>
  <si>
    <t>$49.90
Comercial
Mexicana</t>
  </si>
  <si>
    <t>$25.00 Ruta 08</t>
  </si>
  <si>
    <t>$18.00 Mirador</t>
  </si>
  <si>
    <t>$25.00 La Dalia</t>
  </si>
  <si>
    <t>$18.00</t>
  </si>
  <si>
    <t>Manzana Golden</t>
  </si>
  <si>
    <t>$46.90 Wal-mart</t>
  </si>
  <si>
    <t>$35.00 Ruta 08</t>
  </si>
  <si>
    <t>$45.00 Mirador</t>
  </si>
  <si>
    <t>Manzana Starking</t>
  </si>
  <si>
    <t>$41.60 Chedraui</t>
  </si>
  <si>
    <t>$48.10
Comercial
Mexicana</t>
  </si>
  <si>
    <t>$55.00</t>
  </si>
  <si>
    <t>Naranja mediana</t>
  </si>
  <si>
    <t>$26.90 Wal-mart</t>
  </si>
  <si>
    <t>$32.90
Chedraui</t>
  </si>
  <si>
    <t>$15.00 Ruta 08</t>
  </si>
  <si>
    <t>$19.00 Martínez
de la Torre</t>
  </si>
  <si>
    <t>$13.00</t>
  </si>
  <si>
    <t>Papaya maradol</t>
  </si>
  <si>
    <t>$32.90
Comercial
Mexicana</t>
  </si>
  <si>
    <t>$30.00 Ruta
02</t>
  </si>
  <si>
    <t>$25.00 Mirador</t>
  </si>
  <si>
    <t>Piña</t>
  </si>
  <si>
    <t>$19.90 Wal-mart</t>
  </si>
  <si>
    <t>$25.50
Comercial
Mexicana</t>
  </si>
  <si>
    <t>$42.00 La Dalia</t>
  </si>
  <si>
    <t>$9.00</t>
  </si>
  <si>
    <t>$15.00</t>
  </si>
  <si>
    <t>Plátano</t>
  </si>
  <si>
    <t>$22.80 Chedraui</t>
  </si>
  <si>
    <t>$29.90
Comercial
Mexicana</t>
  </si>
  <si>
    <t>$25.00 Ruta
02</t>
  </si>
  <si>
    <t>$20.00 Martínez
de la Torre</t>
  </si>
  <si>
    <t>$22.00</t>
  </si>
  <si>
    <t>Sandía</t>
  </si>
  <si>
    <t>$13.50 Comercial
Mexicana</t>
  </si>
  <si>
    <t>$15.10
Chedraui</t>
  </si>
  <si>
    <t>$8.00</t>
  </si>
  <si>
    <t>$12.00</t>
  </si>
  <si>
    <t>Calabacita Italiana</t>
  </si>
  <si>
    <t>$24.80 Chedraui</t>
  </si>
  <si>
    <t>$42.90
Comercial
Mexicana</t>
  </si>
  <si>
    <t>$16.00 Ruta 08</t>
  </si>
  <si>
    <t>$20.00 Ruta
02</t>
  </si>
  <si>
    <t>$16.00 Martínez
de la Torre</t>
  </si>
  <si>
    <t>$10.00</t>
  </si>
  <si>
    <t>Chile poblano</t>
  </si>
  <si>
    <t>$48.90 Comercial
Mexicana</t>
  </si>
  <si>
    <t>$62.00 Wal-mart</t>
  </si>
  <si>
    <t>Chile serrano</t>
  </si>
  <si>
    <t>$28.90 Comercial
Mexicana</t>
  </si>
  <si>
    <t>$72.00 Wal-mart</t>
  </si>
  <si>
    <t>$60.00 Ruta 02</t>
  </si>
  <si>
    <t>$60.00 Ruta
02</t>
  </si>
  <si>
    <t>$40.00 Martínez
de la Torre</t>
  </si>
  <si>
    <t>Cebolla bola</t>
  </si>
  <si>
    <t>$21.90 Wal-mart</t>
  </si>
  <si>
    <t>$22.80
Chedraui</t>
  </si>
  <si>
    <t>$12.00 Ruta 08</t>
  </si>
  <si>
    <t>$11.00</t>
  </si>
  <si>
    <t>Chayote sin espina</t>
  </si>
  <si>
    <t>$29.90 Comercial
Mexicana</t>
  </si>
  <si>
    <t>$31.90 Wal-mart</t>
  </si>
  <si>
    <t>$14.00 Ruta 08</t>
  </si>
  <si>
    <t>$15.00 Mirador</t>
  </si>
  <si>
    <t>Jitomate Saladette</t>
  </si>
  <si>
    <t>$20.00 Ruta 08</t>
  </si>
  <si>
    <t>$26.00 Ruta
02</t>
  </si>
  <si>
    <t>$24.00 La Dalia</t>
  </si>
  <si>
    <t>$14.00</t>
  </si>
  <si>
    <t>Lechuga romana</t>
  </si>
  <si>
    <t>$16.90 Wal-mart</t>
  </si>
  <si>
    <t>$21.90
Comercial
Mexicana</t>
  </si>
  <si>
    <t>$10.00 Ruta 08</t>
  </si>
  <si>
    <t>$16.00</t>
  </si>
  <si>
    <t>Papa alpha</t>
  </si>
  <si>
    <t>$41.90 Wal-mart</t>
  </si>
  <si>
    <t>$22.00 Ruta
02</t>
  </si>
  <si>
    <t>Pepino</t>
  </si>
  <si>
    <t>$18.90 Comercial
Mexicana</t>
  </si>
  <si>
    <t>$22.90 Wal-mart</t>
  </si>
  <si>
    <t>Tomate verde</t>
  </si>
  <si>
    <t>$32.90 Wal-mart</t>
  </si>
  <si>
    <t>Zanahoria mediana</t>
  </si>
  <si>
    <t>$11.50 Wal-mart</t>
  </si>
  <si>
    <t>$14.50
Comercial
Mexicana</t>
  </si>
  <si>
    <t>$10.00 Ruta 02</t>
  </si>
  <si>
    <t>$10.00 Ruta
02</t>
  </si>
  <si>
    <t>$14.00 Martínez
de la Torre</t>
  </si>
  <si>
    <t>$50.00 Ruta 08</t>
  </si>
  <si>
    <t>$58.00 Ruta
02</t>
  </si>
  <si>
    <t>$50.00 María
Morelos</t>
  </si>
  <si>
    <t>$28.00 Ruta
08</t>
  </si>
  <si>
    <t>$20.00 Álamos</t>
  </si>
  <si>
    <t>$22.00 María
Morelos</t>
  </si>
  <si>
    <t>$24.00 Ruta 02</t>
  </si>
  <si>
    <t>$26.00 Ruta
08</t>
  </si>
  <si>
    <t>$18.00 María
Morelos</t>
  </si>
  <si>
    <t>$40.00 Ruta
08</t>
  </si>
  <si>
    <t>$40.00 Álamos</t>
  </si>
  <si>
    <t>$42.00 María
Morelos</t>
  </si>
  <si>
    <t>$42.00 Ruta 08</t>
  </si>
  <si>
    <t>$42.00 Ruta
08</t>
  </si>
  <si>
    <t>$35.00 Álamos</t>
  </si>
  <si>
    <t>$38.00 María
Morelos</t>
  </si>
  <si>
    <t>$45.00 Ruta 08</t>
  </si>
  <si>
    <t>$48.00 Ruta
02</t>
  </si>
  <si>
    <t>$52.00 Álamos</t>
  </si>
  <si>
    <t>$185.00 Ruta 08</t>
  </si>
  <si>
    <t>$175.00 María
Morelos</t>
  </si>
  <si>
    <t>$180.00 Álamos</t>
  </si>
  <si>
    <t>$185.00 Álamos</t>
  </si>
  <si>
    <t>$190.00 María
Morelos</t>
  </si>
  <si>
    <t>$60.00 María
Morelos</t>
  </si>
  <si>
    <t>$65.00 Álamos</t>
  </si>
  <si>
    <t>$45.00 Ruta 02</t>
  </si>
  <si>
    <t>$60.00 Ruta
08</t>
  </si>
  <si>
    <t>$20.00 María
Morelos</t>
  </si>
  <si>
    <t>$22.00 La Arenal</t>
  </si>
  <si>
    <t>$30.00 Ruta 08</t>
  </si>
  <si>
    <t>$32.00 Ruta
02</t>
  </si>
  <si>
    <t>$25.00 Álamos</t>
  </si>
  <si>
    <t>$45.00 María
Morelos</t>
  </si>
  <si>
    <t>$40.00 Ruta
02</t>
  </si>
  <si>
    <t>$19.00 María
Morelos</t>
  </si>
  <si>
    <t>$22.00 Álamos</t>
  </si>
  <si>
    <t>$25.00 Ruta
08</t>
  </si>
  <si>
    <t>$35.00 Ruta 02</t>
  </si>
  <si>
    <t>$40.00 La Arenal</t>
  </si>
  <si>
    <t>$18.00 Ruta 02</t>
  </si>
  <si>
    <t>$20.00 Ruta
08</t>
  </si>
  <si>
    <t>$16.00 María
Morelos</t>
  </si>
  <si>
    <t>$18.00 Álamos</t>
  </si>
  <si>
    <t>$40.00 María
Morelos</t>
  </si>
  <si>
    <t>$45.00 Álamos</t>
  </si>
  <si>
    <t>$8.00 Ruta 08</t>
  </si>
  <si>
    <t>$12.00 Ruta
02</t>
  </si>
  <si>
    <t>$20.00 La Arenal</t>
  </si>
  <si>
    <t>$14.00 Ruta
02</t>
  </si>
  <si>
    <t>$22.00 Ruta 02</t>
  </si>
  <si>
    <t>$24.00 La Arenal</t>
  </si>
  <si>
    <t>$18.00 Ruta
02</t>
  </si>
  <si>
    <t>$15.00 María
Morelos</t>
  </si>
  <si>
    <t>$22.00 Ruta 08</t>
  </si>
  <si>
    <t>$24.00 María
Morelos</t>
  </si>
  <si>
    <t>$15.00 Álamos</t>
  </si>
  <si>
    <t>$7.00 Ruta 08</t>
  </si>
  <si>
    <t>$15.00 Ruta
02</t>
  </si>
  <si>
    <t>$14.00 María
Morelos</t>
  </si>
  <si>
    <t>$50.00 Ruta 05</t>
  </si>
  <si>
    <t>$50.00 Ruta
05</t>
  </si>
  <si>
    <t>$45.00 2 de
Septiembre</t>
  </si>
  <si>
    <t>$52.00
Panamericana</t>
  </si>
  <si>
    <t>$25.00 Ruta 06</t>
  </si>
  <si>
    <t>$35.00 Ruta
05</t>
  </si>
  <si>
    <t>$20.00
Panamericana</t>
  </si>
  <si>
    <t>$22.00 2 de
Septiembre</t>
  </si>
  <si>
    <t>$23.00 Ruta 06</t>
  </si>
  <si>
    <t>$26.00 Ruta
05</t>
  </si>
  <si>
    <t>$21.00 2 de
Septiembre</t>
  </si>
  <si>
    <t>$24.00
Panamericana</t>
  </si>
  <si>
    <t>0.00</t>
  </si>
  <si>
    <t>$18.00 2 de
Septiembre</t>
  </si>
  <si>
    <t>$38.00 Ruta 06</t>
  </si>
  <si>
    <t>$48.00 Ruta
05</t>
  </si>
  <si>
    <t>$40.00
Panamericana</t>
  </si>
  <si>
    <t>$42.00 2 de
Septiembre</t>
  </si>
  <si>
    <t>$40.00 Ruta 06</t>
  </si>
  <si>
    <t>$34.00
Panamericana</t>
  </si>
  <si>
    <t>$35.00 2 de
Septiembre</t>
  </si>
  <si>
    <t>$49.00 Ruta 05</t>
  </si>
  <si>
    <t>$50.00 Ruta
06</t>
  </si>
  <si>
    <t>$48.00 2 de
Septiembre</t>
  </si>
  <si>
    <t>$52.00 Villa
Coapa</t>
  </si>
  <si>
    <t>$119.00 Chedraui</t>
  </si>
  <si>
    <t>$170.00 Ruta 05</t>
  </si>
  <si>
    <t>$190.00
Ruta 05</t>
  </si>
  <si>
    <t>$180.00 2 de
Septiembre</t>
  </si>
  <si>
    <t>$185.00
Panamericana</t>
  </si>
  <si>
    <t>$190.00 Ruta 05</t>
  </si>
  <si>
    <t>$190.00
Ruta 03</t>
  </si>
  <si>
    <t>$185.00 Villa
Coapa</t>
  </si>
  <si>
    <t>$190.00
Panamericana</t>
  </si>
  <si>
    <t>$59.00 Wal-mart</t>
  </si>
  <si>
    <t>$40.00 Ruta
06</t>
  </si>
  <si>
    <t>$60.00
Panamericana</t>
  </si>
  <si>
    <t>$65.00 Villa
Coapa</t>
  </si>
  <si>
    <t>$49.80 Chedraui</t>
  </si>
  <si>
    <t>$25.00 Ruta 05</t>
  </si>
  <si>
    <t>$40.00 Ruta
03</t>
  </si>
  <si>
    <t>$20.00 2 de
Septiembre</t>
  </si>
  <si>
    <t>$22.00
Panamericana</t>
  </si>
  <si>
    <t>$20.00 Ruta 05</t>
  </si>
  <si>
    <t>$35.00 Ruta
06</t>
  </si>
  <si>
    <t>$25.00 2 de
Septiembre</t>
  </si>
  <si>
    <t>$35.00 Ruta 06</t>
  </si>
  <si>
    <t>$45.00
Panamericana</t>
  </si>
  <si>
    <t>$44.90 Wal-mart</t>
  </si>
  <si>
    <t>$35.00 Ruta 05</t>
  </si>
  <si>
    <t>$60.00 Ruta
05</t>
  </si>
  <si>
    <t>$20.00 Ruta 06</t>
  </si>
  <si>
    <t>$25.00 Ruta
05</t>
  </si>
  <si>
    <t>$19.00 2 de
Septiembre</t>
  </si>
  <si>
    <t>$30.00 Ruta
05</t>
  </si>
  <si>
    <t>$25.00
Panamericana</t>
  </si>
  <si>
    <t>$30.00 Ruta
03</t>
  </si>
  <si>
    <t>$22.00 Villa
Coapa</t>
  </si>
  <si>
    <t>$14.90 Wal-mart</t>
  </si>
  <si>
    <t>$18.00 Ruta 06</t>
  </si>
  <si>
    <t>$20.00 Ruta
03</t>
  </si>
  <si>
    <t>$18.00
Panamericana</t>
  </si>
  <si>
    <t>$26.80 Chedraui</t>
  </si>
  <si>
    <t>$16.00 Ruta 06</t>
  </si>
  <si>
    <t>$15.00 2 de
Septiembre</t>
  </si>
  <si>
    <t>$18.00 Villa
Coapa</t>
  </si>
  <si>
    <t>$30.00 Ruta 06</t>
  </si>
  <si>
    <t>$30.00 Ruta
06</t>
  </si>
  <si>
    <t>$30.00 Ruta 05</t>
  </si>
  <si>
    <t>$50.00 2 de
Septiembre</t>
  </si>
  <si>
    <t>$29.90
Chedraui</t>
  </si>
  <si>
    <t>$10.00 Ruta 06</t>
  </si>
  <si>
    <t>$16.00 Ruta
03</t>
  </si>
  <si>
    <t>$14.00 Ruta 06</t>
  </si>
  <si>
    <t>$16.00 2 de
Septiembre</t>
  </si>
  <si>
    <t>$12.00 Ruta 05</t>
  </si>
  <si>
    <t>$12.80 Chedraui</t>
  </si>
  <si>
    <t>$15.00 Ruta 06</t>
  </si>
  <si>
    <t>$20.00 Ruta
05</t>
  </si>
  <si>
    <t>$16.00
Panamericana</t>
  </si>
  <si>
    <t>$28.00 2 de
Septiembre</t>
  </si>
  <si>
    <t>$16.90 Chedraui</t>
  </si>
  <si>
    <t>$20.00 Villa
Coapa</t>
  </si>
  <si>
    <t>$33.80
Chedraui</t>
  </si>
  <si>
    <t>$12.00 Ruta 06</t>
  </si>
  <si>
    <t>$15.00 Villa
Coapa</t>
  </si>
  <si>
    <t>$14.90
Chedraui</t>
  </si>
  <si>
    <t>$14.00 Villa
Coapa</t>
  </si>
  <si>
    <t>$15.00
Panamericana</t>
  </si>
  <si>
    <t>$45.00 10 de
Mayo</t>
  </si>
  <si>
    <t>$52.00
Bugambilia</t>
  </si>
  <si>
    <t>$40.00 Ruta 07</t>
  </si>
  <si>
    <t>$40.00 Ruta
07</t>
  </si>
  <si>
    <t>$20.00 Plutarco
E Calles</t>
  </si>
  <si>
    <t>$22.00
Bugambilia</t>
  </si>
  <si>
    <t>$21.00 10 de
Mayo</t>
  </si>
  <si>
    <t>$18.00 10 de
Mayo</t>
  </si>
  <si>
    <t>$20.00
Bugambilia</t>
  </si>
  <si>
    <t>$40.00
Bugambilia</t>
  </si>
  <si>
    <t>$42.00 10 de
Mayo</t>
  </si>
  <si>
    <t>$35.00
Bugambilia</t>
  </si>
  <si>
    <t>$48.00 10 de
Mayo</t>
  </si>
  <si>
    <t>$180.00
Ruta 08</t>
  </si>
  <si>
    <t>$180.00
Bugambilia</t>
  </si>
  <si>
    <t>$190.00 Ruta 08</t>
  </si>
  <si>
    <t>$190.00
Ruta 08</t>
  </si>
  <si>
    <t>$185.00
Bugambilia</t>
  </si>
  <si>
    <t>$190.00 10 de
Mayo</t>
  </si>
  <si>
    <t>$60.00
Bugambilia</t>
  </si>
  <si>
    <t>$65.00 Plutarco E
Calles</t>
  </si>
  <si>
    <t>$30.00 Ruta 07</t>
  </si>
  <si>
    <t>$20.00 10 de
Mayo</t>
  </si>
  <si>
    <t>$25.00 Plutarco E
Calles</t>
  </si>
  <si>
    <t>$18.00 Plutarco
E Calles</t>
  </si>
  <si>
    <t>$25.00
Bugambilia</t>
  </si>
  <si>
    <t>$50.00 Ruta
07</t>
  </si>
  <si>
    <t>$35.00 10 de
Mayo</t>
  </si>
  <si>
    <t>$45.00
Bugambilia</t>
  </si>
  <si>
    <t>$60.00 Ruta
07</t>
  </si>
  <si>
    <t>$0.00 Ruta 07</t>
  </si>
  <si>
    <t>$0.00 Ruta
07</t>
  </si>
  <si>
    <t>$19.00 10 de
Mayo</t>
  </si>
  <si>
    <t>$25.00 Ruta 07</t>
  </si>
  <si>
    <t>$25.00 Ruta
07</t>
  </si>
  <si>
    <t>$22.00 10 de
Mayo</t>
  </si>
  <si>
    <t>$20.00 Ruta 07</t>
  </si>
  <si>
    <t>$22.00 Plutarco E
Calles</t>
  </si>
  <si>
    <t>$18.00 Ruta 07</t>
  </si>
  <si>
    <t>$18.00
Bugambilia</t>
  </si>
  <si>
    <t>$16.00 Ruta 07</t>
  </si>
  <si>
    <t>$18.00 Ruta
08</t>
  </si>
  <si>
    <t>$15.00 10 de
Mayo</t>
  </si>
  <si>
    <t>$30.00 Ruta
08</t>
  </si>
  <si>
    <t>$32.00 Ruta 07</t>
  </si>
  <si>
    <t>$40.00 Plutarco
E Calles</t>
  </si>
  <si>
    <t>$50.00 10 de
Mayo</t>
  </si>
  <si>
    <t>$10.00 Ruta 07</t>
  </si>
  <si>
    <t>$15.00 Ruta
08</t>
  </si>
  <si>
    <t>$12.00 Ruta 07</t>
  </si>
  <si>
    <t>$24.00 Ruta
08</t>
  </si>
  <si>
    <t>$15.00
Bugambilia</t>
  </si>
  <si>
    <t>$18.00 Plutarco E
Calles</t>
  </si>
  <si>
    <t>$15.00 Ruta 07</t>
  </si>
  <si>
    <t>$15.00 Ruta
07</t>
  </si>
  <si>
    <t>$39.90 Wal-mart</t>
  </si>
  <si>
    <t>$32.00 Ruta 08</t>
  </si>
  <si>
    <t>$32.00 Ruta
08</t>
  </si>
  <si>
    <t>$28.00 10 de
Mayo</t>
  </si>
  <si>
    <t>$14.00 Ruta 07</t>
  </si>
  <si>
    <t>$16.00 Ruta
08</t>
  </si>
  <si>
    <t>$16.00 Plutarco
E Calles</t>
  </si>
  <si>
    <t>$10.00 Ruta
07</t>
  </si>
  <si>
    <t>$12.00 Plutarco
E Calles</t>
  </si>
  <si>
    <t>$16.00
Bugambilia</t>
  </si>
  <si>
    <t>$50.00 Tlatilco</t>
  </si>
  <si>
    <t>$52.00 América</t>
  </si>
  <si>
    <t>$26.00 Ruta 03</t>
  </si>
  <si>
    <t>$20.00 Tlatilco</t>
  </si>
  <si>
    <t>$22.00 América</t>
  </si>
  <si>
    <t>$22.00 Ruta 03</t>
  </si>
  <si>
    <t>$20.00 América</t>
  </si>
  <si>
    <t>$22.00 Tlatilco</t>
  </si>
  <si>
    <t>$35.00 Ruta 03</t>
  </si>
  <si>
    <t>$40.00 América</t>
  </si>
  <si>
    <t>$32.00 América</t>
  </si>
  <si>
    <t>$35.00 24 de
Febrero</t>
  </si>
  <si>
    <t>$45.00 Ruta 01</t>
  </si>
  <si>
    <t>$45.00 Ruta
01</t>
  </si>
  <si>
    <t>$50.00 América</t>
  </si>
  <si>
    <t>$52.00 Tlatilco</t>
  </si>
  <si>
    <t>$180.00 Ruta 01</t>
  </si>
  <si>
    <t>$180.00 América</t>
  </si>
  <si>
    <t>$185.00 Tlatilco</t>
  </si>
  <si>
    <t>$190.00 América</t>
  </si>
  <si>
    <t>$39.90 Comercial
Mexicana</t>
  </si>
  <si>
    <t>$50.00 0Ruta 01</t>
  </si>
  <si>
    <t>$60.00 Ruta
03</t>
  </si>
  <si>
    <t>$60.00 América</t>
  </si>
  <si>
    <t>$65.00 24 de
Febrero</t>
  </si>
  <si>
    <t>$49.90 Wal-mart</t>
  </si>
  <si>
    <t>$30.00 Ruta 03</t>
  </si>
  <si>
    <t>$40.00 Ruta
05</t>
  </si>
  <si>
    <t>$24.00 Tlatilco</t>
  </si>
  <si>
    <t>$25.00 América</t>
  </si>
  <si>
    <t>$48.90
Comercial
Mexicana</t>
  </si>
  <si>
    <t>$20.00 Ruta 01</t>
  </si>
  <si>
    <t>$18.00 24 de
Febrero</t>
  </si>
  <si>
    <t>$40.00 Ruta 03</t>
  </si>
  <si>
    <t>$40.00 Tlatilco</t>
  </si>
  <si>
    <t>$45.00 América</t>
  </si>
  <si>
    <t>$29.50 Chedraui</t>
  </si>
  <si>
    <t>$40.00 Ruta 01</t>
  </si>
  <si>
    <t>$50.00 Ruta
03</t>
  </si>
  <si>
    <t>$25.00 Ruta 01</t>
  </si>
  <si>
    <t>$30.80
Chedraui</t>
  </si>
  <si>
    <t>$26.00 Tlatilco</t>
  </si>
  <si>
    <t>$12.90 Comercial
Mexicana</t>
  </si>
  <si>
    <t>$25.90
Comercial
Mexicana</t>
  </si>
  <si>
    <t>$12.50 Comercial
Mexicana</t>
  </si>
  <si>
    <t>$15.00 Ruta 01</t>
  </si>
  <si>
    <t>$18.00 América</t>
  </si>
  <si>
    <t>$39.90
Comercial
Mexicana</t>
  </si>
  <si>
    <t>$20.00 Ruta 03</t>
  </si>
  <si>
    <t>$25.00 Ruta
01</t>
  </si>
  <si>
    <t>$15.00 24 de
Febrero</t>
  </si>
  <si>
    <t>$38.90 Comercial
Mexicana</t>
  </si>
  <si>
    <t>$34.00 Ruta
01</t>
  </si>
  <si>
    <t>$26.90 Comercial
Mexicana</t>
  </si>
  <si>
    <t>$60.00 Ruta
01</t>
  </si>
  <si>
    <t>$40.00 24 de
Febrero</t>
  </si>
  <si>
    <t>$17.90 Comercial
Mexicana</t>
  </si>
  <si>
    <t>$10.00 Ruta 01</t>
  </si>
  <si>
    <t>$15.00 América</t>
  </si>
  <si>
    <t>$24.00 Ruta 01</t>
  </si>
  <si>
    <t>$18.00 Tlatilco</t>
  </si>
  <si>
    <t>$24.00 Ruta
01</t>
  </si>
  <si>
    <t>$15.00 Ruta 03</t>
  </si>
  <si>
    <t>$16.00 Tlatilco</t>
  </si>
  <si>
    <t>$32.00 Ruta
01</t>
  </si>
  <si>
    <t>$7.50 Chedraui</t>
  </si>
  <si>
    <t>$12.00 Ruta 01</t>
  </si>
  <si>
    <t>$24.00 Ruta
03</t>
  </si>
  <si>
    <t>$16.00 Ruta 01</t>
  </si>
  <si>
    <t>$16.00 24 de
Febrero</t>
  </si>
  <si>
    <t>$15.50
Chedraui</t>
  </si>
  <si>
    <t>$12.00 24 de
Febrero</t>
  </si>
  <si>
    <t>$50.00 Arcos de
Belen</t>
  </si>
  <si>
    <t>$52.00 Aculco</t>
  </si>
  <si>
    <t>$20.00 Arcos de
Belen</t>
  </si>
  <si>
    <t>$22.00 Aculco</t>
  </si>
  <si>
    <t>$24.00 Ruta 07</t>
  </si>
  <si>
    <t>$26.00 Ruta
04</t>
  </si>
  <si>
    <t>$20.00 Aculco</t>
  </si>
  <si>
    <t>$38.00 Arcos de
Belen</t>
  </si>
  <si>
    <t>$40.00 Aculco</t>
  </si>
  <si>
    <t>$32.00 Aculco</t>
  </si>
  <si>
    <t>$46.00 Ruta 07</t>
  </si>
  <si>
    <t>$49.00 Ruta
04</t>
  </si>
  <si>
    <t>$50.00 Aculco</t>
  </si>
  <si>
    <t>$53.00 Arcos de
Belen</t>
  </si>
  <si>
    <t>$160.00 Ruta 07</t>
  </si>
  <si>
    <t>$190.00
Ruta 04</t>
  </si>
  <si>
    <t>$180.00 Aculco</t>
  </si>
  <si>
    <t>$185.00 Arcos de
Belen</t>
  </si>
  <si>
    <t>$164.00 Ruta 07</t>
  </si>
  <si>
    <t>$190.00 Arcos
de Belen</t>
  </si>
  <si>
    <t>$190.00 Arcos de
Belen</t>
  </si>
  <si>
    <t>$48.50 Chedraui</t>
  </si>
  <si>
    <t>$60.00 Ruta 04</t>
  </si>
  <si>
    <t>$70.00 Ruta
07</t>
  </si>
  <si>
    <t>$60.00 Arcos de
Belen</t>
  </si>
  <si>
    <t>$68.50
Comercial
Mexicana</t>
  </si>
  <si>
    <t>$25.00 Aculco</t>
  </si>
  <si>
    <t>$30.00 Ruta 04</t>
  </si>
  <si>
    <t>$18.00 Arcos de
Belen</t>
  </si>
  <si>
    <t>$36.90 Wal-mart</t>
  </si>
  <si>
    <t>$45.00 Ruta
04</t>
  </si>
  <si>
    <t>$40.00 Arcos de
Belen</t>
  </si>
  <si>
    <t>$45.00 Aculco</t>
  </si>
  <si>
    <t>$35.00 Ruta 07</t>
  </si>
  <si>
    <t>$60.00 Ruta
04</t>
  </si>
  <si>
    <t>$45.00 Arcos de
Belen</t>
  </si>
  <si>
    <t>$25.00 Ruta 04</t>
  </si>
  <si>
    <t>$30.00 Ruta
07</t>
  </si>
  <si>
    <t>$35.00 Ruta
03</t>
  </si>
  <si>
    <t>$22.00 Arcos de
Belen</t>
  </si>
  <si>
    <t>$22.00 Ruta 07</t>
  </si>
  <si>
    <t>$30.00 Ruta
04</t>
  </si>
  <si>
    <t>$6.90 Wal-mart</t>
  </si>
  <si>
    <t>$18.00 0</t>
  </si>
  <si>
    <t>$20.00 Ruta
07</t>
  </si>
  <si>
    <t>$18.00 Aculco</t>
  </si>
  <si>
    <t>$38.40 Wal-mart</t>
  </si>
  <si>
    <t>$15.00 Arcos de
Belen</t>
  </si>
  <si>
    <t>$49.50 Comercial
Mexicana</t>
  </si>
  <si>
    <t>$42.50 Comercial
Mexicana</t>
  </si>
  <si>
    <t>$15.00 Aculco</t>
  </si>
  <si>
    <t>$16.00 Arcos de
Belen</t>
  </si>
  <si>
    <t>$15.00 Ruta 04</t>
  </si>
  <si>
    <t>$18.00 Ruta
07</t>
  </si>
  <si>
    <t>$25.00 Arcos de
Belen</t>
  </si>
  <si>
    <t>$19.90
Comercial
Mexicana</t>
  </si>
  <si>
    <t>$20.00 Ruta
04</t>
  </si>
  <si>
    <t>$12.00 Arcos de
Belen</t>
  </si>
  <si>
    <t>$34.00 Ruta
04</t>
  </si>
  <si>
    <t>$30.00 Wal-mart</t>
  </si>
  <si>
    <t>$34.50
Comercial
Mexicana</t>
  </si>
  <si>
    <t>$10.90 Wal-mart</t>
  </si>
  <si>
    <t>$14.00 Arcos de
Belen</t>
  </si>
  <si>
    <t>$54.00 Ruta 08</t>
  </si>
  <si>
    <t>$54.00 Ruta
08</t>
  </si>
  <si>
    <t>$50.00 San
Nicolás</t>
  </si>
  <si>
    <t>$20.00 San
Nicolás</t>
  </si>
  <si>
    <t>$22.00 San
Nicolás</t>
  </si>
  <si>
    <t>$0.00 Ruta 01</t>
  </si>
  <si>
    <t>$0.00 Ruta
01</t>
  </si>
  <si>
    <t>$40.00 Ruta
01</t>
  </si>
  <si>
    <t>$38.00 San
Nicolás</t>
  </si>
  <si>
    <t>$40.00
Cosmopolita</t>
  </si>
  <si>
    <t>$25.00
Chedraui</t>
  </si>
  <si>
    <t>$35.00 Granada</t>
  </si>
  <si>
    <t>$50.00 Wal-mart</t>
  </si>
  <si>
    <t>$55.00 Ruta
08</t>
  </si>
  <si>
    <t>$52.00
Cosmopolita</t>
  </si>
  <si>
    <t>$53.00 San
Nicolás</t>
  </si>
  <si>
    <t>$170.00 Ruta 08</t>
  </si>
  <si>
    <t>$180.00
Cosmopolita</t>
  </si>
  <si>
    <t>$185.00 San
Nicolás</t>
  </si>
  <si>
    <t>$185.00
Cosmopolita</t>
  </si>
  <si>
    <t>$190.00 San
Nicolás</t>
  </si>
  <si>
    <t>$70.00 Ruta 04</t>
  </si>
  <si>
    <t>$70.00 Ruta
04</t>
  </si>
  <si>
    <t>$60.00 San
Nicolás</t>
  </si>
  <si>
    <t>$65.00 Granada</t>
  </si>
  <si>
    <t>$40.00 Ruta 04</t>
  </si>
  <si>
    <t>$40.00 Ruta
04</t>
  </si>
  <si>
    <t>$25.00 Granada</t>
  </si>
  <si>
    <t>$20.00 Ruta 04</t>
  </si>
  <si>
    <t>$35.00 Ruta
08</t>
  </si>
  <si>
    <t>$18.00 San
Nicolás</t>
  </si>
  <si>
    <t>$20.00
Cosmopolita</t>
  </si>
  <si>
    <t>$30.00 Ruta 01</t>
  </si>
  <si>
    <t>$50.00 Ruta
04</t>
  </si>
  <si>
    <t>$38.00 Granada</t>
  </si>
  <si>
    <t>$40.00 San
Nicolás</t>
  </si>
  <si>
    <t>$45.00 San
Nicolás</t>
  </si>
  <si>
    <t>$22.00 Granada</t>
  </si>
  <si>
    <t>$36.00
Chedraui</t>
  </si>
  <si>
    <t>$35.00 Ruta 01</t>
  </si>
  <si>
    <t>$45.00 Granada</t>
  </si>
  <si>
    <t>$22.00
Cosmopolita</t>
  </si>
  <si>
    <t>$19.50
Chedraui</t>
  </si>
  <si>
    <t>$18.00 Granada</t>
  </si>
  <si>
    <t>$18.00 Ruta 01</t>
  </si>
  <si>
    <t>$15.00 San
Nicolás</t>
  </si>
  <si>
    <t>$64.00 Wal-mart</t>
  </si>
  <si>
    <t>$74.00 Wal-mart</t>
  </si>
  <si>
    <t>$45.00
Cosmopolita</t>
  </si>
  <si>
    <t>$12.90 Wal-mart</t>
  </si>
  <si>
    <t>$22.60
Chedraui</t>
  </si>
  <si>
    <t>$10.00 Ruta
01</t>
  </si>
  <si>
    <t>$28.80 Chedraui</t>
  </si>
  <si>
    <t>$24.00 Ruta
04</t>
  </si>
  <si>
    <t>$16.00 San
Nicolás</t>
  </si>
  <si>
    <t>$18.00
Cosmopolita</t>
  </si>
  <si>
    <t>$29.90 Wal-mart</t>
  </si>
  <si>
    <t>$20.00 Ruta
01</t>
  </si>
  <si>
    <t>$25.00 San
Nicolás</t>
  </si>
  <si>
    <t>$15.90 Wal-mart</t>
  </si>
  <si>
    <t>$32.80
Chedraui</t>
  </si>
  <si>
    <t>$15.00 Ruta
01</t>
  </si>
  <si>
    <t>$12.00 San
Nicolás</t>
  </si>
  <si>
    <t>$15.00
Cosmopolita</t>
  </si>
  <si>
    <t>$36.80 Chedraui</t>
  </si>
  <si>
    <t>$16.90 Comercial
Mexicana</t>
  </si>
  <si>
    <t>$21.00
Cosmopolita</t>
  </si>
  <si>
    <t>$33.90 Wal-mart</t>
  </si>
  <si>
    <t>$35.60
Chedraui</t>
  </si>
  <si>
    <t>$14.50 Comercial
Mexicana</t>
  </si>
  <si>
    <t>$9.00 Ruta 01</t>
  </si>
  <si>
    <t>$12.00 Ruta
04</t>
  </si>
  <si>
    <t>$14.00 San
Nicolás</t>
  </si>
  <si>
    <t>$22.00 La Dalia</t>
  </si>
  <si>
    <t>$44.00</t>
  </si>
  <si>
    <t>$47.00</t>
  </si>
  <si>
    <t>$34.00 La Dalia</t>
  </si>
  <si>
    <t>$35.00 Martínez
de la Torre</t>
  </si>
  <si>
    <t>$44.00 Ruta 08</t>
  </si>
  <si>
    <t>$52.00 Martínez
de la Torre</t>
  </si>
  <si>
    <t>$46.00</t>
  </si>
  <si>
    <t>$82.90 Chedraui</t>
  </si>
  <si>
    <t>$195.70
Comercial
Mexicana</t>
  </si>
  <si>
    <t>$180.00 Martínez
de la Torre</t>
  </si>
  <si>
    <t>$185.00 La Dalia</t>
  </si>
  <si>
    <t>$25.00 Villa
Coapa</t>
  </si>
  <si>
    <t>$55.00
Chedraui</t>
  </si>
  <si>
    <t>$46.80 Chedraui</t>
  </si>
  <si>
    <t>$38.00 Villa
Coapa</t>
  </si>
  <si>
    <t>$45.00 Martínez
de la Torre</t>
  </si>
  <si>
    <t>$25.00 Martínez
de la Torre</t>
  </si>
  <si>
    <t>$21.50
Comercial
Mexicana</t>
  </si>
  <si>
    <t>$40.00 La Dalia</t>
  </si>
  <si>
    <t>$29.70 Comercial
Mexicana</t>
  </si>
  <si>
    <t>$38.90 Wal-mart</t>
  </si>
  <si>
    <t>$37.00</t>
  </si>
  <si>
    <t>$22.20
Chedraui</t>
  </si>
  <si>
    <t>$18.00 La Dalia</t>
  </si>
  <si>
    <t>$22.90 Chedraui</t>
  </si>
  <si>
    <t>$28.90 Wal-mart</t>
  </si>
  <si>
    <t>$12.00 Martínez
de la Torre</t>
  </si>
  <si>
    <t>$16.00 La Dalia</t>
  </si>
  <si>
    <t>$35.90 Wal-mart</t>
  </si>
  <si>
    <t>$37.50
Comercial
Mexicana</t>
  </si>
  <si>
    <t>$11.50 Comercial
Mexicana</t>
  </si>
  <si>
    <t>$14.00 Ruta
08</t>
  </si>
  <si>
    <t>$50.00 Ruta 04</t>
  </si>
  <si>
    <t>$50.00 Margarita
maza de Juárez</t>
  </si>
  <si>
    <t>$26.00 Ruta 06</t>
  </si>
  <si>
    <t>$35.00 Ruta
04</t>
  </si>
  <si>
    <t>$22.00 Margarita
maza de Juárez</t>
  </si>
  <si>
    <t>$24.00 Ruta 06</t>
  </si>
  <si>
    <t>$20.00 Margarita
maza de Juárez</t>
  </si>
  <si>
    <t>$0.00 Ruta 06</t>
  </si>
  <si>
    <t>$0.00 Ruta
06</t>
  </si>
  <si>
    <t>$44.00 Ruta 06</t>
  </si>
  <si>
    <t>$48.00 Ruta
04</t>
  </si>
  <si>
    <t>$32.00 Margarita
maza de Juárez</t>
  </si>
  <si>
    <t>$49.00 Ruta 04</t>
  </si>
  <si>
    <t>$50.00
Panamericana</t>
  </si>
  <si>
    <t>$190.00 Ruta 04</t>
  </si>
  <si>
    <t>$180.00
Margarita maza
de Juárez</t>
  </si>
  <si>
    <t>$185.00
Margarita maza
de Juárez</t>
  </si>
  <si>
    <t>$50.00 Ruta 06</t>
  </si>
  <si>
    <t>$32.00 Ruta 06</t>
  </si>
  <si>
    <t>$25.00 Ruta
04</t>
  </si>
  <si>
    <t>$28.00 Álamos</t>
  </si>
  <si>
    <t>$15.00 Margarita
maza de Juárez</t>
  </si>
  <si>
    <t>$10.00 Ruta
06</t>
  </si>
  <si>
    <t>$20.00 Ruta
06</t>
  </si>
  <si>
    <t>$15.00 Ruta
06</t>
  </si>
  <si>
    <t>$15.00 Ruta
04</t>
  </si>
  <si>
    <t>$18.00 Margarita
maza de Juárez</t>
  </si>
  <si>
    <t>$14.00 Ruta
04</t>
  </si>
  <si>
    <t>$12.00 Margarita
maza de Juárez</t>
  </si>
  <si>
    <t>$16.00 Álamos</t>
  </si>
  <si>
    <t>$52.00 Granada</t>
  </si>
  <si>
    <t>$55.00 Lázaro
Cárdenas</t>
  </si>
  <si>
    <t>$26.00 Ruta 02</t>
  </si>
  <si>
    <t>$28.00
Chedraui</t>
  </si>
  <si>
    <t>$24.00 Ruta
02</t>
  </si>
  <si>
    <t>$20.00 Granada</t>
  </si>
  <si>
    <t>$22.00 Lázaro
Cárdenas</t>
  </si>
  <si>
    <t>$30.90 Comercial
Mexicana</t>
  </si>
  <si>
    <t>$44.00 Ruta
02</t>
  </si>
  <si>
    <t>$40.00 Granada</t>
  </si>
  <si>
    <t>$32.00 Granada</t>
  </si>
  <si>
    <t>$38.00 Lázaro
Cárdenas</t>
  </si>
  <si>
    <t>$50.00 Granada</t>
  </si>
  <si>
    <t>$200.00 Ruta 02</t>
  </si>
  <si>
    <t>$200.00
Ruta 02</t>
  </si>
  <si>
    <t>$180.00 Granada</t>
  </si>
  <si>
    <t>$185.00 Lázaro
Cárdenas</t>
  </si>
  <si>
    <t>$190.00 Granada</t>
  </si>
  <si>
    <t>$74.90
Comercial
Mexicana</t>
  </si>
  <si>
    <t>$60.00 Granada</t>
  </si>
  <si>
    <t>$65.00 Lázaro
Cárdenas</t>
  </si>
  <si>
    <t>$30.00 Ruta 02</t>
  </si>
  <si>
    <t>$35.00 Ruta
07</t>
  </si>
  <si>
    <t>$20.00 Lázaro
Cárdenas</t>
  </si>
  <si>
    <t>$18.00 Lázaro
Cárdenas</t>
  </si>
  <si>
    <t>$28.00
Bugambilia</t>
  </si>
  <si>
    <t>$21.10 Chedraui</t>
  </si>
  <si>
    <t>$45.00 Lázaro
Cárdenas</t>
  </si>
  <si>
    <t>$26.90
Comercial
Mexicana</t>
  </si>
  <si>
    <t>$25.00 Lázaro
Cárdenas</t>
  </si>
  <si>
    <t>$56.50 Chedraui</t>
  </si>
  <si>
    <t>$42.90 Comercial
Mexicana</t>
  </si>
  <si>
    <t>$48.00 Lázaro
Cárdenas</t>
  </si>
  <si>
    <t>$15.00 Granada</t>
  </si>
  <si>
    <t>$15.00 Ruta 02</t>
  </si>
  <si>
    <t>$16.00 Ruta
07</t>
  </si>
  <si>
    <t>$28.90
Comercial
Mexicana</t>
  </si>
  <si>
    <t>$40.90
Comercial
Mexicana</t>
  </si>
  <si>
    <t>$28.00 Ruta
07</t>
  </si>
  <si>
    <t>$16.00 Lázaro
Cárdenas</t>
  </si>
  <si>
    <t>$19.50 Comercial
Mexicana</t>
  </si>
  <si>
    <t>$32.90 Comercial
Mexicana</t>
  </si>
  <si>
    <t>$12.00 Ruta
07</t>
  </si>
  <si>
    <t>$12.00 Lázaro
Cárdenas</t>
  </si>
  <si>
    <t>$37.10 Comercial
Mexicana</t>
  </si>
  <si>
    <t>$0.00 Ruta 03</t>
  </si>
  <si>
    <t>$0.00 Ruta
03</t>
  </si>
  <si>
    <t>$52.00 San
Cosme</t>
  </si>
  <si>
    <t>$20.00 San
Cosme</t>
  </si>
  <si>
    <t>$23.00 Ruta 03</t>
  </si>
  <si>
    <t>$22.00 San
Cosme</t>
  </si>
  <si>
    <t>$40.00 San
Cosme</t>
  </si>
  <si>
    <t>$30.00 San
Cosme</t>
  </si>
  <si>
    <t>$34.00 Tlatilco</t>
  </si>
  <si>
    <t>$46.00 Ruta 01</t>
  </si>
  <si>
    <t>$50.00 San
Cosme</t>
  </si>
  <si>
    <t>$180.00 San
Cosme</t>
  </si>
  <si>
    <t>$185.00 Ruta 03</t>
  </si>
  <si>
    <t>$195.00 San
Cosme</t>
  </si>
  <si>
    <t>$59.90 Wal-mart</t>
  </si>
  <si>
    <t>$60.00 Ruta 01</t>
  </si>
  <si>
    <t>$80.00 Ruta
03</t>
  </si>
  <si>
    <t>$60.00 Aculco</t>
  </si>
  <si>
    <t>$65.00 San
Cosme</t>
  </si>
  <si>
    <t>$52.00 Chedraui</t>
  </si>
  <si>
    <t>$69.90 Wal-mart</t>
  </si>
  <si>
    <t>$43.90 Wal-mart</t>
  </si>
  <si>
    <t>$55.50
Chedraui</t>
  </si>
  <si>
    <t>$38.00 San
Cosme</t>
  </si>
  <si>
    <t>$45.00 San
Cosme</t>
  </si>
  <si>
    <t>$24.90 Comercial
Mexicana</t>
  </si>
  <si>
    <t>$41.00
Chedraui</t>
  </si>
  <si>
    <t>$30.00 Ruta
01</t>
  </si>
  <si>
    <t>$17.50 Chedraui</t>
  </si>
  <si>
    <t>$28.00 San
Cosme</t>
  </si>
  <si>
    <t>$14.50 Chedraui</t>
  </si>
  <si>
    <t>$38.00 Tlatilco</t>
  </si>
  <si>
    <t>$25.00 Ruta
03</t>
  </si>
  <si>
    <t>$8.90 Comercial
Mexicana</t>
  </si>
  <si>
    <t>$15.00 San
Cosme</t>
  </si>
  <si>
    <t>$21.90 Comercial
Mexicana</t>
  </si>
  <si>
    <t>$18.00 San
Cosme</t>
  </si>
  <si>
    <t>$49.90 Comercial
Mexicana</t>
  </si>
  <si>
    <t>$9.90 Comercial
Mexicana</t>
  </si>
  <si>
    <t>$22.40
Chedraui</t>
  </si>
  <si>
    <t>$8.00 Ruta 03</t>
  </si>
  <si>
    <t>$15.00 Ruta
05</t>
  </si>
  <si>
    <t>$21.20 Chedraui</t>
  </si>
  <si>
    <t>$23.90
Comercial
Mexicana</t>
  </si>
  <si>
    <t>$15.00 Ruta
03</t>
  </si>
  <si>
    <t>$28.00 Ruta 03</t>
  </si>
  <si>
    <t>$7.80 Chedraui</t>
  </si>
  <si>
    <t>$25.00 San
Cosme</t>
  </si>
  <si>
    <t>$24.50 Comercial
Mexicana</t>
  </si>
  <si>
    <t>$12.50 Chedraui</t>
  </si>
  <si>
    <t>$13.00 Ruta 01</t>
  </si>
  <si>
    <t>$12.00 San
Cosme</t>
  </si>
  <si>
    <t>$50.00
Cosmopolita</t>
  </si>
  <si>
    <t>$52.00 21 de
Abril</t>
  </si>
  <si>
    <t>$22.00 Juárez</t>
  </si>
  <si>
    <t>$44.00 Ruta
06</t>
  </si>
  <si>
    <t>$30.00 21 de
Abril</t>
  </si>
  <si>
    <t>$36.00
Cosmopolita</t>
  </si>
  <si>
    <t>$52.00 Wal-mart</t>
  </si>
  <si>
    <t>$50.00 21 de
Abril</t>
  </si>
  <si>
    <t>$160.00
Ruta 07</t>
  </si>
  <si>
    <t>$190.00
Ruta 06</t>
  </si>
  <si>
    <t>$195.00 21 de
Abril</t>
  </si>
  <si>
    <t>$65.90
Comercial
Mexicana</t>
  </si>
  <si>
    <t>$45.00 Ruta 06</t>
  </si>
  <si>
    <t>$60.00
Cosmopolita</t>
  </si>
  <si>
    <t>$65.00 21 de
Abril</t>
  </si>
  <si>
    <t>$20.00 21 de
Abril</t>
  </si>
  <si>
    <t>$24.00
Cosmopolita</t>
  </si>
  <si>
    <t>$38.00 21 de
Abril</t>
  </si>
  <si>
    <t>$36.00 Ruta 06</t>
  </si>
  <si>
    <t>$28.00 21 de
Abril</t>
  </si>
  <si>
    <t>$11.90 Wal-mart</t>
  </si>
  <si>
    <t>$20.00 Juárez</t>
  </si>
  <si>
    <t>$15.00 21 de
Abril</t>
  </si>
  <si>
    <t>$24.50 Chedraui</t>
  </si>
  <si>
    <t>$28.00 Ruta 06</t>
  </si>
  <si>
    <t>$16.00
Cosmopolita</t>
  </si>
  <si>
    <t>$18.00 Juárez</t>
  </si>
  <si>
    <t>$44.50 Comercial
Mexicana</t>
  </si>
  <si>
    <t>$22.00 21 de
Abril</t>
  </si>
  <si>
    <t>$37.50 Comercial
Mexicana</t>
  </si>
  <si>
    <t>$40.00 Juárez</t>
  </si>
  <si>
    <t>$16.00 21 de
Abril</t>
  </si>
  <si>
    <t>$15.00 Juárez</t>
  </si>
  <si>
    <t>$22.50
Comercial
Mexicana</t>
  </si>
  <si>
    <t>$25.00 21 de
Abril</t>
  </si>
  <si>
    <t>$11.90 Comercial
Mexicana</t>
  </si>
  <si>
    <t>$12.00 21 de
Abril</t>
  </si>
  <si>
    <t>$48.00 Ruta
08</t>
  </si>
  <si>
    <t>$50.00 Villa
Coapa</t>
  </si>
  <si>
    <t>$52.00
Azcapotzalco</t>
  </si>
  <si>
    <t>$45.00 Ruta
08</t>
  </si>
  <si>
    <t>$22.00 Pro Hogar</t>
  </si>
  <si>
    <t>$19.00
Azcapotzalco</t>
  </si>
  <si>
    <t>$45.00
Chedraui</t>
  </si>
  <si>
    <t>$40.00 Villa
Coapa</t>
  </si>
  <si>
    <t>$22.30 Wal-mart</t>
  </si>
  <si>
    <t>$35.00 Villa
Coapa</t>
  </si>
  <si>
    <t>$38.00
Azcapotzalco</t>
  </si>
  <si>
    <t>$55.00 Ruta 08</t>
  </si>
  <si>
    <t>$54.00
Azcapotzalco</t>
  </si>
  <si>
    <t>$140.00 Ruta 04</t>
  </si>
  <si>
    <t>$170.00
Ruta 08</t>
  </si>
  <si>
    <t>$180.00 Villa
Coapa</t>
  </si>
  <si>
    <t>$60.00 Ruta 08</t>
  </si>
  <si>
    <t>$65.00 Ruta
04</t>
  </si>
  <si>
    <t>$60.00
Azcapotzalco</t>
  </si>
  <si>
    <t>$44.00 Ruta 04</t>
  </si>
  <si>
    <t>$20.00
Azcapotzalco</t>
  </si>
  <si>
    <t>$20.00 Pro Hogar</t>
  </si>
  <si>
    <t>$47.50 Chedraui</t>
  </si>
  <si>
    <t>$45.00
Azcapotzalco</t>
  </si>
  <si>
    <t>$57.50
Chedraui</t>
  </si>
  <si>
    <t>$45.00 Villa
Coapa</t>
  </si>
  <si>
    <t>$25.90 Comercial
Mexicana</t>
  </si>
  <si>
    <t>$18.00
Azcapotzalco</t>
  </si>
  <si>
    <t>$20.00 Pro
Hogar</t>
  </si>
  <si>
    <t>$40.00 Pro
Hogar</t>
  </si>
  <si>
    <t>$16.00
Azcapotzalco</t>
  </si>
  <si>
    <t>$28.00 Ruta 08</t>
  </si>
  <si>
    <t>$21.50 Comercial
Mexicana</t>
  </si>
  <si>
    <t>$29.00
Chedraui</t>
  </si>
  <si>
    <t>$10.00 0</t>
  </si>
  <si>
    <t>$15.00
Azcapotzalco</t>
  </si>
  <si>
    <t>$20.80 Chedraui</t>
  </si>
  <si>
    <t>$22.00 Ruta
08</t>
  </si>
  <si>
    <t>$13.90 Comercial
Mexicana</t>
  </si>
  <si>
    <t>$14.90 Comercial
Mexicana</t>
  </si>
  <si>
    <t>$33.80 Chedraui</t>
  </si>
  <si>
    <t>$12.00 Ruta 04</t>
  </si>
  <si>
    <t>$40.00
Chedraui</t>
  </si>
  <si>
    <t>$52.00 Ruta
08</t>
  </si>
  <si>
    <t>$50.00 La Arenal</t>
  </si>
  <si>
    <t>$19.00 Mirador</t>
  </si>
  <si>
    <t>$38.00 Ruta 08</t>
  </si>
  <si>
    <t>$38.00 Ruta
08</t>
  </si>
  <si>
    <t>$34.00 Martínez
de la Torre</t>
  </si>
  <si>
    <t>$54.90
Comercial
Mexicana</t>
  </si>
  <si>
    <t>$59.00 Ruta
02</t>
  </si>
  <si>
    <t>$54.00 Mirador</t>
  </si>
  <si>
    <t>$17.00</t>
  </si>
  <si>
    <t>$180.00 La
Arenal</t>
  </si>
  <si>
    <t>$185.00 Martínez
de la Torre</t>
  </si>
  <si>
    <t>$195.00 La
Arenal</t>
  </si>
  <si>
    <t>$65.00 La Arenal</t>
  </si>
  <si>
    <t>$25.00 La Arenal</t>
  </si>
  <si>
    <t>$45.00 La Arenal</t>
  </si>
  <si>
    <t>$18.00 La Arenal</t>
  </si>
  <si>
    <t>$21.50
Chedraui</t>
  </si>
  <si>
    <t>$35.00 La Arenal</t>
  </si>
  <si>
    <t>$23.20
Chedraui</t>
  </si>
  <si>
    <t>$15.20
Chedraui</t>
  </si>
  <si>
    <t>$16.00 La Arenal</t>
  </si>
  <si>
    <t>$18.90 Wal-mart</t>
  </si>
  <si>
    <t>$22.90
Comercial
Mexicana</t>
  </si>
  <si>
    <t>$15.00 La Arenal</t>
  </si>
  <si>
    <t>$21.00</t>
  </si>
  <si>
    <t>$6.00 Ruta 08</t>
  </si>
  <si>
    <t>$52.00 Ruta 08</t>
  </si>
  <si>
    <t>$50.00 Tláhuac</t>
  </si>
  <si>
    <t>$52.00 Plaza
Mexicana</t>
  </si>
  <si>
    <t>$20.00 Plaza
Mexicana</t>
  </si>
  <si>
    <t>$22.00 Tláhuac</t>
  </si>
  <si>
    <t>$20.00 Tláhuac</t>
  </si>
  <si>
    <t>$22.00 Plaza
Mexicana</t>
  </si>
  <si>
    <t>$18.00 Tláhuac</t>
  </si>
  <si>
    <t>$42.00 Ruta
02</t>
  </si>
  <si>
    <t>$40.00 Plaza
Mexicana</t>
  </si>
  <si>
    <t>$38.00 Plaza
Mexicana</t>
  </si>
  <si>
    <t>$180.00 Plaza
Mexicana</t>
  </si>
  <si>
    <t>$195.00 Plaza
Mexicana</t>
  </si>
  <si>
    <t>$55.00 Ruta
02</t>
  </si>
  <si>
    <t>$60.00 Tláhuac</t>
  </si>
  <si>
    <t>$65.00 Plaza
Mexicana</t>
  </si>
  <si>
    <t>$25.00 Plaza
Mexicana</t>
  </si>
  <si>
    <t>$36.00 Ruta
02</t>
  </si>
  <si>
    <t>$45.00 Plaza
Mexicana</t>
  </si>
  <si>
    <t>$55.00 Tláhuac</t>
  </si>
  <si>
    <t>$27.00 Ruta 02</t>
  </si>
  <si>
    <t>$18.00 Plaza
Mexicana</t>
  </si>
  <si>
    <t>$25.00 Tláhuac</t>
  </si>
  <si>
    <t>$35.00 Plaza
Mexicana</t>
  </si>
  <si>
    <t>$45.00 Tláhuac</t>
  </si>
  <si>
    <t>$16.00 Plaza
Mexicana</t>
  </si>
  <si>
    <t>$16.00 Tláhuac</t>
  </si>
  <si>
    <t>$12.00 Tláhuac</t>
  </si>
  <si>
    <t>$14.00 Tláhuac</t>
  </si>
  <si>
    <t>$15.00 Plaza
Mexicana</t>
  </si>
  <si>
    <t>$50.00 Nativitas</t>
  </si>
  <si>
    <t>$52.00 Victoria
de las
Democracias</t>
  </si>
  <si>
    <t>$20.00 Victoria
de las
Democracias</t>
  </si>
  <si>
    <t>$22.00 Nativitas</t>
  </si>
  <si>
    <t>$24.00 Victoria
de las
Democracias</t>
  </si>
  <si>
    <t>$20.00 Nativitas</t>
  </si>
  <si>
    <t>$40.00 Nativitas</t>
  </si>
  <si>
    <t>$34.00 Victoria
de las
Democracias</t>
  </si>
  <si>
    <t>$35.00 Nativitas</t>
  </si>
  <si>
    <t>$52.00
Chedraui</t>
  </si>
  <si>
    <t>$50.00 Victoria
de las
Democracias</t>
  </si>
  <si>
    <t>$52.00 Nativitas</t>
  </si>
  <si>
    <t>$79.00 Chedraui</t>
  </si>
  <si>
    <t>$180.00 Nativitas</t>
  </si>
  <si>
    <t>$185.00 Victoria
de las
Democracias</t>
  </si>
  <si>
    <t>$185.00 Nativitas</t>
  </si>
  <si>
    <t>$60.00 Nativitas</t>
  </si>
  <si>
    <t>$25.00 Nativitas</t>
  </si>
  <si>
    <t>$40.00 Victoria
de las
Democracias</t>
  </si>
  <si>
    <t>$45.00 Nativitas</t>
  </si>
  <si>
    <t>$55.00 10 de
Mayo</t>
  </si>
  <si>
    <t>$24.90 Wal-mart</t>
  </si>
  <si>
    <t>$24.00 Nativitas</t>
  </si>
  <si>
    <t>$45.00 Victoria
de las
Democracias</t>
  </si>
  <si>
    <t>$14.80 Chedraui</t>
  </si>
  <si>
    <t>$18.00 Nativitas</t>
  </si>
  <si>
    <t>$24.70 Comercial
Mexicana</t>
  </si>
  <si>
    <t>$16.00 Victoria
de las
Democracias</t>
  </si>
  <si>
    <t>$15.00 Nativitas</t>
  </si>
  <si>
    <t>$18.00 Victoria
de las
Democracias</t>
  </si>
  <si>
    <t>$17.00 Ruta 06</t>
  </si>
  <si>
    <t>$12.00 10 de
Mayo</t>
  </si>
  <si>
    <t>$22.00 Victoria
de las
Democracias</t>
  </si>
  <si>
    <t>$14.00 10 de
Mayo</t>
  </si>
  <si>
    <t>$50.00
Bugambilia</t>
  </si>
  <si>
    <t>$20.00 24 de
Febrero</t>
  </si>
  <si>
    <t>$46.00 Ruta 02</t>
  </si>
  <si>
    <t>$46.00 Ruta
02</t>
  </si>
  <si>
    <t>$48.00 Ruta 02</t>
  </si>
  <si>
    <t>$50.00 Ruta 07</t>
  </si>
  <si>
    <t>$50.00 24 de
Febrero</t>
  </si>
  <si>
    <t>$180.00 Ruta 02</t>
  </si>
  <si>
    <t>$180.00
Ruta 02</t>
  </si>
  <si>
    <t>$190.00 Juárez</t>
  </si>
  <si>
    <t>$38.00 Ruta 02</t>
  </si>
  <si>
    <t>$25.00 24 de
Febrero</t>
  </si>
  <si>
    <t>$35.00 Ruta
02</t>
  </si>
  <si>
    <t>$35.00 Juárez</t>
  </si>
  <si>
    <t>$19.00 Juárez</t>
  </si>
  <si>
    <t>$20.00 Ruta 02</t>
  </si>
  <si>
    <t>$22.00 24 de
Febrero</t>
  </si>
  <si>
    <t>$50.00 Juárez</t>
  </si>
  <si>
    <t>$14.00 Ruta 02</t>
  </si>
  <si>
    <t>$41.50
Chedraui</t>
  </si>
  <si>
    <t>$15.80
Comercial
Mexicana</t>
  </si>
  <si>
    <t>$32.00 San
Cosme</t>
  </si>
  <si>
    <t>$52.00 10 de
Mayo</t>
  </si>
  <si>
    <t>$199.70
Comercial
Mexicana</t>
  </si>
  <si>
    <t>$185.00 San
Cosme</t>
  </si>
  <si>
    <t>$63.90
Chedraui</t>
  </si>
  <si>
    <t>$45.90
Comercial
Mexicana</t>
  </si>
  <si>
    <t>$25.00 10 de
Mayo</t>
  </si>
  <si>
    <t>$35.00 San
Cosme</t>
  </si>
  <si>
    <t>$25.50 Chedraui</t>
  </si>
  <si>
    <t>$18.50 Chedraui</t>
  </si>
  <si>
    <t>$19.90 Comercial
Mexicana</t>
  </si>
  <si>
    <t>$36.90 Comercial
Mexicana</t>
  </si>
  <si>
    <t>$29.30 Chedraui</t>
  </si>
  <si>
    <t>$16.00 San
Cosme</t>
  </si>
  <si>
    <t>$9.50 Chedraui</t>
  </si>
  <si>
    <t>$34.90 Comercial
Mexicana</t>
  </si>
  <si>
    <t>$6.90 Comercial
Mexicana</t>
  </si>
  <si>
    <t>$13.00 San
Cosme</t>
  </si>
  <si>
    <t>$50.00 Pro
Hogar</t>
  </si>
  <si>
    <t>$52.00 Isidro
Fabela</t>
  </si>
  <si>
    <t>$36.00 Ruta
06</t>
  </si>
  <si>
    <t>$20.00 Isidro
Fabela</t>
  </si>
  <si>
    <t>$42.00 Ruta 06</t>
  </si>
  <si>
    <t>$42.00 Ruta
06</t>
  </si>
  <si>
    <t>$40.00 Pro Hogar</t>
  </si>
  <si>
    <t>$32.00 Isidro
Fabela</t>
  </si>
  <si>
    <t>$35.00 Pro Hogar</t>
  </si>
  <si>
    <t>$48.00 Ruta 07</t>
  </si>
  <si>
    <t>$50.00 Isidro
Fabela</t>
  </si>
  <si>
    <t>$52.00 Pro Hogar</t>
  </si>
  <si>
    <t>$149.00 Ruta 07</t>
  </si>
  <si>
    <t>$160.00
Ruta 06</t>
  </si>
  <si>
    <t>$180.00 Pro
Hogar</t>
  </si>
  <si>
    <t>$185.00 Pro
Hogar</t>
  </si>
  <si>
    <t>$56.70 Chedraui</t>
  </si>
  <si>
    <t>$45.00 Ruta
06</t>
  </si>
  <si>
    <t>$60.00 Pro
Hogar</t>
  </si>
  <si>
    <t>$25.00 Isidro
Fabela</t>
  </si>
  <si>
    <t>$25.00 Pro Hogar</t>
  </si>
  <si>
    <t>$35.00 Isidro
Fabela</t>
  </si>
  <si>
    <t>$45.00 Pro Hogar</t>
  </si>
  <si>
    <t>$45.00 Pro
Hogar</t>
  </si>
  <si>
    <t>$22.00 Ruta 06</t>
  </si>
  <si>
    <t>$33.90
Comercial
Mexicana</t>
  </si>
  <si>
    <t>$25.00 Ruta
06</t>
  </si>
  <si>
    <t>$22.00 Isidro
Fabela</t>
  </si>
  <si>
    <t>$18.00 Pro
Hogar</t>
  </si>
  <si>
    <t>$16.00 Isidro
Fabela</t>
  </si>
  <si>
    <t>$18.00 Pro Hogar</t>
  </si>
  <si>
    <t>$15.00 Pro
Hogar</t>
  </si>
  <si>
    <t>$15.00 Pro Hogar</t>
  </si>
  <si>
    <t>$32.90 Chedraui</t>
  </si>
  <si>
    <t>$13.00 Isidro
Fabela</t>
  </si>
  <si>
    <t>$58.00 Ruta 08</t>
  </si>
  <si>
    <t>$58.00 Ruta
08</t>
  </si>
  <si>
    <t>$50.00
Azcapotzalco</t>
  </si>
  <si>
    <t>$23.00 Ruta 01</t>
  </si>
  <si>
    <t>$22.00
Azcapotzalco</t>
  </si>
  <si>
    <t>$40.00
Azcapotzalco</t>
  </si>
  <si>
    <t>$35.00
Azcapotzalco</t>
  </si>
  <si>
    <t>$36.00 Tlatilco</t>
  </si>
  <si>
    <t>$180.00
Azcapotzalco</t>
  </si>
  <si>
    <t>$185.00
Azcapotzalco</t>
  </si>
  <si>
    <t>$60.00 Tlatilco</t>
  </si>
  <si>
    <t>$65.00
Azcapotzalco</t>
  </si>
  <si>
    <t>$25.00
Azcapotzalco</t>
  </si>
  <si>
    <t>$45.00 Tlatilco</t>
  </si>
  <si>
    <t>$12.00 Ruta
08</t>
  </si>
  <si>
    <t>$50.00 Ruta
01</t>
  </si>
  <si>
    <t>$21.00 Tlatilco</t>
  </si>
  <si>
    <t>$14.00
Azcapotzalco</t>
  </si>
  <si>
    <t>$50.00 La Dalia</t>
  </si>
  <si>
    <t>$21.50</t>
  </si>
  <si>
    <t>$36.00 Martínez
de la Torre</t>
  </si>
  <si>
    <t>$54.70
Comercial
Mexicana</t>
  </si>
  <si>
    <t>$79.90 Chedraui</t>
  </si>
  <si>
    <t>$194.00 Wal-mart</t>
  </si>
  <si>
    <t>$180.00 La Dalia</t>
  </si>
  <si>
    <t>$60.00 La Dalia</t>
  </si>
  <si>
    <t>$70.00 Ruta 08</t>
  </si>
  <si>
    <t>$32.00</t>
  </si>
  <si>
    <t>$38.00</t>
  </si>
  <si>
    <t>$44.90 Chedraui</t>
  </si>
  <si>
    <t>$45.00 La Dalia</t>
  </si>
  <si>
    <t>$45.00</t>
  </si>
  <si>
    <t>$23.80
Chedraui</t>
  </si>
  <si>
    <t>$15.00 Martínez
de la Torre</t>
  </si>
  <si>
    <t>$21.00 Martínez
de la Torre</t>
  </si>
  <si>
    <t>$14.00 La Dalia</t>
  </si>
  <si>
    <t>$52.00 Progreso
Nacional</t>
  </si>
  <si>
    <t>$22.00 Progreso
Nacional</t>
  </si>
  <si>
    <t>$20.00 Progreso
Nacional</t>
  </si>
  <si>
    <t>$40.00 Progreso
Nacional</t>
  </si>
  <si>
    <t>$32.00 Progreso
Nacional</t>
  </si>
  <si>
    <t>$50.00 Progreso
Nacional</t>
  </si>
  <si>
    <t>$180.00
Progreso
Nacional</t>
  </si>
  <si>
    <t>$180.00 Progreso
Nacional</t>
  </si>
  <si>
    <t>$60.00 Progreso
Nacional</t>
  </si>
  <si>
    <t>$25.00 Progreso
Nacional</t>
  </si>
  <si>
    <t>$45.00 Progreso
Nacional</t>
  </si>
  <si>
    <t>$18.00 Progreso
Nacional</t>
  </si>
  <si>
    <t>$15.00 Progreso
Nacional</t>
  </si>
  <si>
    <t>$18.00 Ruta 08</t>
  </si>
  <si>
    <t>$60.00 Ruta 07</t>
  </si>
  <si>
    <t>$26.00 Ruta 07</t>
  </si>
  <si>
    <t>$44.00 Ruta 07</t>
  </si>
  <si>
    <t>$23.30
Comercial
Mexicana</t>
  </si>
  <si>
    <t>$45.00 Ruta 07</t>
  </si>
  <si>
    <t>$36.00 La Arenal</t>
  </si>
  <si>
    <t>$200.00 Ruta 07</t>
  </si>
  <si>
    <t>$190.00 La
Arenal</t>
  </si>
  <si>
    <t>$60.00 La Arenal</t>
  </si>
  <si>
    <t>$38.00 Ruta 07</t>
  </si>
  <si>
    <t>$16.00 Nativitas</t>
  </si>
  <si>
    <t>$14.00 La Arenal</t>
  </si>
  <si>
    <t>$52.00 Tacuba</t>
  </si>
  <si>
    <t>$20.00 Tacuba</t>
  </si>
  <si>
    <t>$22.00 Tacuba</t>
  </si>
  <si>
    <t>$19.00 Tacuba</t>
  </si>
  <si>
    <t>$44.00 Ruta 02</t>
  </si>
  <si>
    <t>$40.00 Tacuba</t>
  </si>
  <si>
    <t>$38.00 Tacuba</t>
  </si>
  <si>
    <t>$54.00 Tacuba</t>
  </si>
  <si>
    <t>$180.00 Tacuba</t>
  </si>
  <si>
    <t>$185.00 Tacuba</t>
  </si>
  <si>
    <t>$60.00 Tacuba</t>
  </si>
  <si>
    <t>$18.00 Tacuba</t>
  </si>
  <si>
    <t>$45.00 Tacuba</t>
  </si>
  <si>
    <t>$25.00 Tacuba</t>
  </si>
  <si>
    <t>$40.00 21 de
Abril</t>
  </si>
  <si>
    <t>$16.00 Tacuba</t>
  </si>
  <si>
    <t>$18.00 21 de
Abril</t>
  </si>
  <si>
    <t>$32.00 Ruta 02</t>
  </si>
  <si>
    <t>$16.00 Ruta 02</t>
  </si>
  <si>
    <t>$15.00 Tacuba</t>
  </si>
  <si>
    <t>$8.50 Chedraui</t>
  </si>
  <si>
    <t>$37.90 Comercial Mexicana</t>
  </si>
  <si>
    <t>$50.00 Ruta 03</t>
  </si>
  <si>
    <t>$55.00 Fernando
Casas Aleman</t>
  </si>
  <si>
    <t>$22.00 Fernando
Casas Aleman</t>
  </si>
  <si>
    <t>$20.00 Fernando
Casas Aleman</t>
  </si>
  <si>
    <t>$40.00 Fernando
Casas Aleman</t>
  </si>
  <si>
    <t>$45.00 Ruta 03</t>
  </si>
  <si>
    <t>$35.00 Pro
Hogar</t>
  </si>
  <si>
    <t>$38.00 Fernando
Casas Aleman</t>
  </si>
  <si>
    <t>$47.00 Wal-mart</t>
  </si>
  <si>
    <t>$58.00
Chedraui</t>
  </si>
  <si>
    <t>$50.00 Fernando
Casas Aleman</t>
  </si>
  <si>
    <t>$180.00
Fernando Casas
Aleman</t>
  </si>
  <si>
    <t>$185.00
Fernando Casas
Aleman</t>
  </si>
  <si>
    <t>$60.00 Ruta 03</t>
  </si>
  <si>
    <t>$60.00 Fernando
Casas Aleman</t>
  </si>
  <si>
    <t>$39.50 Chedraui</t>
  </si>
  <si>
    <t>$25.00 Ruta 03</t>
  </si>
  <si>
    <t>$32.00 Ruta 03</t>
  </si>
  <si>
    <t>$45.00 Fernando
Casas Aleman</t>
  </si>
  <si>
    <t>$36.00 Ruta 03</t>
  </si>
  <si>
    <t>$29.60
Chedraui</t>
  </si>
  <si>
    <t>$28.80
Chedraui</t>
  </si>
  <si>
    <t>$24.00 Pro
Hogar</t>
  </si>
  <si>
    <t>$25.00 Fernando
Casas Aleman</t>
  </si>
  <si>
    <t>$10.90 Comercial
Mexicana</t>
  </si>
  <si>
    <t>$18.00 Ruta 03</t>
  </si>
  <si>
    <t>$18.00 Fernando
Casas Aleman</t>
  </si>
  <si>
    <t>$16.00 Ruta 03</t>
  </si>
  <si>
    <t>$15.00 Fernando
Casas Aleman</t>
  </si>
  <si>
    <t>$10.00 Ruta 03</t>
  </si>
  <si>
    <t>$12.00 Ruta 03</t>
  </si>
  <si>
    <t>$16.00 Fernando
Casas Aleman</t>
  </si>
  <si>
    <t>$24.00 Pro Hogar</t>
  </si>
  <si>
    <t>$14.00 Ruta 03</t>
  </si>
  <si>
    <t>$12.00 Fernando
Casas Aleman</t>
  </si>
  <si>
    <t>$32.50 Comercial
Mexicana</t>
  </si>
  <si>
    <t>$50.00
Cuauhtémoc</t>
  </si>
  <si>
    <t>$20.00 Mercado
Cosmopolita</t>
  </si>
  <si>
    <t>$20.00
Cuauhtémoc</t>
  </si>
  <si>
    <t>$15.00
Comercial
Mexicana</t>
  </si>
  <si>
    <t>$40.00 Lázaro
Cárdenas</t>
  </si>
  <si>
    <t>$32.00
Cuauhtémoc</t>
  </si>
  <si>
    <t>$50.00 Lázaro
Cárdenas</t>
  </si>
  <si>
    <t>$180.00 Lázaro
Cárdenas</t>
  </si>
  <si>
    <t>$60.00 Ruta 06</t>
  </si>
  <si>
    <t>$60.00 Lázaro
Cárdenas</t>
  </si>
  <si>
    <t>$34.90 Wal-mart</t>
  </si>
  <si>
    <t>$22.00
Cuauhtémoc</t>
  </si>
  <si>
    <t>$9.90 Wal-mart</t>
  </si>
  <si>
    <t>$45.00
Cuauhtémoc</t>
  </si>
  <si>
    <t>$15.00 Lázaro
Cárdenas</t>
  </si>
  <si>
    <t>$16.00 Mercado
Cosmopolita</t>
  </si>
  <si>
    <t>$48.80 Comercial
Mexicana</t>
  </si>
  <si>
    <t>$15.00
Cuauhtémoc</t>
  </si>
  <si>
    <t>$25.00
Cuauhtémoc</t>
  </si>
  <si>
    <t>$14.90
Comercial
Mexicana</t>
  </si>
  <si>
    <t>$21.00 Mercado
Cosmopolita</t>
  </si>
  <si>
    <t>$37.80
Chedraui</t>
  </si>
  <si>
    <t>$8.00 Ruta 06</t>
  </si>
  <si>
    <t>$50.00 Margarita
Maza de Juárez</t>
  </si>
  <si>
    <t>$17.80 Wal-mart</t>
  </si>
  <si>
    <t>$22.00 Margarita
Maza de Juárez</t>
  </si>
  <si>
    <t>$20.00 Margarita
Maza de Juárez</t>
  </si>
  <si>
    <t>$40.00 Margarita
Maza de Juárez</t>
  </si>
  <si>
    <t>$32.00 Margarita
Maza de Juárez</t>
  </si>
  <si>
    <t>$34.00 Plutarco E
Calles</t>
  </si>
  <si>
    <t>$50.00
Comercial
Mexicana</t>
  </si>
  <si>
    <t>$180.00
Margarita Maza
de Juárez</t>
  </si>
  <si>
    <t>$185.00
Margarita Maza
de Juárez</t>
  </si>
  <si>
    <t>$60.00 Margarita
Maza de Juárez</t>
  </si>
  <si>
    <t>$24.00 Plutarco E
Calles</t>
  </si>
  <si>
    <t>$43.90 Chedraui</t>
  </si>
  <si>
    <t>$45.00 Margarita
Maza de Juárez</t>
  </si>
  <si>
    <t>$24.00
Bugambilia</t>
  </si>
  <si>
    <t>$18.00 Margarita
Maza de Juárez</t>
  </si>
  <si>
    <t>$20.00 Plutarco E
Calles</t>
  </si>
  <si>
    <t>$15.00 Margarita
Maza de Juárez</t>
  </si>
  <si>
    <t>$22.90 Comercial
Mexicana</t>
  </si>
  <si>
    <t>$24.80
Chedraui</t>
  </si>
  <si>
    <t>$25.00 Margarita
Maza de Juárez</t>
  </si>
  <si>
    <t>$16.00 Plutarco E
Calles</t>
  </si>
  <si>
    <t>$50.00 Ruta 01</t>
  </si>
  <si>
    <t>$34.90
Comercial
Mexicana</t>
  </si>
  <si>
    <t>$12.00 Margarita
Maza de Juárez</t>
  </si>
  <si>
    <t>$14.00 Plutarco E
Calles</t>
  </si>
  <si>
    <t>$18.00 01 de
Diciembre</t>
  </si>
  <si>
    <t>$49.50 Chedraui</t>
  </si>
  <si>
    <t>$29.50
Comercial
Mexicana</t>
  </si>
  <si>
    <t>$16.00 Mirador</t>
  </si>
  <si>
    <t>$24.90
Comercial
Mexicana</t>
  </si>
  <si>
    <t>$20.00 01 de
Diciembre</t>
  </si>
  <si>
    <t>$30.00 Mirador</t>
  </si>
  <si>
    <t>$19.00</t>
  </si>
  <si>
    <t>$12.00 01 de
Diciembre</t>
  </si>
  <si>
    <t>$47.90
Comercial
Mexicana</t>
  </si>
  <si>
    <t>$19.90 Chedraui</t>
  </si>
  <si>
    <t>$35.90
Comercial
Mexicana</t>
  </si>
  <si>
    <t>$24.00 Mirador</t>
  </si>
  <si>
    <t>$22.50
Chedraui</t>
  </si>
  <si>
    <t>$32.00 Mirador</t>
  </si>
  <si>
    <t>$35.00 01 de
Diciembre</t>
  </si>
  <si>
    <t>$52.00
Comercial
Mexicana</t>
  </si>
  <si>
    <t>$52.00 01 de
Diciembre</t>
  </si>
  <si>
    <t>$49.00</t>
  </si>
  <si>
    <t>$190.00 Mirador</t>
  </si>
  <si>
    <t>$60.00 Mirador</t>
  </si>
  <si>
    <t>$45.90 Comercial
Mexicana</t>
  </si>
  <si>
    <t>$48.50
Chedraui</t>
  </si>
  <si>
    <t>$55.00 01 de
Diciembre</t>
  </si>
  <si>
    <t>$65.00 Martínez
de la Torre</t>
  </si>
  <si>
    <t>$16.00 10 de
Mayo</t>
  </si>
  <si>
    <t>Productos</t>
  </si>
  <si>
    <t>TiendaB</t>
  </si>
  <si>
    <t>PrecioTiendaB</t>
  </si>
  <si>
    <t>TiendaB2</t>
  </si>
  <si>
    <t>TiendaA</t>
  </si>
  <si>
    <t>PrecioTiendaA2</t>
  </si>
  <si>
    <t>TiendaA2</t>
  </si>
  <si>
    <t>MercadoSRB</t>
  </si>
  <si>
    <t>Precio MSRB</t>
  </si>
  <si>
    <t>Mercado SRB 2</t>
  </si>
  <si>
    <t>MercadoSRA</t>
  </si>
  <si>
    <t>Precio MSRA</t>
  </si>
  <si>
    <t>Mercado SRE 2</t>
  </si>
  <si>
    <t>MercadoPB</t>
  </si>
  <si>
    <t>PrecioMPB</t>
  </si>
  <si>
    <t>MercadoPB2</t>
  </si>
  <si>
    <t>MercadoPA</t>
  </si>
  <si>
    <t>PrecioMPA</t>
  </si>
  <si>
    <t>MercadoPAn</t>
  </si>
  <si>
    <t>CedaB</t>
  </si>
  <si>
    <t>CedaA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</si>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</sst>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2" borderId="3" xfId="0" applyNumberFormat="1" applyFont="1" applyFill="1" applyBorder="1"/>
    <xf numFmtId="14" fontId="0" fillId="0" borderId="3" xfId="0" applyNumberFormat="1" applyFont="1" applyBorder="1"/>
    <xf numFmtId="0" fontId="0" fillId="2" borderId="2" xfId="0" applyFont="1" applyFill="1" applyBorder="1" applyAlignment="1">
      <alignment wrapText="1"/>
    </xf>
    <xf numFmtId="164" fontId="0" fillId="2" borderId="3" xfId="0" applyNumberFormat="1" applyFont="1" applyFill="1" applyBorder="1"/>
    <xf numFmtId="16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3747-1075-4C3C-B080-B0859F9499BA}">
  <dimension ref="A1:W901"/>
  <sheetViews>
    <sheetView tabSelected="1" workbookViewId="0">
      <selection activeCell="E40" sqref="E40"/>
    </sheetView>
  </sheetViews>
  <sheetFormatPr baseColWidth="10" defaultRowHeight="15" x14ac:dyDescent="0.25"/>
  <sheetData>
    <row r="1" spans="1:23" x14ac:dyDescent="0.25">
      <c r="A1" t="s">
        <v>1206</v>
      </c>
      <c r="B1" t="s">
        <v>1207</v>
      </c>
      <c r="C1" t="s">
        <v>1208</v>
      </c>
      <c r="D1" t="s">
        <v>1209</v>
      </c>
      <c r="E1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  <c r="L1" t="s">
        <v>1217</v>
      </c>
      <c r="M1" t="s">
        <v>1218</v>
      </c>
      <c r="N1" t="s">
        <v>1219</v>
      </c>
      <c r="O1" t="s">
        <v>1220</v>
      </c>
      <c r="P1" t="s">
        <v>1221</v>
      </c>
      <c r="Q1" t="s">
        <v>1222</v>
      </c>
      <c r="R1" t="s">
        <v>1223</v>
      </c>
      <c r="S1" t="s">
        <v>1224</v>
      </c>
      <c r="T1" t="s">
        <v>1225</v>
      </c>
      <c r="U1" t="s">
        <v>1226</v>
      </c>
      <c r="V1" t="s">
        <v>1227</v>
      </c>
      <c r="W1" t="s">
        <v>1</v>
      </c>
    </row>
    <row r="2" spans="1:23" x14ac:dyDescent="0.25">
      <c r="A2" s="1" t="s">
        <v>2</v>
      </c>
      <c r="B2" s="2" t="s">
        <v>3</v>
      </c>
      <c r="C2" t="str" cm="1">
        <f t="array" ref="C2">MID(B2, MIN(IFERROR(FIND({0,1,2,3,4,5,6,7,8,9},B2),"")), COUNT(1*MID(B2,ROW($1:$98),1)))</f>
        <v>37.9</v>
      </c>
      <c r="D2" t="str" cm="1">
        <f t="array" aca="1" ref="D2" ca="1">_xlfn.CONCAT(IF(NOT(ISNUMBER(MID(SUBSTITUTE(SUBSTITUTE(SUBSTITUTE(B2,"$",""),".",""), " ",""),ROW(INDIRECT("1:"&amp;LEN(B2))),1)*1)),MID(SUBSTITUTE(SUBSTITUTE(SUBSTITUTE(B2,"$",""),".",""), " ",""),ROW(INDIRECT("1:"&amp;LEN(B2))),1),""))</f>
        <v>Comercial
Mexicana</v>
      </c>
      <c r="E2" s="2" t="s">
        <v>956</v>
      </c>
      <c r="F2" t="str" cm="1">
        <f t="array" ref="F2">MID(E2, MIN(IFERROR(FIND({0,1,2,3,4,5,6,7,8,9},E2),"")), COUNT(1*MID(E2,ROW($1:$98),1)))</f>
        <v>41.5</v>
      </c>
      <c r="G2" t="str" cm="1">
        <f t="array" aca="1" ref="G2" ca="1">_xlfn.CONCAT(IF(NOT(ISNUMBER(MID(SUBSTITUTE(SUBSTITUTE(SUBSTITUTE(E2,"$",""),".",""), " ",""),ROW(INDIRECT("1:"&amp;LEN(E2))),1)*1)),MID(SUBSTITUTE(SUBSTITUTE(SUBSTITUTE(E2,"$",""),".",""), " ",""),ROW(INDIRECT("1:"&amp;LEN(E2))),1),""))</f>
        <v xml:space="preserve">
Chedraui</v>
      </c>
      <c r="H2" s="2" t="s">
        <v>184</v>
      </c>
      <c r="I2" t="str">
        <f>IFERROR(LEFT(H2,FIND(" ",H2)-1),H2)</f>
        <v>$50.00</v>
      </c>
      <c r="J2" t="str">
        <f t="shared" ref="J2:J65" si="0">IFERROR(RIGHT(H2, LEN(H2)-FIND(" ", H2)),"")</f>
        <v>Ruta 08</v>
      </c>
      <c r="K2" s="2" t="s">
        <v>185</v>
      </c>
      <c r="L2" t="str">
        <f>IFERROR(LEFT(K2,FIND(" ",K2)-1),K2)</f>
        <v>$58.00</v>
      </c>
      <c r="M2" t="str">
        <f t="shared" ref="M2:M65" si="1">IFERROR(RIGHT(K2, LEN(K2)-FIND(" ", K2)),"")</f>
        <v>Ruta
02</v>
      </c>
      <c r="N2" s="2" t="s">
        <v>847</v>
      </c>
      <c r="O2" t="str">
        <f>IFERROR(LEFT(N2,FIND(" ",N2)-1),N2)</f>
        <v>$50.00</v>
      </c>
      <c r="P2" t="str">
        <f>IFERROR(RIGHT(N2, LEN(N2)-FIND(" ", N2)),"")</f>
        <v>La Arenal</v>
      </c>
      <c r="Q2" s="2" t="s">
        <v>847</v>
      </c>
      <c r="R2" t="str" cm="1">
        <f t="array" ref="R2">MID(Q2, MIN(IFERROR(FIND({0,1,2,3,4,5,6,7,8,9},Q2),"")), COUNT(1*MID(Q2,ROW($1:$98),1)))</f>
        <v>50.0</v>
      </c>
      <c r="S2" t="str" cm="1">
        <f t="array" aca="1" ref="S2" ca="1">_xlfn.CONCAT(IF(NOT(ISNUMBER(MID(SUBSTITUTE(SUBSTITUTE(SUBSTITUTE(Q2,"$",""),".",""), " ",""),ROW(INDIRECT("1:"&amp;LEN(Q2))),1)*1)),MID(SUBSTITUTE(SUBSTITUTE(SUBSTITUTE(Q2,"$",""),".",""), " ",""),ROW(INDIRECT("1:"&amp;LEN(Q2))),1),""))</f>
        <v>LaArenal</v>
      </c>
      <c r="T2" s="2" t="s">
        <v>9</v>
      </c>
      <c r="U2" s="2" t="s">
        <v>106</v>
      </c>
      <c r="V2" s="2" t="s">
        <v>0</v>
      </c>
      <c r="W2" s="5">
        <v>45017</v>
      </c>
    </row>
    <row r="3" spans="1:23" x14ac:dyDescent="0.25">
      <c r="A3" s="3" t="s">
        <v>11</v>
      </c>
      <c r="B3" s="4" t="s">
        <v>12</v>
      </c>
      <c r="C3" t="str" cm="1">
        <f t="array" ref="C3">MID(B3, MIN(IFERROR(FIND({0,1,2,3,4,5,6,7,8,9},B3),"")), COUNT(1*MID(B3,ROW($1:$98),1)))</f>
        <v>17.5</v>
      </c>
      <c r="D3" t="str" cm="1">
        <f t="array" aca="1" ref="D3" ca="1">_xlfn.CONCAT(IF(NOT(ISNUMBER(MID(SUBSTITUTE(SUBSTITUTE(SUBSTITUTE(B3,"$",""),".",""), " ",""),ROW(INDIRECT("1:"&amp;LEN(B3))),1)*1)),MID(SUBSTITUTE(SUBSTITUTE(SUBSTITUTE(B3,"$",""),".",""), " ",""),ROW(INDIRECT("1:"&amp;LEN(B3))),1),""))</f>
        <v>Wal-mart</v>
      </c>
      <c r="E3" s="4" t="s">
        <v>757</v>
      </c>
      <c r="F3" t="str" cm="1">
        <f t="array" ref="F3">MID(E3, MIN(IFERROR(FIND({0,1,2,3,4,5,6,7,8,9},E3),"")), COUNT(1*MID(E3,ROW($1:$98),1)))</f>
        <v>23.9</v>
      </c>
      <c r="G3" t="str" cm="1">
        <f t="array" aca="1" ref="G3" ca="1">_xlfn.CONCAT(IF(NOT(ISNUMBER(MID(SUBSTITUTE(SUBSTITUTE(SUBSTITUTE(E3,"$",""),".",""), " ",""),ROW(INDIRECT("1:"&amp;LEN(E3))),1)*1)),MID(SUBSTITUTE(SUBSTITUTE(SUBSTITUTE(E3,"$",""),".",""), " ",""),ROW(INDIRECT("1:"&amp;LEN(E3))),1),""))</f>
        <v xml:space="preserve">
Comercial
Mexicana</v>
      </c>
      <c r="H3" s="4" t="s">
        <v>88</v>
      </c>
      <c r="I3" t="str">
        <f t="shared" ref="I3:I66" si="2">IFERROR(LEFT(H3,FIND(" ",H3)-1),H3)</f>
        <v>$25.00</v>
      </c>
      <c r="J3" t="str">
        <f t="shared" si="0"/>
        <v>Ruta 02</v>
      </c>
      <c r="K3" s="4" t="s">
        <v>187</v>
      </c>
      <c r="L3" t="str">
        <f t="shared" ref="L3:L66" si="3">IFERROR(LEFT(K3,FIND(" ",K3)-1),K3)</f>
        <v>$28.00</v>
      </c>
      <c r="M3" t="str">
        <f t="shared" si="1"/>
        <v>Ruta
08</v>
      </c>
      <c r="N3" s="4" t="s">
        <v>232</v>
      </c>
      <c r="O3" t="str">
        <f t="shared" ref="O3:O66" si="4">IFERROR(LEFT(N3,FIND(" ",N3)-1),N3)</f>
        <v>$20.00</v>
      </c>
      <c r="P3" t="str">
        <f t="shared" ref="P3:P66" si="5">IFERROR(RIGHT(N3, LEN(N3)-FIND(" ", N3)),"")</f>
        <v>La Arenal</v>
      </c>
      <c r="Q3" s="4" t="s">
        <v>368</v>
      </c>
      <c r="R3" t="str" cm="1">
        <f t="array" ref="R3">MID(Q3, MIN(IFERROR(FIND({0,1,2,3,4,5,6,7,8,9},Q3),"")), COUNT(1*MID(Q3,ROW($1:$98),1)))</f>
        <v xml:space="preserve">22.00 </v>
      </c>
      <c r="S3" t="str" cm="1">
        <f t="array" aca="1" ref="S3" ca="1">_xlfn.CONCAT(IF(NOT(ISNUMBER(MID(SUBSTITUTE(SUBSTITUTE(SUBSTITUTE(Q3,"$",""),".",""), " ",""),ROW(INDIRECT("1:"&amp;LEN(Q3))),1)*1)),MID(SUBSTITUTE(SUBSTITUTE(SUBSTITUTE(Q3,"$",""),".",""), " ",""),ROW(INDIRECT("1:"&amp;LEN(Q3))),1),""))</f>
        <v>de
Mayo</v>
      </c>
      <c r="T3" s="4" t="s">
        <v>855</v>
      </c>
      <c r="U3" s="4" t="s">
        <v>19</v>
      </c>
      <c r="V3" s="4" t="s">
        <v>0</v>
      </c>
      <c r="W3" s="6">
        <v>45017</v>
      </c>
    </row>
    <row r="4" spans="1:23" x14ac:dyDescent="0.25">
      <c r="A4" s="1" t="s">
        <v>20</v>
      </c>
      <c r="B4" s="2" t="s">
        <v>21</v>
      </c>
      <c r="C4" t="str" cm="1">
        <f t="array" ref="C4">MID(B4, MIN(IFERROR(FIND({0,1,2,3,4,5,6,7,8,9},B4),"")), COUNT(1*MID(B4,ROW($1:$98),1)))</f>
        <v>20.5</v>
      </c>
      <c r="D4" t="str" cm="1">
        <f t="array" aca="1" ref="D4" ca="1">_xlfn.CONCAT(IF(NOT(ISNUMBER(MID(SUBSTITUTE(SUBSTITUTE(SUBSTITUTE(B4,"$",""),".",""), " ",""),ROW(INDIRECT("1:"&amp;LEN(B4))),1)*1)),MID(SUBSTITUTE(SUBSTITUTE(SUBSTITUTE(B4,"$",""),".",""), " ",""),ROW(INDIRECT("1:"&amp;LEN(B4))),1),""))</f>
        <v>Wal-mart</v>
      </c>
      <c r="E4" s="2" t="s">
        <v>22</v>
      </c>
      <c r="F4" t="str" cm="1">
        <f t="array" ref="F4">MID(E4, MIN(IFERROR(FIND({0,1,2,3,4,5,6,7,8,9},E4),"")), COUNT(1*MID(E4,ROW($1:$98),1)))</f>
        <v>24.0</v>
      </c>
      <c r="G4" t="str" cm="1">
        <f t="array" aca="1" ref="G4" ca="1">_xlfn.CONCAT(IF(NOT(ISNUMBER(MID(SUBSTITUTE(SUBSTITUTE(SUBSTITUTE(E4,"$",""),".",""), " ",""),ROW(INDIRECT("1:"&amp;LEN(E4))),1)*1)),MID(SUBSTITUTE(SUBSTITUTE(SUBSTITUTE(E4,"$",""),".",""), " ",""),ROW(INDIRECT("1:"&amp;LEN(E4))),1),""))</f>
        <v xml:space="preserve">
Comercial
Mexicana</v>
      </c>
      <c r="H4" s="2" t="s">
        <v>23</v>
      </c>
      <c r="I4" t="str">
        <f t="shared" si="2"/>
        <v>$24.00</v>
      </c>
      <c r="J4" t="str">
        <f t="shared" si="0"/>
        <v>Ruta 08</v>
      </c>
      <c r="K4" s="2" t="s">
        <v>383</v>
      </c>
      <c r="L4" t="str">
        <f t="shared" si="3"/>
        <v>$24.00</v>
      </c>
      <c r="M4" t="str">
        <f t="shared" si="1"/>
        <v>Ruta
08</v>
      </c>
      <c r="N4" s="2" t="s">
        <v>355</v>
      </c>
      <c r="O4" t="str">
        <f t="shared" si="4"/>
        <v>$20.00</v>
      </c>
      <c r="P4" t="str">
        <f t="shared" si="5"/>
        <v>10 de
Mayo</v>
      </c>
      <c r="Q4" s="2" t="s">
        <v>213</v>
      </c>
      <c r="R4" t="str" cm="1">
        <f t="array" ref="R4">MID(Q4, MIN(IFERROR(FIND({0,1,2,3,4,5,6,7,8,9},Q4),"")), COUNT(1*MID(Q4,ROW($1:$98),1)))</f>
        <v>22.0</v>
      </c>
      <c r="S4" t="str" cm="1">
        <f t="array" aca="1" ref="S4" ca="1">_xlfn.CONCAT(IF(NOT(ISNUMBER(MID(SUBSTITUTE(SUBSTITUTE(SUBSTITUTE(Q4,"$",""),".",""), " ",""),ROW(INDIRECT("1:"&amp;LEN(Q4))),1)*1)),MID(SUBSTITUTE(SUBSTITUTE(SUBSTITUTE(Q4,"$",""),".",""), " ",""),ROW(INDIRECT("1:"&amp;LEN(Q4))),1),""))</f>
        <v>LaArenal</v>
      </c>
      <c r="T4" s="2" t="s">
        <v>1030</v>
      </c>
      <c r="U4" s="2" t="s">
        <v>26</v>
      </c>
      <c r="V4" s="2" t="s">
        <v>0</v>
      </c>
      <c r="W4" s="5">
        <v>45017</v>
      </c>
    </row>
    <row r="5" spans="1:23" x14ac:dyDescent="0.25">
      <c r="A5" s="3" t="s">
        <v>28</v>
      </c>
      <c r="B5" s="4" t="s">
        <v>29</v>
      </c>
      <c r="C5" t="str" cm="1">
        <f t="array" ref="C5">MID(B5, MIN(IFERROR(FIND({0,1,2,3,4,5,6,7,8,9},B5),"")), COUNT(1*MID(B5,ROW($1:$98),1)))</f>
        <v>10.0</v>
      </c>
      <c r="D5" t="str" cm="1">
        <f t="array" aca="1" ref="D5" ca="1">_xlfn.CONCAT(IF(NOT(ISNUMBER(MID(SUBSTITUTE(SUBSTITUTE(SUBSTITUTE(B5,"$",""),".",""), " ",""),ROW(INDIRECT("1:"&amp;LEN(B5))),1)*1)),MID(SUBSTITUTE(SUBSTITUTE(SUBSTITUTE(B5,"$",""),".",""), " ",""),ROW(INDIRECT("1:"&amp;LEN(B5))),1),""))</f>
        <v>Wal-mart</v>
      </c>
      <c r="E5" s="4" t="s">
        <v>30</v>
      </c>
      <c r="F5" t="str" cm="1">
        <f t="array" ref="F5">MID(E5, MIN(IFERROR(FIND({0,1,2,3,4,5,6,7,8,9},E5),"")), COUNT(1*MID(E5,ROW($1:$98),1)))</f>
        <v>15.9</v>
      </c>
      <c r="G5" t="str" cm="1">
        <f t="array" aca="1" ref="G5" ca="1">_xlfn.CONCAT(IF(NOT(ISNUMBER(MID(SUBSTITUTE(SUBSTITUTE(SUBSTITUTE(E5,"$",""),".",""), " ",""),ROW(INDIRECT("1:"&amp;LEN(E5))),1)*1)),MID(SUBSTITUTE(SUBSTITUTE(SUBSTITUTE(E5,"$",""),".",""), " ",""),ROW(INDIRECT("1:"&amp;LEN(E5))),1),""))</f>
        <v xml:space="preserve">
Comercial
Mexicana</v>
      </c>
      <c r="H5" s="4" t="s">
        <v>88</v>
      </c>
      <c r="I5" t="str">
        <f t="shared" si="2"/>
        <v>$25.00</v>
      </c>
      <c r="J5" t="str">
        <f t="shared" si="0"/>
        <v>Ruta 02</v>
      </c>
      <c r="K5" s="4" t="s">
        <v>191</v>
      </c>
      <c r="L5" t="str">
        <f t="shared" si="3"/>
        <v>$26.00</v>
      </c>
      <c r="M5" t="str">
        <f t="shared" si="1"/>
        <v>Ruta
08</v>
      </c>
      <c r="N5" s="4" t="s">
        <v>340</v>
      </c>
      <c r="O5" t="str">
        <f t="shared" si="4"/>
        <v>$18.00</v>
      </c>
      <c r="P5" t="str">
        <f t="shared" si="5"/>
        <v>10 de
Mayo</v>
      </c>
      <c r="Q5" s="4" t="s">
        <v>232</v>
      </c>
      <c r="R5" t="str" cm="1">
        <f t="array" ref="R5">MID(Q5, MIN(IFERROR(FIND({0,1,2,3,4,5,6,7,8,9},Q5),"")), COUNT(1*MID(Q5,ROW($1:$98),1)))</f>
        <v>20.0</v>
      </c>
      <c r="S5" t="str" cm="1">
        <f t="array" aca="1" ref="S5" ca="1">_xlfn.CONCAT(IF(NOT(ISNUMBER(MID(SUBSTITUTE(SUBSTITUTE(SUBSTITUTE(Q5,"$",""),".",""), " ",""),ROW(INDIRECT("1:"&amp;LEN(Q5))),1)*1)),MID(SUBSTITUTE(SUBSTITUTE(SUBSTITUTE(Q5,"$",""),".",""), " ",""),ROW(INDIRECT("1:"&amp;LEN(Q5))),1),""))</f>
        <v>LaArenal</v>
      </c>
      <c r="T5" s="4" t="s">
        <v>98</v>
      </c>
      <c r="U5" s="4" t="s">
        <v>19</v>
      </c>
      <c r="V5" s="4" t="s">
        <v>0</v>
      </c>
      <c r="W5" s="6">
        <v>45017</v>
      </c>
    </row>
    <row r="6" spans="1:23" x14ac:dyDescent="0.25">
      <c r="A6" s="1" t="s">
        <v>37</v>
      </c>
      <c r="B6" s="2" t="s">
        <v>676</v>
      </c>
      <c r="C6" t="str" cm="1">
        <f t="array" ref="C6">MID(B6, MIN(IFERROR(FIND({0,1,2,3,4,5,6,7,8,9},B6),"")), COUNT(1*MID(B6,ROW($1:$98),1)))</f>
        <v>30.9</v>
      </c>
      <c r="D6" t="str" cm="1">
        <f t="array" aca="1" ref="D6" ca="1">_xlfn.CONCAT(IF(NOT(ISNUMBER(MID(SUBSTITUTE(SUBSTITUTE(SUBSTITUTE(B6,"$",""),".",""), " ",""),ROW(INDIRECT("1:"&amp;LEN(B6))),1)*1)),MID(SUBSTITUTE(SUBSTITUTE(SUBSTITUTE(B6,"$",""),".",""), " ",""),ROW(INDIRECT("1:"&amp;LEN(B6))),1),""))</f>
        <v>Comercial
Mexicana</v>
      </c>
      <c r="E6" s="2" t="s">
        <v>809</v>
      </c>
      <c r="F6" t="str" cm="1">
        <f t="array" ref="F6">MID(E6, MIN(IFERROR(FIND({0,1,2,3,4,5,6,7,8,9},E6),"")), COUNT(1*MID(E6,ROW($1:$98),1)))</f>
        <v>45.0</v>
      </c>
      <c r="G6" t="str" cm="1">
        <f t="array" aca="1" ref="G6" ca="1">_xlfn.CONCAT(IF(NOT(ISNUMBER(MID(SUBSTITUTE(SUBSTITUTE(SUBSTITUTE(E6,"$",""),".",""), " ",""),ROW(INDIRECT("1:"&amp;LEN(E6))),1)*1)),MID(SUBSTITUTE(SUBSTITUTE(SUBSTITUTE(E6,"$",""),".",""), " ",""),ROW(INDIRECT("1:"&amp;LEN(E6))),1),""))</f>
        <v xml:space="preserve">
Chedraui</v>
      </c>
      <c r="H6" s="2" t="s">
        <v>40</v>
      </c>
      <c r="I6" t="str">
        <f t="shared" si="2"/>
        <v>$37.00</v>
      </c>
      <c r="J6" t="str">
        <f t="shared" si="0"/>
        <v>Ruta 08</v>
      </c>
      <c r="K6" s="2" t="s">
        <v>218</v>
      </c>
      <c r="L6" t="str">
        <f t="shared" si="3"/>
        <v>$40.00</v>
      </c>
      <c r="M6" t="str">
        <f t="shared" si="1"/>
        <v>Ruta
02</v>
      </c>
      <c r="N6" s="2" t="s">
        <v>223</v>
      </c>
      <c r="O6" t="str">
        <f t="shared" si="4"/>
        <v>$40.00</v>
      </c>
      <c r="P6" t="str">
        <f t="shared" si="5"/>
        <v>La Arenal</v>
      </c>
      <c r="Q6" s="2" t="s">
        <v>223</v>
      </c>
      <c r="R6" t="str" cm="1">
        <f t="array" ref="R6">MID(Q6, MIN(IFERROR(FIND({0,1,2,3,4,5,6,7,8,9},Q6),"")), COUNT(1*MID(Q6,ROW($1:$98),1)))</f>
        <v>40.0</v>
      </c>
      <c r="S6" t="str" cm="1">
        <f t="array" aca="1" ref="S6" ca="1">_xlfn.CONCAT(IF(NOT(ISNUMBER(MID(SUBSTITUTE(SUBSTITUTE(SUBSTITUTE(Q6,"$",""),".",""), " ",""),ROW(INDIRECT("1:"&amp;LEN(Q6))),1)*1)),MID(SUBSTITUTE(SUBSTITUTE(SUBSTITUTE(Q6,"$",""),".",""), " ",""),ROW(INDIRECT("1:"&amp;LEN(Q6))),1),""))</f>
        <v>LaArenal</v>
      </c>
      <c r="T6" s="2" t="s">
        <v>44</v>
      </c>
      <c r="U6" s="2" t="s">
        <v>45</v>
      </c>
      <c r="V6" s="2" t="s">
        <v>0</v>
      </c>
      <c r="W6" s="5">
        <v>45017</v>
      </c>
    </row>
    <row r="7" spans="1:23" x14ac:dyDescent="0.25">
      <c r="A7" s="3" t="s">
        <v>46</v>
      </c>
      <c r="B7" s="4" t="s">
        <v>811</v>
      </c>
      <c r="C7" t="str" cm="1">
        <f t="array" ref="C7">MID(B7, MIN(IFERROR(FIND({0,1,2,3,4,5,6,7,8,9},B7),"")), COUNT(1*MID(B7,ROW($1:$98),1)))</f>
        <v>22.3</v>
      </c>
      <c r="D7" t="str" cm="1">
        <f t="array" aca="1" ref="D7" ca="1">_xlfn.CONCAT(IF(NOT(ISNUMBER(MID(SUBSTITUTE(SUBSTITUTE(SUBSTITUTE(B7,"$",""),".",""), " ",""),ROW(INDIRECT("1:"&amp;LEN(B7))),1)*1)),MID(SUBSTITUTE(SUBSTITUTE(SUBSTITUTE(B7,"$",""),".",""), " ",""),ROW(INDIRECT("1:"&amp;LEN(B7))),1),""))</f>
        <v>Wal-mart</v>
      </c>
      <c r="E7" s="4" t="s">
        <v>1193</v>
      </c>
      <c r="F7" t="str" cm="1">
        <f t="array" ref="F7">MID(E7, MIN(IFERROR(FIND({0,1,2,3,4,5,6,7,8,9},E7),"")), COUNT(1*MID(E7,ROW($1:$98),1)))</f>
        <v>22.5</v>
      </c>
      <c r="G7" t="str" cm="1">
        <f t="array" aca="1" ref="G7" ca="1">_xlfn.CONCAT(IF(NOT(ISNUMBER(MID(SUBSTITUTE(SUBSTITUTE(SUBSTITUTE(E7,"$",""),".",""), " ",""),ROW(INDIRECT("1:"&amp;LEN(E7))),1)*1)),MID(SUBSTITUTE(SUBSTITUTE(SUBSTITUTE(E7,"$",""),".",""), " ",""),ROW(INDIRECT("1:"&amp;LEN(E7))),1),""))</f>
        <v xml:space="preserve">
Chedraui</v>
      </c>
      <c r="H7" s="4" t="s">
        <v>49</v>
      </c>
      <c r="I7" t="str">
        <f t="shared" si="2"/>
        <v>$40.00</v>
      </c>
      <c r="J7" t="str">
        <f t="shared" si="0"/>
        <v>Ruta 08</v>
      </c>
      <c r="K7" s="4" t="s">
        <v>881</v>
      </c>
      <c r="L7" t="str">
        <f t="shared" si="3"/>
        <v>$42.00</v>
      </c>
      <c r="M7" t="str">
        <f t="shared" si="1"/>
        <v>Ruta
02</v>
      </c>
      <c r="N7" s="4" t="s">
        <v>610</v>
      </c>
      <c r="O7" t="str">
        <f t="shared" si="4"/>
        <v>$35.00</v>
      </c>
      <c r="P7" t="str">
        <f t="shared" si="5"/>
        <v>Martínez
de la Torre</v>
      </c>
      <c r="Q7" s="4" t="s">
        <v>1066</v>
      </c>
      <c r="R7" t="str" cm="1">
        <f t="array" ref="R7">MID(Q7, MIN(IFERROR(FIND({0,1,2,3,4,5,6,7,8,9},Q7),"")), COUNT(1*MID(Q7,ROW($1:$98),1)))</f>
        <v>36.0</v>
      </c>
      <c r="S7" t="str" cm="1">
        <f t="array" aca="1" ref="S7" ca="1">_xlfn.CONCAT(IF(NOT(ISNUMBER(MID(SUBSTITUTE(SUBSTITUTE(SUBSTITUTE(Q7,"$",""),".",""), " ",""),ROW(INDIRECT("1:"&amp;LEN(Q7))),1)*1)),MID(SUBSTITUTE(SUBSTITUTE(SUBSTITUTE(Q7,"$",""),".",""), " ",""),ROW(INDIRECT("1:"&amp;LEN(Q7))),1),""))</f>
        <v>LaArenal</v>
      </c>
      <c r="T7" s="4" t="s">
        <v>36</v>
      </c>
      <c r="U7" s="4" t="s">
        <v>44</v>
      </c>
      <c r="V7" s="4" t="s">
        <v>0</v>
      </c>
      <c r="W7" s="6">
        <v>45017</v>
      </c>
    </row>
    <row r="8" spans="1:23" x14ac:dyDescent="0.25">
      <c r="A8" s="1" t="s">
        <v>53</v>
      </c>
      <c r="B8" s="2" t="s">
        <v>545</v>
      </c>
      <c r="C8" t="str" cm="1">
        <f t="array" ref="C8">MID(B8, MIN(IFERROR(FIND({0,1,2,3,4,5,6,7,8,9},B8),"")), COUNT(1*MID(B8,ROW($1:$98),1)))</f>
        <v>50.0</v>
      </c>
      <c r="D8" t="str" cm="1">
        <f t="array" aca="1" ref="D8" ca="1">_xlfn.CONCAT(IF(NOT(ISNUMBER(MID(SUBSTITUTE(SUBSTITUTE(SUBSTITUTE(B8,"$",""),".",""), " ",""),ROW(INDIRECT("1:"&amp;LEN(B8))),1)*1)),MID(SUBSTITUTE(SUBSTITUTE(SUBSTITUTE(B8,"$",""),".",""), " ",""),ROW(INDIRECT("1:"&amp;LEN(B8))),1),""))</f>
        <v>Wal-mart</v>
      </c>
      <c r="E8" s="2" t="s">
        <v>1196</v>
      </c>
      <c r="F8" t="str" cm="1">
        <f t="array" ref="F8">MID(E8, MIN(IFERROR(FIND({0,1,2,3,4,5,6,7,8,9},E8),"")), COUNT(1*MID(E8,ROW($1:$98),1)))</f>
        <v>52.0</v>
      </c>
      <c r="G8" t="str" cm="1">
        <f t="array" aca="1" ref="G8" ca="1">_xlfn.CONCAT(IF(NOT(ISNUMBER(MID(SUBSTITUTE(SUBSTITUTE(SUBSTITUTE(E8,"$",""),".",""), " ",""),ROW(INDIRECT("1:"&amp;LEN(E8))),1)*1)),MID(SUBSTITUTE(SUBSTITUTE(SUBSTITUTE(E8,"$",""),".",""), " ",""),ROW(INDIRECT("1:"&amp;LEN(E8))),1),""))</f>
        <v xml:space="preserve">
Comercial
Mexicana</v>
      </c>
      <c r="H8" s="2" t="s">
        <v>611</v>
      </c>
      <c r="I8" t="str">
        <f t="shared" si="2"/>
        <v>$44.00</v>
      </c>
      <c r="J8" t="str">
        <f t="shared" si="0"/>
        <v>Ruta 08</v>
      </c>
      <c r="K8" s="2" t="s">
        <v>201</v>
      </c>
      <c r="L8" t="str">
        <f t="shared" si="3"/>
        <v>$48.00</v>
      </c>
      <c r="M8" t="str">
        <f t="shared" si="1"/>
        <v>Ruta
02</v>
      </c>
      <c r="N8" s="2" t="s">
        <v>847</v>
      </c>
      <c r="O8" t="str">
        <f t="shared" si="4"/>
        <v>$50.00</v>
      </c>
      <c r="P8" t="str">
        <f t="shared" si="5"/>
        <v>La Arenal</v>
      </c>
      <c r="Q8" s="2" t="s">
        <v>959</v>
      </c>
      <c r="R8" t="str" cm="1">
        <f t="array" ref="R8">MID(Q8, MIN(IFERROR(FIND({0,1,2,3,4,5,6,7,8,9},Q8),"")), COUNT(1*MID(Q8,ROW($1:$98),1)))</f>
        <v xml:space="preserve">52.00 </v>
      </c>
      <c r="S8" t="str" cm="1">
        <f t="array" aca="1" ref="S8" ca="1">_xlfn.CONCAT(IF(NOT(ISNUMBER(MID(SUBSTITUTE(SUBSTITUTE(SUBSTITUTE(Q8,"$",""),".",""), " ",""),ROW(INDIRECT("1:"&amp;LEN(Q8))),1)*1)),MID(SUBSTITUTE(SUBSTITUTE(SUBSTITUTE(Q8,"$",""),".",""), " ",""),ROW(INDIRECT("1:"&amp;LEN(Q8))),1),""))</f>
        <v>de
Mayo</v>
      </c>
      <c r="T8" s="2" t="s">
        <v>613</v>
      </c>
      <c r="U8" s="2" t="s">
        <v>1198</v>
      </c>
      <c r="V8" s="2" t="s">
        <v>0</v>
      </c>
      <c r="W8" s="5">
        <v>45017</v>
      </c>
    </row>
    <row r="9" spans="1:23" x14ac:dyDescent="0.25">
      <c r="A9" s="3" t="s">
        <v>62</v>
      </c>
      <c r="B9" s="4" t="s">
        <v>1033</v>
      </c>
      <c r="C9" t="str" cm="1">
        <f t="array" ref="C9">MID(B9, MIN(IFERROR(FIND({0,1,2,3,4,5,6,7,8,9},B9),"")), COUNT(1*MID(B9,ROW($1:$98),1)))</f>
        <v>79.9</v>
      </c>
      <c r="D9" t="str" cm="1">
        <f t="array" aca="1" ref="D9" ca="1">_xlfn.CONCAT(IF(NOT(ISNUMBER(MID(SUBSTITUTE(SUBSTITUTE(SUBSTITUTE(B9,"$",""),".",""), " ",""),ROW(INDIRECT("1:"&amp;LEN(B9))),1)*1)),MID(SUBSTITUTE(SUBSTITUTE(SUBSTITUTE(B9,"$",""),".",""), " ",""),ROW(INDIRECT("1:"&amp;LEN(B9))),1),""))</f>
        <v>Chedraui</v>
      </c>
      <c r="E9" s="4" t="s">
        <v>64</v>
      </c>
      <c r="F9" t="str" cm="1">
        <f t="array" ref="F9">MID(E9, MIN(IFERROR(FIND({0,1,2,3,4,5,6,7,8,9},E9),"")), COUNT(1*MID(E9,ROW($1:$98),1)))</f>
        <v>222.7</v>
      </c>
      <c r="G9" t="str" cm="1">
        <f t="array" aca="1" ref="G9" ca="1">_xlfn.CONCAT(IF(NOT(ISNUMBER(MID(SUBSTITUTE(SUBSTITUTE(SUBSTITUTE(E9,"$",""),".",""), " ",""),ROW(INDIRECT("1:"&amp;LEN(E9))),1)*1)),MID(SUBSTITUTE(SUBSTITUTE(SUBSTITUTE(E9,"$",""),".",""), " ",""),ROW(INDIRECT("1:"&amp;LEN(E9))),1),""))</f>
        <v xml:space="preserve">
Comercial
Mexicana</v>
      </c>
      <c r="H9" s="4" t="s">
        <v>65</v>
      </c>
      <c r="I9" t="str">
        <f t="shared" si="2"/>
        <v>$180.00</v>
      </c>
      <c r="J9" t="str">
        <f t="shared" si="0"/>
        <v>Ruta 08</v>
      </c>
      <c r="K9" s="4" t="s">
        <v>66</v>
      </c>
      <c r="L9" t="str">
        <f t="shared" si="3"/>
        <v>$210.00
Ruta</v>
      </c>
      <c r="M9" t="str">
        <f t="shared" si="1"/>
        <v>02</v>
      </c>
      <c r="N9" s="4" t="s">
        <v>856</v>
      </c>
      <c r="O9" t="str">
        <f t="shared" si="4"/>
        <v>$180.00</v>
      </c>
      <c r="P9" t="str">
        <f t="shared" si="5"/>
        <v>La
Arenal</v>
      </c>
      <c r="Q9" s="4" t="s">
        <v>856</v>
      </c>
      <c r="R9" t="str" cm="1">
        <f t="array" ref="R9">MID(Q9, MIN(IFERROR(FIND({0,1,2,3,4,5,6,7,8,9},Q9),"")), COUNT(1*MID(Q9,ROW($1:$98),1)))</f>
        <v>180.0</v>
      </c>
      <c r="S9" t="str" cm="1">
        <f t="array" aca="1" ref="S9" ca="1">_xlfn.CONCAT(IF(NOT(ISNUMBER(MID(SUBSTITUTE(SUBSTITUTE(SUBSTITUTE(Q9,"$",""),".",""), " ",""),ROW(INDIRECT("1:"&amp;LEN(Q9))),1)*1)),MID(SUBSTITUTE(SUBSTITUTE(SUBSTITUTE(Q9,"$",""),".",""), " ",""),ROW(INDIRECT("1:"&amp;LEN(Q9))),1),""))</f>
        <v>La
Arenal</v>
      </c>
      <c r="T9" s="4" t="s">
        <v>69</v>
      </c>
      <c r="U9" s="4" t="s">
        <v>70</v>
      </c>
      <c r="V9" s="4" t="s">
        <v>0</v>
      </c>
      <c r="W9" s="6">
        <v>45017</v>
      </c>
    </row>
    <row r="10" spans="1:23" x14ac:dyDescent="0.25">
      <c r="A10" s="1" t="s">
        <v>71</v>
      </c>
      <c r="B10" s="2" t="s">
        <v>72</v>
      </c>
      <c r="C10" t="str" cm="1">
        <f t="array" ref="C10">MID(B10, MIN(IFERROR(FIND({0,1,2,3,4,5,6,7,8,9},B10),"")), COUNT(1*MID(B10,ROW($1:$98),1)))</f>
        <v>184.0</v>
      </c>
      <c r="D10" t="str" cm="1">
        <f t="array" aca="1" ref="D10" ca="1">_xlfn.CONCAT(IF(NOT(ISNUMBER(MID(SUBSTITUTE(SUBSTITUTE(SUBSTITUTE(B10,"$",""),".",""), " ",""),ROW(INDIRECT("1:"&amp;LEN(B10))),1)*1)),MID(SUBSTITUTE(SUBSTITUTE(SUBSTITUTE(B10,"$",""),".",""), " ",""),ROW(INDIRECT("1:"&amp;LEN(B10))),1),""))</f>
        <v>Wal-mart</v>
      </c>
      <c r="E10" s="2" t="s">
        <v>73</v>
      </c>
      <c r="F10" t="str" cm="1">
        <f t="array" ref="F10">MID(E10, MIN(IFERROR(FIND({0,1,2,3,4,5,6,7,8,9},E10),"")), COUNT(1*MID(E10,ROW($1:$98),1)))</f>
        <v>206.5</v>
      </c>
      <c r="G10" t="str" cm="1">
        <f t="array" aca="1" ref="G10" ca="1">_xlfn.CONCAT(IF(NOT(ISNUMBER(MID(SUBSTITUTE(SUBSTITUTE(SUBSTITUTE(E10,"$",""),".",""), " ",""),ROW(INDIRECT("1:"&amp;LEN(E10))),1)*1)),MID(SUBSTITUTE(SUBSTITUTE(SUBSTITUTE(E10,"$",""),".",""), " ",""),ROW(INDIRECT("1:"&amp;LEN(E10))),1),""))</f>
        <v xml:space="preserve">
Comercial
Mexicana</v>
      </c>
      <c r="H10" s="2" t="s">
        <v>65</v>
      </c>
      <c r="I10" t="str">
        <f t="shared" si="2"/>
        <v>$180.00</v>
      </c>
      <c r="J10" t="str">
        <f t="shared" si="0"/>
        <v>Ruta 08</v>
      </c>
      <c r="K10" s="2" t="s">
        <v>66</v>
      </c>
      <c r="L10" t="str">
        <f t="shared" si="3"/>
        <v>$210.00
Ruta</v>
      </c>
      <c r="M10" t="str">
        <f t="shared" si="1"/>
        <v>02</v>
      </c>
      <c r="N10" s="2" t="s">
        <v>857</v>
      </c>
      <c r="O10" t="str">
        <f t="shared" si="4"/>
        <v>$185.00</v>
      </c>
      <c r="P10" t="str">
        <f t="shared" si="5"/>
        <v>Martínez
de la Torre</v>
      </c>
      <c r="Q10" s="2" t="s">
        <v>1068</v>
      </c>
      <c r="R10" t="str" cm="1">
        <f t="array" ref="R10">MID(Q10, MIN(IFERROR(FIND({0,1,2,3,4,5,6,7,8,9},Q10),"")), COUNT(1*MID(Q10,ROW($1:$98),1)))</f>
        <v>190.0</v>
      </c>
      <c r="S10" t="str" cm="1">
        <f t="array" aca="1" ref="S10" ca="1">_xlfn.CONCAT(IF(NOT(ISNUMBER(MID(SUBSTITUTE(SUBSTITUTE(SUBSTITUTE(Q10,"$",""),".",""), " ",""),ROW(INDIRECT("1:"&amp;LEN(Q10))),1)*1)),MID(SUBSTITUTE(SUBSTITUTE(SUBSTITUTE(Q10,"$",""),".",""), " ",""),ROW(INDIRECT("1:"&amp;LEN(Q10))),1),""))</f>
        <v>La
Arenal</v>
      </c>
      <c r="T10" s="2" t="s">
        <v>76</v>
      </c>
      <c r="U10" s="2" t="s">
        <v>70</v>
      </c>
      <c r="V10" s="2" t="s">
        <v>0</v>
      </c>
      <c r="W10" s="5">
        <v>45017</v>
      </c>
    </row>
    <row r="11" spans="1:23" x14ac:dyDescent="0.25">
      <c r="A11" s="3" t="s">
        <v>77</v>
      </c>
      <c r="B11" s="4" t="s">
        <v>278</v>
      </c>
      <c r="C11" t="str" cm="1">
        <f t="array" ref="C11">MID(B11, MIN(IFERROR(FIND({0,1,2,3,4,5,6,7,8,9},B11),"")), COUNT(1*MID(B11,ROW($1:$98),1)))</f>
        <v>59.0</v>
      </c>
      <c r="D11" t="str" cm="1">
        <f t="array" aca="1" ref="D11" ca="1">_xlfn.CONCAT(IF(NOT(ISNUMBER(MID(SUBSTITUTE(SUBSTITUTE(SUBSTITUTE(B11,"$",""),".",""), " ",""),ROW(INDIRECT("1:"&amp;LEN(B11))),1)*1)),MID(SUBSTITUTE(SUBSTITUTE(SUBSTITUTE(B11,"$",""),".",""), " ",""),ROW(INDIRECT("1:"&amp;LEN(B11))),1),""))</f>
        <v>Wal-mart</v>
      </c>
      <c r="E11" s="4" t="s">
        <v>79</v>
      </c>
      <c r="F11" t="str" cm="1">
        <f t="array" ref="F11">MID(E11, MIN(IFERROR(FIND({0,1,2,3,4,5,6,7,8,9},E11),"")), COUNT(1*MID(E11,ROW($1:$98),1)))</f>
        <v>69.9</v>
      </c>
      <c r="G11" t="str" cm="1">
        <f t="array" aca="1" ref="G11" ca="1">_xlfn.CONCAT(IF(NOT(ISNUMBER(MID(SUBSTITUTE(SUBSTITUTE(SUBSTITUTE(E11,"$",""),".",""), " ",""),ROW(INDIRECT("1:"&amp;LEN(E11))),1)*1)),MID(SUBSTITUTE(SUBSTITUTE(SUBSTITUTE(E11,"$",""),".",""), " ",""),ROW(INDIRECT("1:"&amp;LEN(E11))),1),""))</f>
        <v xml:space="preserve">
Comercial
Mexicana</v>
      </c>
      <c r="H11" s="4" t="s">
        <v>184</v>
      </c>
      <c r="I11" t="str">
        <f t="shared" si="2"/>
        <v>$50.00</v>
      </c>
      <c r="J11" t="str">
        <f t="shared" si="0"/>
        <v>Ruta 08</v>
      </c>
      <c r="K11" s="4" t="s">
        <v>6</v>
      </c>
      <c r="L11" t="str">
        <f t="shared" si="3"/>
        <v>$50.00</v>
      </c>
      <c r="M11" t="str">
        <f t="shared" si="1"/>
        <v>Ruta
08</v>
      </c>
      <c r="N11" s="4" t="s">
        <v>1069</v>
      </c>
      <c r="O11" t="str">
        <f t="shared" si="4"/>
        <v>$60.00</v>
      </c>
      <c r="P11" t="str">
        <f t="shared" si="5"/>
        <v>La Arenal</v>
      </c>
      <c r="Q11" s="4" t="s">
        <v>1204</v>
      </c>
      <c r="R11" t="str" cm="1">
        <f t="array" ref="R11">MID(Q11, MIN(IFERROR(FIND({0,1,2,3,4,5,6,7,8,9},Q11),"")), COUNT(1*MID(Q11,ROW($1:$98),1)))</f>
        <v>65.0</v>
      </c>
      <c r="S11" t="str" cm="1">
        <f t="array" aca="1" ref="S11" ca="1">_xlfn.CONCAT(IF(NOT(ISNUMBER(MID(SUBSTITUTE(SUBSTITUTE(SUBSTITUTE(Q11,"$",""),".",""), " ",""),ROW(INDIRECT("1:"&amp;LEN(Q11))),1)*1)),MID(SUBSTITUTE(SUBSTITUTE(SUBSTITUTE(Q11,"$",""),".",""), " ",""),ROW(INDIRECT("1:"&amp;LEN(Q11))),1),""))</f>
        <v>Martínez
delaTorre</v>
      </c>
      <c r="T11" s="4" t="s">
        <v>83</v>
      </c>
      <c r="U11" s="4" t="s">
        <v>84</v>
      </c>
      <c r="V11" s="4" t="s">
        <v>0</v>
      </c>
      <c r="W11" s="6">
        <v>45017</v>
      </c>
    </row>
    <row r="12" spans="1:23" x14ac:dyDescent="0.25">
      <c r="A12" s="1" t="s">
        <v>85</v>
      </c>
      <c r="B12" s="2" t="s">
        <v>423</v>
      </c>
      <c r="C12" t="str" cm="1">
        <f t="array" ref="C12">MID(B12, MIN(IFERROR(FIND({0,1,2,3,4,5,6,7,8,9},B12),"")), COUNT(1*MID(B12,ROW($1:$98),1)))</f>
        <v>49.9</v>
      </c>
      <c r="D12" t="str" cm="1">
        <f t="array" aca="1" ref="D12" ca="1">_xlfn.CONCAT(IF(NOT(ISNUMBER(MID(SUBSTITUTE(SUBSTITUTE(SUBSTITUTE(B12,"$",""),".",""), " ",""),ROW(INDIRECT("1:"&amp;LEN(B12))),1)*1)),MID(SUBSTITUTE(SUBSTITUTE(SUBSTITUTE(B12,"$",""),".",""), " ",""),ROW(INDIRECT("1:"&amp;LEN(B12))),1),""))</f>
        <v>Wal-mart</v>
      </c>
      <c r="E12" s="2" t="s">
        <v>79</v>
      </c>
      <c r="F12" t="str" cm="1">
        <f t="array" ref="F12">MID(E12, MIN(IFERROR(FIND({0,1,2,3,4,5,6,7,8,9},E12),"")), COUNT(1*MID(E12,ROW($1:$98),1)))</f>
        <v>69.9</v>
      </c>
      <c r="G12" t="str" cm="1">
        <f t="array" aca="1" ref="G12" ca="1">_xlfn.CONCAT(IF(NOT(ISNUMBER(MID(SUBSTITUTE(SUBSTITUTE(SUBSTITUTE(E12,"$",""),".",""), " ",""),ROW(INDIRECT("1:"&amp;LEN(E12))),1)*1)),MID(SUBSTITUTE(SUBSTITUTE(SUBSTITUTE(E12,"$",""),".",""), " ",""),ROW(INDIRECT("1:"&amp;LEN(E12))),1),""))</f>
        <v xml:space="preserve">
Comercial
Mexicana</v>
      </c>
      <c r="H12" s="2" t="s">
        <v>939</v>
      </c>
      <c r="I12" t="str">
        <f t="shared" si="2"/>
        <v>$46.00</v>
      </c>
      <c r="J12" t="str">
        <f t="shared" si="0"/>
        <v>Ruta 02</v>
      </c>
      <c r="K12" s="2" t="s">
        <v>89</v>
      </c>
      <c r="L12" t="str">
        <f t="shared" si="3"/>
        <v>$70.00</v>
      </c>
      <c r="M12" t="str">
        <f t="shared" si="1"/>
        <v>Ruta
08</v>
      </c>
      <c r="N12" s="2" t="s">
        <v>355</v>
      </c>
      <c r="O12" t="str">
        <f t="shared" si="4"/>
        <v>$20.00</v>
      </c>
      <c r="P12" t="str">
        <f t="shared" si="5"/>
        <v>10 de
Mayo</v>
      </c>
      <c r="Q12" s="2" t="s">
        <v>623</v>
      </c>
      <c r="R12" t="str" cm="1">
        <f t="array" ref="R12">MID(Q12, MIN(IFERROR(FIND({0,1,2,3,4,5,6,7,8,9},Q12),"")), COUNT(1*MID(Q12,ROW($1:$98),1)))</f>
        <v>25.0</v>
      </c>
      <c r="S12" t="str" cm="1">
        <f t="array" aca="1" ref="S12" ca="1">_xlfn.CONCAT(IF(NOT(ISNUMBER(MID(SUBSTITUTE(SUBSTITUTE(SUBSTITUTE(Q12,"$",""),".",""), " ",""),ROW(INDIRECT("1:"&amp;LEN(Q12))),1)*1)),MID(SUBSTITUTE(SUBSTITUTE(SUBSTITUTE(Q12,"$",""),".",""), " ",""),ROW(INDIRECT("1:"&amp;LEN(Q12))),1),""))</f>
        <v>Martínez
delaTorre</v>
      </c>
      <c r="T12" s="2" t="s">
        <v>36</v>
      </c>
      <c r="U12" s="2" t="s">
        <v>83</v>
      </c>
      <c r="V12" s="2" t="s">
        <v>0</v>
      </c>
      <c r="W12" s="5">
        <v>45017</v>
      </c>
    </row>
    <row r="13" spans="1:23" x14ac:dyDescent="0.25">
      <c r="A13" s="3" t="s">
        <v>92</v>
      </c>
      <c r="B13" s="4" t="s">
        <v>1166</v>
      </c>
      <c r="C13" t="str" cm="1">
        <f t="array" ref="C13">MID(B13, MIN(IFERROR(FIND({0,1,2,3,4,5,6,7,8,9},B13),"")), COUNT(1*MID(B13,ROW($1:$98),1)))</f>
        <v>43.9</v>
      </c>
      <c r="D13" t="str" cm="1">
        <f t="array" aca="1" ref="D13" ca="1">_xlfn.CONCAT(IF(NOT(ISNUMBER(MID(SUBSTITUTE(SUBSTITUTE(SUBSTITUTE(B13,"$",""),".",""), " ",""),ROW(INDIRECT("1:"&amp;LEN(B13))),1)*1)),MID(SUBSTITUTE(SUBSTITUTE(SUBSTITUTE(B13,"$",""),".",""), " ",""),ROW(INDIRECT("1:"&amp;LEN(B13))),1),""))</f>
        <v>Chedraui</v>
      </c>
      <c r="E13" s="4" t="s">
        <v>428</v>
      </c>
      <c r="F13" t="str" cm="1">
        <f t="array" ref="F13">MID(E13, MIN(IFERROR(FIND({0,1,2,3,4,5,6,7,8,9},E13),"")), COUNT(1*MID(E13,ROW($1:$98),1)))</f>
        <v>48.9</v>
      </c>
      <c r="G13" t="str" cm="1">
        <f t="array" aca="1" ref="G13" ca="1">_xlfn.CONCAT(IF(NOT(ISNUMBER(MID(SUBSTITUTE(SUBSTITUTE(SUBSTITUTE(E13,"$",""),".",""), " ",""),ROW(INDIRECT("1:"&amp;LEN(E13))),1)*1)),MID(SUBSTITUTE(SUBSTITUTE(SUBSTITUTE(E13,"$",""),".",""), " ",""),ROW(INDIRECT("1:"&amp;LEN(E13))),1),""))</f>
        <v xml:space="preserve">
Comercial
Mexicana</v>
      </c>
      <c r="H13" s="4" t="s">
        <v>95</v>
      </c>
      <c r="I13" t="str">
        <f t="shared" si="2"/>
        <v>$25.00</v>
      </c>
      <c r="J13" t="str">
        <f t="shared" si="0"/>
        <v>Ruta 08</v>
      </c>
      <c r="K13" s="4" t="s">
        <v>115</v>
      </c>
      <c r="L13" t="str">
        <f t="shared" si="3"/>
        <v>$30.00</v>
      </c>
      <c r="M13" t="str">
        <f t="shared" si="1"/>
        <v>Ruta
02</v>
      </c>
      <c r="N13" s="4" t="s">
        <v>33</v>
      </c>
      <c r="O13" t="str">
        <f t="shared" si="4"/>
        <v>$18.00</v>
      </c>
      <c r="P13" t="str">
        <f t="shared" si="5"/>
        <v>Martínez
de la Torre</v>
      </c>
      <c r="Q13" s="4" t="s">
        <v>232</v>
      </c>
      <c r="R13" t="str" cm="1">
        <f t="array" ref="R13">MID(Q13, MIN(IFERROR(FIND({0,1,2,3,4,5,6,7,8,9},Q13),"")), COUNT(1*MID(Q13,ROW($1:$98),1)))</f>
        <v>20.0</v>
      </c>
      <c r="S13" t="str" cm="1">
        <f t="array" aca="1" ref="S13" ca="1">_xlfn.CONCAT(IF(NOT(ISNUMBER(MID(SUBSTITUTE(SUBSTITUTE(SUBSTITUTE(Q13,"$",""),".",""), " ",""),ROW(INDIRECT("1:"&amp;LEN(Q13))),1)*1)),MID(SUBSTITUTE(SUBSTITUTE(SUBSTITUTE(Q13,"$",""),".",""), " ",""),ROW(INDIRECT("1:"&amp;LEN(Q13))),1),""))</f>
        <v>LaArenal</v>
      </c>
      <c r="T13" s="4" t="s">
        <v>35</v>
      </c>
      <c r="U13" s="4" t="s">
        <v>91</v>
      </c>
      <c r="V13" s="4" t="s">
        <v>0</v>
      </c>
      <c r="W13" s="6">
        <v>45017</v>
      </c>
    </row>
    <row r="14" spans="1:23" x14ac:dyDescent="0.25">
      <c r="A14" s="1" t="s">
        <v>99</v>
      </c>
      <c r="B14" s="2" t="s">
        <v>292</v>
      </c>
      <c r="C14" t="str" cm="1">
        <f t="array" ref="C14">MID(B14, MIN(IFERROR(FIND({0,1,2,3,4,5,6,7,8,9},B14),"")), COUNT(1*MID(B14,ROW($1:$98),1)))</f>
        <v>44.9</v>
      </c>
      <c r="D14" t="str" cm="1">
        <f t="array" aca="1" ref="D14" ca="1">_xlfn.CONCAT(IF(NOT(ISNUMBER(MID(SUBSTITUTE(SUBSTITUTE(SUBSTITUTE(B14,"$",""),".",""), " ",""),ROW(INDIRECT("1:"&amp;LEN(B14))),1)*1)),MID(SUBSTITUTE(SUBSTITUTE(SUBSTITUTE(B14,"$",""),".",""), " ",""),ROW(INDIRECT("1:"&amp;LEN(B14))),1),""))</f>
        <v>Wal-mart</v>
      </c>
      <c r="E14" s="2" t="s">
        <v>87</v>
      </c>
      <c r="F14" t="str" cm="1">
        <f t="array" ref="F14">MID(E14, MIN(IFERROR(FIND({0,1,2,3,4,5,6,7,8,9},E14),"")), COUNT(1*MID(E14,ROW($1:$98),1)))</f>
        <v>59.9</v>
      </c>
      <c r="G14" t="str" cm="1">
        <f t="array" aca="1" ref="G14" ca="1">_xlfn.CONCAT(IF(NOT(ISNUMBER(MID(SUBSTITUTE(SUBSTITUTE(SUBSTITUTE(E14,"$",""),".",""), " ",""),ROW(INDIRECT("1:"&amp;LEN(E14))),1)*1)),MID(SUBSTITUTE(SUBSTITUTE(SUBSTITUTE(E14,"$",""),".",""), " ",""),ROW(INDIRECT("1:"&amp;LEN(E14))),1),""))</f>
        <v xml:space="preserve">
Comercial
Mexicana</v>
      </c>
      <c r="H14" s="2" t="s">
        <v>101</v>
      </c>
      <c r="I14" t="str">
        <f t="shared" si="2"/>
        <v>$35.00</v>
      </c>
      <c r="J14" t="str">
        <f t="shared" si="0"/>
        <v>Ruta 08</v>
      </c>
      <c r="K14" s="2" t="s">
        <v>41</v>
      </c>
      <c r="L14" t="str">
        <f t="shared" si="3"/>
        <v>$38.00</v>
      </c>
      <c r="M14" t="str">
        <f t="shared" si="1"/>
        <v>Ruta
02</v>
      </c>
      <c r="N14" s="2" t="s">
        <v>861</v>
      </c>
      <c r="O14" t="str">
        <f t="shared" si="4"/>
        <v>$45.00</v>
      </c>
      <c r="P14" t="str">
        <f t="shared" si="5"/>
        <v>La Arenal</v>
      </c>
      <c r="Q14" s="2" t="s">
        <v>861</v>
      </c>
      <c r="R14" t="str" cm="1">
        <f t="array" ref="R14">MID(Q14, MIN(IFERROR(FIND({0,1,2,3,4,5,6,7,8,9},Q14),"")), COUNT(1*MID(Q14,ROW($1:$98),1)))</f>
        <v>45.0</v>
      </c>
      <c r="S14" t="str" cm="1">
        <f t="array" aca="1" ref="S14" ca="1">_xlfn.CONCAT(IF(NOT(ISNUMBER(MID(SUBSTITUTE(SUBSTITUTE(SUBSTITUTE(Q14,"$",""),".",""), " ",""),ROW(INDIRECT("1:"&amp;LEN(Q14))),1)*1)),MID(SUBSTITUTE(SUBSTITUTE(SUBSTITUTE(Q14,"$",""),".",""), " ",""),ROW(INDIRECT("1:"&amp;LEN(Q14))),1),""))</f>
        <v>LaArenal</v>
      </c>
      <c r="T14" s="2" t="s">
        <v>83</v>
      </c>
      <c r="U14" s="2" t="s">
        <v>106</v>
      </c>
      <c r="V14" s="2" t="s">
        <v>0</v>
      </c>
      <c r="W14" s="5">
        <v>45017</v>
      </c>
    </row>
    <row r="15" spans="1:23" x14ac:dyDescent="0.25">
      <c r="A15" s="3" t="s">
        <v>103</v>
      </c>
      <c r="B15" s="4" t="s">
        <v>1201</v>
      </c>
      <c r="C15" t="str" cm="1">
        <f t="array" ref="C15">MID(B15, MIN(IFERROR(FIND({0,1,2,3,4,5,6,7,8,9},B15),"")), COUNT(1*MID(B15,ROW($1:$98),1)))</f>
        <v>45.9</v>
      </c>
      <c r="D15" t="str" cm="1">
        <f t="array" aca="1" ref="D15" ca="1">_xlfn.CONCAT(IF(NOT(ISNUMBER(MID(SUBSTITUTE(SUBSTITUTE(SUBSTITUTE(B15,"$",""),".",""), " ",""),ROW(INDIRECT("1:"&amp;LEN(B15))),1)*1)),MID(SUBSTITUTE(SUBSTITUTE(SUBSTITUTE(B15,"$",""),".",""), " ",""),ROW(INDIRECT("1:"&amp;LEN(B15))),1),""))</f>
        <v>Comercial
Mexicana</v>
      </c>
      <c r="E15" s="4" t="s">
        <v>1202</v>
      </c>
      <c r="F15" t="str" cm="1">
        <f t="array" ref="F15">MID(E15, MIN(IFERROR(FIND({0,1,2,3,4,5,6,7,8,9},E15),"")), COUNT(1*MID(E15,ROW($1:$98),1)))</f>
        <v>48.5</v>
      </c>
      <c r="G15" t="str" cm="1">
        <f t="array" aca="1" ref="G15" ca="1">_xlfn.CONCAT(IF(NOT(ISNUMBER(MID(SUBSTITUTE(SUBSTITUTE(SUBSTITUTE(E15,"$",""),".",""), " ",""),ROW(INDIRECT("1:"&amp;LEN(E15))),1)*1)),MID(SUBSTITUTE(SUBSTITUTE(SUBSTITUTE(E15,"$",""),".",""), " ",""),ROW(INDIRECT("1:"&amp;LEN(E15))),1),""))</f>
        <v xml:space="preserve">
Chedraui</v>
      </c>
      <c r="H15" s="4" t="s">
        <v>101</v>
      </c>
      <c r="I15" t="str">
        <f t="shared" si="2"/>
        <v>$35.00</v>
      </c>
      <c r="J15" t="str">
        <f t="shared" si="0"/>
        <v>Ruta 08</v>
      </c>
      <c r="K15" s="4" t="s">
        <v>218</v>
      </c>
      <c r="L15" t="str">
        <f t="shared" si="3"/>
        <v>$40.00</v>
      </c>
      <c r="M15" t="str">
        <f t="shared" si="1"/>
        <v>Ruta
02</v>
      </c>
      <c r="N15" s="4" t="s">
        <v>861</v>
      </c>
      <c r="O15" t="str">
        <f t="shared" si="4"/>
        <v>$45.00</v>
      </c>
      <c r="P15" t="str">
        <f t="shared" si="5"/>
        <v>La Arenal</v>
      </c>
      <c r="Q15" s="4" t="s">
        <v>923</v>
      </c>
      <c r="R15" t="str" cm="1">
        <f t="array" ref="R15">MID(Q15, MIN(IFERROR(FIND({0,1,2,3,4,5,6,7,8,9},Q15),"")), COUNT(1*MID(Q15,ROW($1:$98),1)))</f>
        <v xml:space="preserve">55.00 </v>
      </c>
      <c r="S15" t="str" cm="1">
        <f t="array" aca="1" ref="S15" ca="1">_xlfn.CONCAT(IF(NOT(ISNUMBER(MID(SUBSTITUTE(SUBSTITUTE(SUBSTITUTE(Q15,"$",""),".",""), " ",""),ROW(INDIRECT("1:"&amp;LEN(Q15))),1)*1)),MID(SUBSTITUTE(SUBSTITUTE(SUBSTITUTE(Q15,"$",""),".",""), " ",""),ROW(INDIRECT("1:"&amp;LEN(Q15))),1),""))</f>
        <v>de
Mayo</v>
      </c>
      <c r="T15" s="4" t="s">
        <v>83</v>
      </c>
      <c r="U15" s="4" t="s">
        <v>84</v>
      </c>
      <c r="V15" s="4" t="s">
        <v>0</v>
      </c>
      <c r="W15" s="6">
        <v>45017</v>
      </c>
    </row>
    <row r="16" spans="1:23" x14ac:dyDescent="0.25">
      <c r="A16" s="1" t="s">
        <v>107</v>
      </c>
      <c r="B16" s="2" t="s">
        <v>924</v>
      </c>
      <c r="C16" t="str" cm="1">
        <f t="array" ref="C16">MID(B16, MIN(IFERROR(FIND({0,1,2,3,4,5,6,7,8,9},B16),"")), COUNT(1*MID(B16,ROW($1:$98),1)))</f>
        <v>24.9</v>
      </c>
      <c r="D16" t="str" cm="1">
        <f t="array" aca="1" ref="D16" ca="1">_xlfn.CONCAT(IF(NOT(ISNUMBER(MID(SUBSTITUTE(SUBSTITUTE(SUBSTITUTE(B16,"$",""),".",""), " ",""),ROW(INDIRECT("1:"&amp;LEN(B16))),1)*1)),MID(SUBSTITUTE(SUBSTITUTE(SUBSTITUTE(B16,"$",""),".",""), " ",""),ROW(INDIRECT("1:"&amp;LEN(B16))),1),""))</f>
        <v>Wal-mart</v>
      </c>
      <c r="E16" s="2" t="s">
        <v>314</v>
      </c>
      <c r="F16" t="str" cm="1">
        <f t="array" ref="F16">MID(E16, MIN(IFERROR(FIND({0,1,2,3,4,5,6,7,8,9},E16),"")), COUNT(1*MID(E16,ROW($1:$98),1)))</f>
        <v>29.9</v>
      </c>
      <c r="G16" t="str" cm="1">
        <f t="array" aca="1" ref="G16" ca="1">_xlfn.CONCAT(IF(NOT(ISNUMBER(MID(SUBSTITUTE(SUBSTITUTE(SUBSTITUTE(E16,"$",""),".",""), " ",""),ROW(INDIRECT("1:"&amp;LEN(E16))),1)*1)),MID(SUBSTITUTE(SUBSTITUTE(SUBSTITUTE(E16,"$",""),".",""), " ",""),ROW(INDIRECT("1:"&amp;LEN(E16))),1),""))</f>
        <v xml:space="preserve">
Chedraui</v>
      </c>
      <c r="H16" s="2" t="s">
        <v>110</v>
      </c>
      <c r="I16" t="str">
        <f t="shared" si="2"/>
        <v>$15.00</v>
      </c>
      <c r="J16" t="str">
        <f t="shared" si="0"/>
        <v>Ruta 08</v>
      </c>
      <c r="K16" s="2" t="s">
        <v>236</v>
      </c>
      <c r="L16" t="str">
        <f t="shared" si="3"/>
        <v>$18.00</v>
      </c>
      <c r="M16" t="str">
        <f t="shared" si="1"/>
        <v>Ruta
02</v>
      </c>
      <c r="N16" s="2" t="s">
        <v>232</v>
      </c>
      <c r="O16" t="str">
        <f t="shared" si="4"/>
        <v>$20.00</v>
      </c>
      <c r="P16" t="str">
        <f t="shared" si="5"/>
        <v>La Arenal</v>
      </c>
      <c r="Q16" s="2" t="s">
        <v>368</v>
      </c>
      <c r="R16" t="str" cm="1">
        <f t="array" ref="R16">MID(Q16, MIN(IFERROR(FIND({0,1,2,3,4,5,6,7,8,9},Q16),"")), COUNT(1*MID(Q16,ROW($1:$98),1)))</f>
        <v xml:space="preserve">22.00 </v>
      </c>
      <c r="S16" t="str" cm="1">
        <f t="array" aca="1" ref="S16" ca="1">_xlfn.CONCAT(IF(NOT(ISNUMBER(MID(SUBSTITUTE(SUBSTITUTE(SUBSTITUTE(Q16,"$",""),".",""), " ",""),ROW(INDIRECT("1:"&amp;LEN(Q16))),1)*1)),MID(SUBSTITUTE(SUBSTITUTE(SUBSTITUTE(Q16,"$",""),".",""), " ",""),ROW(INDIRECT("1:"&amp;LEN(Q16))),1),""))</f>
        <v>de
Mayo</v>
      </c>
      <c r="T16" s="2" t="s">
        <v>133</v>
      </c>
      <c r="U16" s="2" t="s">
        <v>122</v>
      </c>
      <c r="V16" s="2" t="s">
        <v>0</v>
      </c>
      <c r="W16" s="5">
        <v>45017</v>
      </c>
    </row>
    <row r="17" spans="1:23" x14ac:dyDescent="0.25">
      <c r="A17" s="3" t="s">
        <v>113</v>
      </c>
      <c r="B17" s="4" t="s">
        <v>306</v>
      </c>
      <c r="C17" t="str" cm="1">
        <f t="array" ref="C17">MID(B17, MIN(IFERROR(FIND({0,1,2,3,4,5,6,7,8,9},B17),"")), COUNT(1*MID(B17,ROW($1:$98),1)))</f>
        <v>26.8</v>
      </c>
      <c r="D17" t="str" cm="1">
        <f t="array" aca="1" ref="D17" ca="1">_xlfn.CONCAT(IF(NOT(ISNUMBER(MID(SUBSTITUTE(SUBSTITUTE(SUBSTITUTE(B17,"$",""),".",""), " ",""),ROW(INDIRECT("1:"&amp;LEN(B17))),1)*1)),MID(SUBSTITUTE(SUBSTITUTE(SUBSTITUTE(B17,"$",""),".",""), " ",""),ROW(INDIRECT("1:"&amp;LEN(B17))),1),""))</f>
        <v>Chedraui</v>
      </c>
      <c r="E17" s="4" t="s">
        <v>125</v>
      </c>
      <c r="F17" t="str" cm="1">
        <f t="array" ref="F17">MID(E17, MIN(IFERROR(FIND({0,1,2,3,4,5,6,7,8,9},E17),"")), COUNT(1*MID(E17,ROW($1:$98),1)))</f>
        <v>29.9</v>
      </c>
      <c r="G17" t="str" cm="1">
        <f t="array" aca="1" ref="G17" ca="1">_xlfn.CONCAT(IF(NOT(ISNUMBER(MID(SUBSTITUTE(SUBSTITUTE(SUBSTITUTE(E17,"$",""),".",""), " ",""),ROW(INDIRECT("1:"&amp;LEN(E17))),1)*1)),MID(SUBSTITUTE(SUBSTITUTE(SUBSTITUTE(E17,"$",""),".",""), " ",""),ROW(INDIRECT("1:"&amp;LEN(E17))),1),""))</f>
        <v xml:space="preserve">
Comercial
Mexicana</v>
      </c>
      <c r="H17" s="4" t="s">
        <v>95</v>
      </c>
      <c r="I17" t="str">
        <f t="shared" si="2"/>
        <v>$25.00</v>
      </c>
      <c r="J17" t="str">
        <f t="shared" si="0"/>
        <v>Ruta 08</v>
      </c>
      <c r="K17" s="4" t="s">
        <v>24</v>
      </c>
      <c r="L17" t="str">
        <f t="shared" si="3"/>
        <v>$27.00</v>
      </c>
      <c r="M17" t="str">
        <f t="shared" si="1"/>
        <v>Ruta
02</v>
      </c>
      <c r="N17" s="4" t="s">
        <v>235</v>
      </c>
      <c r="O17" t="str">
        <f t="shared" si="4"/>
        <v>$24.00</v>
      </c>
      <c r="P17" t="str">
        <f t="shared" si="5"/>
        <v>La Arenal</v>
      </c>
      <c r="Q17" s="4" t="s">
        <v>623</v>
      </c>
      <c r="R17" t="str" cm="1">
        <f t="array" ref="R17">MID(Q17, MIN(IFERROR(FIND({0,1,2,3,4,5,6,7,8,9},Q17),"")), COUNT(1*MID(Q17,ROW($1:$98),1)))</f>
        <v>25.0</v>
      </c>
      <c r="S17" t="str" cm="1">
        <f t="array" aca="1" ref="S17" ca="1">_xlfn.CONCAT(IF(NOT(ISNUMBER(MID(SUBSTITUTE(SUBSTITUTE(SUBSTITUTE(Q17,"$",""),".",""), " ",""),ROW(INDIRECT("1:"&amp;LEN(Q17))),1)*1)),MID(SUBSTITUTE(SUBSTITUTE(SUBSTITUTE(Q17,"$",""),".",""), " ",""),ROW(INDIRECT("1:"&amp;LEN(Q17))),1),""))</f>
        <v>Martínez
delaTorre</v>
      </c>
      <c r="T17" s="4" t="s">
        <v>855</v>
      </c>
      <c r="U17" s="4" t="s">
        <v>35</v>
      </c>
      <c r="V17" s="4" t="s">
        <v>0</v>
      </c>
      <c r="W17" s="6">
        <v>45017</v>
      </c>
    </row>
    <row r="18" spans="1:23" x14ac:dyDescent="0.25">
      <c r="A18" s="1" t="s">
        <v>117</v>
      </c>
      <c r="B18" s="2" t="s">
        <v>118</v>
      </c>
      <c r="C18" t="str" cm="1">
        <f t="array" ref="C18">MID(B18, MIN(IFERROR(FIND({0,1,2,3,4,5,6,7,8,9},B18),"")), COUNT(1*MID(B18,ROW($1:$98),1)))</f>
        <v>19.9</v>
      </c>
      <c r="D18" t="str" cm="1">
        <f t="array" aca="1" ref="D18" ca="1">_xlfn.CONCAT(IF(NOT(ISNUMBER(MID(SUBSTITUTE(SUBSTITUTE(SUBSTITUTE(B18,"$",""),".",""), " ",""),ROW(INDIRECT("1:"&amp;LEN(B18))),1)*1)),MID(SUBSTITUTE(SUBSTITUTE(SUBSTITUTE(B18,"$",""),".",""), " ",""),ROW(INDIRECT("1:"&amp;LEN(B18))),1),""))</f>
        <v>Wal-mart</v>
      </c>
      <c r="E18" s="2" t="s">
        <v>697</v>
      </c>
      <c r="F18" t="str" cm="1">
        <f t="array" ref="F18">MID(E18, MIN(IFERROR(FIND({0,1,2,3,4,5,6,7,8,9},E18),"")), COUNT(1*MID(E18,ROW($1:$98),1)))</f>
        <v>26.9</v>
      </c>
      <c r="G18" t="str" cm="1">
        <f t="array" aca="1" ref="G18" ca="1">_xlfn.CONCAT(IF(NOT(ISNUMBER(MID(SUBSTITUTE(SUBSTITUTE(SUBSTITUTE(E18,"$",""),".",""), " ",""),ROW(INDIRECT("1:"&amp;LEN(E18))),1)*1)),MID(SUBSTITUTE(SUBSTITUTE(SUBSTITUTE(E18,"$",""),".",""), " ",""),ROW(INDIRECT("1:"&amp;LEN(E18))),1),""))</f>
        <v xml:space="preserve">
Comercial
Mexicana</v>
      </c>
      <c r="H18" s="2" t="s">
        <v>222</v>
      </c>
      <c r="I18" t="str">
        <f t="shared" si="2"/>
        <v>$35.00</v>
      </c>
      <c r="J18" t="str">
        <f t="shared" si="0"/>
        <v>Ruta 02</v>
      </c>
      <c r="K18" s="2" t="s">
        <v>193</v>
      </c>
      <c r="L18" t="str">
        <f t="shared" si="3"/>
        <v>$40.00</v>
      </c>
      <c r="M18" t="str">
        <f t="shared" si="1"/>
        <v>Ruta
08</v>
      </c>
      <c r="N18" s="2" t="s">
        <v>223</v>
      </c>
      <c r="O18" t="str">
        <f t="shared" si="4"/>
        <v>$40.00</v>
      </c>
      <c r="P18" t="str">
        <f t="shared" si="5"/>
        <v>La Arenal</v>
      </c>
      <c r="Q18" s="2" t="s">
        <v>333</v>
      </c>
      <c r="R18" t="str" cm="1">
        <f t="array" ref="R18">MID(Q18, MIN(IFERROR(FIND({0,1,2,3,4,5,6,7,8,9},Q18),"")), COUNT(1*MID(Q18,ROW($1:$98),1)))</f>
        <v xml:space="preserve">45.00 </v>
      </c>
      <c r="S18" t="str" cm="1">
        <f t="array" aca="1" ref="S18" ca="1">_xlfn.CONCAT(IF(NOT(ISNUMBER(MID(SUBSTITUTE(SUBSTITUTE(SUBSTITUTE(Q18,"$",""),".",""), " ",""),ROW(INDIRECT("1:"&amp;LEN(Q18))),1)*1)),MID(SUBSTITUTE(SUBSTITUTE(SUBSTITUTE(Q18,"$",""),".",""), " ",""),ROW(INDIRECT("1:"&amp;LEN(Q18))),1),""))</f>
        <v>de
Mayo</v>
      </c>
      <c r="T18" s="2" t="s">
        <v>132</v>
      </c>
      <c r="U18" s="2" t="s">
        <v>164</v>
      </c>
      <c r="V18" s="2" t="s">
        <v>0</v>
      </c>
      <c r="W18" s="5">
        <v>45017</v>
      </c>
    </row>
    <row r="19" spans="1:23" x14ac:dyDescent="0.25">
      <c r="A19" s="3" t="s">
        <v>123</v>
      </c>
      <c r="B19" s="4" t="s">
        <v>924</v>
      </c>
      <c r="C19" t="str" cm="1">
        <f t="array" ref="C19">MID(B19, MIN(IFERROR(FIND({0,1,2,3,4,5,6,7,8,9},B19),"")), COUNT(1*MID(B19,ROW($1:$98),1)))</f>
        <v>24.9</v>
      </c>
      <c r="D19" t="str" cm="1">
        <f t="array" aca="1" ref="D19" ca="1">_xlfn.CONCAT(IF(NOT(ISNUMBER(MID(SUBSTITUTE(SUBSTITUTE(SUBSTITUTE(B19,"$",""),".",""), " ",""),ROW(INDIRECT("1:"&amp;LEN(B19))),1)*1)),MID(SUBSTITUTE(SUBSTITUTE(SUBSTITUTE(B19,"$",""),".",""), " ",""),ROW(INDIRECT("1:"&amp;LEN(B19))),1),""))</f>
        <v>Wal-mart</v>
      </c>
      <c r="E19" s="4" t="s">
        <v>705</v>
      </c>
      <c r="F19" t="str" cm="1">
        <f t="array" ref="F19">MID(E19, MIN(IFERROR(FIND({0,1,2,3,4,5,6,7,8,9},E19),"")), COUNT(1*MID(E19,ROW($1:$98),1)))</f>
        <v>28.9</v>
      </c>
      <c r="G19" t="str" cm="1">
        <f t="array" aca="1" ref="G19" ca="1">_xlfn.CONCAT(IF(NOT(ISNUMBER(MID(SUBSTITUTE(SUBSTITUTE(SUBSTITUTE(E19,"$",""),".",""), " ",""),ROW(INDIRECT("1:"&amp;LEN(E19))),1)*1)),MID(SUBSTITUTE(SUBSTITUTE(SUBSTITUTE(E19,"$",""),".",""), " ",""),ROW(INDIRECT("1:"&amp;LEN(E19))),1),""))</f>
        <v xml:space="preserve">
Comercial
Mexicana</v>
      </c>
      <c r="H19" s="4" t="s">
        <v>95</v>
      </c>
      <c r="I19" t="str">
        <f t="shared" si="2"/>
        <v>$25.00</v>
      </c>
      <c r="J19" t="str">
        <f t="shared" si="0"/>
        <v>Ruta 08</v>
      </c>
      <c r="K19" s="4" t="s">
        <v>24</v>
      </c>
      <c r="L19" t="str">
        <f t="shared" si="3"/>
        <v>$27.00</v>
      </c>
      <c r="M19" t="str">
        <f t="shared" si="1"/>
        <v>Ruta
02</v>
      </c>
      <c r="N19" s="4" t="s">
        <v>232</v>
      </c>
      <c r="O19" t="str">
        <f t="shared" si="4"/>
        <v>$20.00</v>
      </c>
      <c r="P19" t="str">
        <f t="shared" si="5"/>
        <v>La Arenal</v>
      </c>
      <c r="Q19" s="4" t="s">
        <v>17</v>
      </c>
      <c r="R19" t="str" cm="1">
        <f t="array" ref="R19">MID(Q19, MIN(IFERROR(FIND({0,1,2,3,4,5,6,7,8,9},Q19),"")), COUNT(1*MID(Q19,ROW($1:$98),1)))</f>
        <v>22.0</v>
      </c>
      <c r="S19" t="str" cm="1">
        <f t="array" aca="1" ref="S19" ca="1">_xlfn.CONCAT(IF(NOT(ISNUMBER(MID(SUBSTITUTE(SUBSTITUTE(SUBSTITUTE(Q19,"$",""),".",""), " ",""),ROW(INDIRECT("1:"&amp;LEN(Q19))),1)*1)),MID(SUBSTITUTE(SUBSTITUTE(SUBSTITUTE(Q19,"$",""),".",""), " ",""),ROW(INDIRECT("1:"&amp;LEN(Q19))),1),""))</f>
        <v>Martínez
delaTorre</v>
      </c>
      <c r="T19" s="4" t="s">
        <v>35</v>
      </c>
      <c r="U19" s="4" t="s">
        <v>90</v>
      </c>
      <c r="V19" s="4" t="s">
        <v>0</v>
      </c>
      <c r="W19" s="6">
        <v>45017</v>
      </c>
    </row>
    <row r="20" spans="1:23" x14ac:dyDescent="0.25">
      <c r="A20" s="1" t="s">
        <v>129</v>
      </c>
      <c r="B20" s="2" t="s">
        <v>927</v>
      </c>
      <c r="C20" t="str" cm="1">
        <f t="array" ref="C20">MID(B20, MIN(IFERROR(FIND({0,1,2,3,4,5,6,7,8,9},B20),"")), COUNT(1*MID(B20,ROW($1:$98),1)))</f>
        <v>14.8</v>
      </c>
      <c r="D20" t="str" cm="1">
        <f t="array" aca="1" ref="D20" ca="1">_xlfn.CONCAT(IF(NOT(ISNUMBER(MID(SUBSTITUTE(SUBSTITUTE(SUBSTITUTE(B20,"$",""),".",""), " ",""),ROW(INDIRECT("1:"&amp;LEN(B20))),1)*1)),MID(SUBSTITUTE(SUBSTITUTE(SUBSTITUTE(B20,"$",""),".",""), " ",""),ROW(INDIRECT("1:"&amp;LEN(B20))),1),""))</f>
        <v>Chedraui</v>
      </c>
      <c r="E20" s="2" t="s">
        <v>302</v>
      </c>
      <c r="F20" t="str" cm="1">
        <f t="array" ref="F20">MID(E20, MIN(IFERROR(FIND({0,1,2,3,4,5,6,7,8,9},E20),"")), COUNT(1*MID(E20,ROW($1:$98),1)))</f>
        <v>14.9</v>
      </c>
      <c r="G20" t="str" cm="1">
        <f t="array" aca="1" ref="G20" ca="1">_xlfn.CONCAT(IF(NOT(ISNUMBER(MID(SUBSTITUTE(SUBSTITUTE(SUBSTITUTE(E20,"$",""),".",""), " ",""),ROW(INDIRECT("1:"&amp;LEN(E20))),1)*1)),MID(SUBSTITUTE(SUBSTITUTE(SUBSTITUTE(E20,"$",""),".",""), " ",""),ROW(INDIRECT("1:"&amp;LEN(E20))),1),""))</f>
        <v>Wal-mart</v>
      </c>
      <c r="H20" s="2" t="s">
        <v>137</v>
      </c>
      <c r="I20" t="str">
        <f t="shared" si="2"/>
        <v>$16.00</v>
      </c>
      <c r="J20" t="str">
        <f t="shared" si="0"/>
        <v>Ruta 08</v>
      </c>
      <c r="K20" s="2" t="s">
        <v>236</v>
      </c>
      <c r="L20" t="str">
        <f t="shared" si="3"/>
        <v>$18.00</v>
      </c>
      <c r="M20" t="str">
        <f t="shared" si="1"/>
        <v>Ruta
02</v>
      </c>
      <c r="N20" s="2" t="s">
        <v>862</v>
      </c>
      <c r="O20" t="str">
        <f t="shared" si="4"/>
        <v>$18.00</v>
      </c>
      <c r="P20" t="str">
        <f t="shared" si="5"/>
        <v>La Arenal</v>
      </c>
      <c r="Q20" s="2" t="s">
        <v>127</v>
      </c>
      <c r="R20" t="str" cm="1">
        <f t="array" ref="R20">MID(Q20, MIN(IFERROR(FIND({0,1,2,3,4,5,6,7,8,9},Q20),"")), COUNT(1*MID(Q20,ROW($1:$98),1)))</f>
        <v>20.0</v>
      </c>
      <c r="S20" t="str" cm="1">
        <f t="array" aca="1" ref="S20" ca="1">_xlfn.CONCAT(IF(NOT(ISNUMBER(MID(SUBSTITUTE(SUBSTITUTE(SUBSTITUTE(Q20,"$",""),".",""), " ",""),ROW(INDIRECT("1:"&amp;LEN(Q20))),1)*1)),MID(SUBSTITUTE(SUBSTITUTE(SUBSTITUTE(Q20,"$",""),".",""), " ",""),ROW(INDIRECT("1:"&amp;LEN(Q20))),1),""))</f>
        <v>Martínez
delaTorre</v>
      </c>
      <c r="T20" s="2" t="s">
        <v>121</v>
      </c>
      <c r="U20" s="2" t="s">
        <v>133</v>
      </c>
      <c r="V20" s="2" t="s">
        <v>0</v>
      </c>
      <c r="W20" s="5">
        <v>45017</v>
      </c>
    </row>
    <row r="21" spans="1:23" x14ac:dyDescent="0.25">
      <c r="A21" s="3" t="s">
        <v>134</v>
      </c>
      <c r="B21" s="4" t="s">
        <v>135</v>
      </c>
      <c r="C21" t="str" cm="1">
        <f t="array" ref="C21">MID(B21, MIN(IFERROR(FIND({0,1,2,3,4,5,6,7,8,9},B21),"")), COUNT(1*MID(B21,ROW($1:$98),1)))</f>
        <v>24.8</v>
      </c>
      <c r="D21" t="str" cm="1">
        <f t="array" aca="1" ref="D21" ca="1">_xlfn.CONCAT(IF(NOT(ISNUMBER(MID(SUBSTITUTE(SUBSTITUTE(SUBSTITUTE(B21,"$",""),".",""), " ",""),ROW(INDIRECT("1:"&amp;LEN(B21))),1)*1)),MID(SUBSTITUTE(SUBSTITUTE(SUBSTITUTE(B21,"$",""),".",""), " ",""),ROW(INDIRECT("1:"&amp;LEN(B21))),1),""))</f>
        <v>Chedraui</v>
      </c>
      <c r="E21" s="4" t="s">
        <v>627</v>
      </c>
      <c r="F21" t="str" cm="1">
        <f t="array" ref="F21">MID(E21, MIN(IFERROR(FIND({0,1,2,3,4,5,6,7,8,9},E21),"")), COUNT(1*MID(E21,ROW($1:$98),1)))</f>
        <v>38.9</v>
      </c>
      <c r="G21" t="str" cm="1">
        <f t="array" aca="1" ref="G21" ca="1">_xlfn.CONCAT(IF(NOT(ISNUMBER(MID(SUBSTITUTE(SUBSTITUTE(SUBSTITUTE(E21,"$",""),".",""), " ",""),ROW(INDIRECT("1:"&amp;LEN(E21))),1)*1)),MID(SUBSTITUTE(SUBSTITUTE(SUBSTITUTE(E21,"$",""),".",""), " ",""),ROW(INDIRECT("1:"&amp;LEN(E21))),1),""))</f>
        <v>Wal-mart</v>
      </c>
      <c r="H21" s="4" t="s">
        <v>137</v>
      </c>
      <c r="I21" t="str">
        <f t="shared" si="2"/>
        <v>$16.00</v>
      </c>
      <c r="J21" t="str">
        <f t="shared" si="0"/>
        <v>Ruta 08</v>
      </c>
      <c r="K21" s="4" t="s">
        <v>236</v>
      </c>
      <c r="L21" t="str">
        <f t="shared" si="3"/>
        <v>$18.00</v>
      </c>
      <c r="M21" t="str">
        <f t="shared" si="1"/>
        <v>Ruta
02</v>
      </c>
      <c r="N21" s="4" t="s">
        <v>1044</v>
      </c>
      <c r="O21" t="str">
        <f t="shared" si="4"/>
        <v>$15.00</v>
      </c>
      <c r="P21" t="str">
        <f t="shared" si="5"/>
        <v>Martínez
de la Torre</v>
      </c>
      <c r="Q21" s="4" t="s">
        <v>862</v>
      </c>
      <c r="R21" t="str" cm="1">
        <f t="array" ref="R21">MID(Q21, MIN(IFERROR(FIND({0,1,2,3,4,5,6,7,8,9},Q21),"")), COUNT(1*MID(Q21,ROW($1:$98),1)))</f>
        <v>18.0</v>
      </c>
      <c r="S21" t="str" cm="1">
        <f t="array" aca="1" ref="S21" ca="1">_xlfn.CONCAT(IF(NOT(ISNUMBER(MID(SUBSTITUTE(SUBSTITUTE(SUBSTITUTE(Q21,"$",""),".",""), " ",""),ROW(INDIRECT("1:"&amp;LEN(Q21))),1)*1)),MID(SUBSTITUTE(SUBSTITUTE(SUBSTITUTE(Q21,"$",""),".",""), " ",""),ROW(INDIRECT("1:"&amp;LEN(Q21))),1),""))</f>
        <v>LaArenal</v>
      </c>
      <c r="T21" s="4" t="s">
        <v>140</v>
      </c>
      <c r="U21" s="4" t="s">
        <v>98</v>
      </c>
      <c r="V21" s="4" t="s">
        <v>0</v>
      </c>
      <c r="W21" s="6">
        <v>45017</v>
      </c>
    </row>
    <row r="22" spans="1:23" x14ac:dyDescent="0.25">
      <c r="A22" s="1" t="s">
        <v>141</v>
      </c>
      <c r="B22" s="2" t="s">
        <v>751</v>
      </c>
      <c r="C22" t="str" cm="1">
        <f t="array" ref="C22">MID(B22, MIN(IFERROR(FIND({0,1,2,3,4,5,6,7,8,9},B22),"")), COUNT(1*MID(B22,ROW($1:$98),1)))</f>
        <v>49.9</v>
      </c>
      <c r="D22" t="str" cm="1">
        <f t="array" aca="1" ref="D22" ca="1">_xlfn.CONCAT(IF(NOT(ISNUMBER(MID(SUBSTITUTE(SUBSTITUTE(SUBSTITUTE(B22,"$",""),".",""), " ",""),ROW(INDIRECT("1:"&amp;LEN(B22))),1)*1)),MID(SUBSTITUTE(SUBSTITUTE(SUBSTITUTE(B22,"$",""),".",""), " ",""),ROW(INDIRECT("1:"&amp;LEN(B22))),1),""))</f>
        <v>Comercial
Mexicana</v>
      </c>
      <c r="E22" s="2" t="s">
        <v>143</v>
      </c>
      <c r="F22" t="str" cm="1">
        <f t="array" ref="F22">MID(E22, MIN(IFERROR(FIND({0,1,2,3,4,5,6,7,8,9},E22),"")), COUNT(1*MID(E22,ROW($1:$98),1)))</f>
        <v>62.0</v>
      </c>
      <c r="G22" t="str" cm="1">
        <f t="array" aca="1" ref="G22" ca="1">_xlfn.CONCAT(IF(NOT(ISNUMBER(MID(SUBSTITUTE(SUBSTITUTE(SUBSTITUTE(E22,"$",""),".",""), " ",""),ROW(INDIRECT("1:"&amp;LEN(E22))),1)*1)),MID(SUBSTITUTE(SUBSTITUTE(SUBSTITUTE(E22,"$",""),".",""), " ",""),ROW(INDIRECT("1:"&amp;LEN(E22))),1),""))</f>
        <v>Wal-mart</v>
      </c>
      <c r="H22" s="2" t="s">
        <v>23</v>
      </c>
      <c r="I22" t="str">
        <f t="shared" si="2"/>
        <v>$24.00</v>
      </c>
      <c r="J22" t="str">
        <f t="shared" si="0"/>
        <v>Ruta 08</v>
      </c>
      <c r="K22" s="2" t="s">
        <v>126</v>
      </c>
      <c r="L22" t="str">
        <f t="shared" si="3"/>
        <v>$25.00</v>
      </c>
      <c r="M22" t="str">
        <f t="shared" si="1"/>
        <v>Ruta
02</v>
      </c>
      <c r="N22" s="2" t="s">
        <v>33</v>
      </c>
      <c r="O22" t="str">
        <f t="shared" si="4"/>
        <v>$18.00</v>
      </c>
      <c r="P22" t="str">
        <f t="shared" si="5"/>
        <v>Martínez
de la Torre</v>
      </c>
      <c r="Q22" s="2" t="s">
        <v>232</v>
      </c>
      <c r="R22" t="str" cm="1">
        <f t="array" ref="R22">MID(Q22, MIN(IFERROR(FIND({0,1,2,3,4,5,6,7,8,9},Q22),"")), COUNT(1*MID(Q22,ROW($1:$98),1)))</f>
        <v>20.0</v>
      </c>
      <c r="S22" t="str" cm="1">
        <f t="array" aca="1" ref="S22" ca="1">_xlfn.CONCAT(IF(NOT(ISNUMBER(MID(SUBSTITUTE(SUBSTITUTE(SUBSTITUTE(Q22,"$",""),".",""), " ",""),ROW(INDIRECT("1:"&amp;LEN(Q22))),1)*1)),MID(SUBSTITUTE(SUBSTITUTE(SUBSTITUTE(Q22,"$",""),".",""), " ",""),ROW(INDIRECT("1:"&amp;LEN(Q22))),1),""))</f>
        <v>LaArenal</v>
      </c>
      <c r="T22" s="2" t="s">
        <v>122</v>
      </c>
      <c r="U22" s="2" t="s">
        <v>36</v>
      </c>
      <c r="V22" s="2" t="s">
        <v>0</v>
      </c>
      <c r="W22" s="5">
        <v>45017</v>
      </c>
    </row>
    <row r="23" spans="1:23" x14ac:dyDescent="0.25">
      <c r="A23" s="3" t="s">
        <v>144</v>
      </c>
      <c r="B23" s="4" t="s">
        <v>1181</v>
      </c>
      <c r="C23" t="str" cm="1">
        <f t="array" ref="C23">MID(B23, MIN(IFERROR(FIND({0,1,2,3,4,5,6,7,8,9},B23),"")), COUNT(1*MID(B23,ROW($1:$98),1)))</f>
        <v>49.5</v>
      </c>
      <c r="D23" t="str" cm="1">
        <f t="array" aca="1" ref="D23" ca="1">_xlfn.CONCAT(IF(NOT(ISNUMBER(MID(SUBSTITUTE(SUBSTITUTE(SUBSTITUTE(B23,"$",""),".",""), " ",""),ROW(INDIRECT("1:"&amp;LEN(B23))),1)*1)),MID(SUBSTITUTE(SUBSTITUTE(SUBSTITUTE(B23,"$",""),".",""), " ",""),ROW(INDIRECT("1:"&amp;LEN(B23))),1),""))</f>
        <v>Chedraui</v>
      </c>
      <c r="E23" s="4" t="s">
        <v>146</v>
      </c>
      <c r="F23" t="str" cm="1">
        <f t="array" ref="F23">MID(E23, MIN(IFERROR(FIND({0,1,2,3,4,5,6,7,8,9},E23),"")), COUNT(1*MID(E23,ROW($1:$98),1)))</f>
        <v>72.0</v>
      </c>
      <c r="G23" t="str" cm="1">
        <f t="array" aca="1" ref="G23" ca="1">_xlfn.CONCAT(IF(NOT(ISNUMBER(MID(SUBSTITUTE(SUBSTITUTE(SUBSTITUTE(E23,"$",""),".",""), " ",""),ROW(INDIRECT("1:"&amp;LEN(E23))),1)*1)),MID(SUBSTITUTE(SUBSTITUTE(SUBSTITUTE(E23,"$",""),".",""), " ",""),ROW(INDIRECT("1:"&amp;LEN(E23))),1),""))</f>
        <v>Wal-mart</v>
      </c>
      <c r="H23" s="4" t="s">
        <v>80</v>
      </c>
      <c r="I23" t="str">
        <f t="shared" si="2"/>
        <v>$50.00</v>
      </c>
      <c r="J23" t="str">
        <f t="shared" si="0"/>
        <v>Ruta 02</v>
      </c>
      <c r="K23" s="4" t="s">
        <v>211</v>
      </c>
      <c r="L23" t="str">
        <f t="shared" si="3"/>
        <v>$60.00</v>
      </c>
      <c r="M23" t="str">
        <f t="shared" si="1"/>
        <v>Ruta
08</v>
      </c>
      <c r="N23" s="4" t="s">
        <v>149</v>
      </c>
      <c r="O23" t="str">
        <f t="shared" si="4"/>
        <v>$40.00</v>
      </c>
      <c r="P23" t="str">
        <f t="shared" si="5"/>
        <v>Martínez
de la Torre</v>
      </c>
      <c r="Q23" s="4" t="s">
        <v>861</v>
      </c>
      <c r="R23" t="str" cm="1">
        <f t="array" ref="R23">MID(Q23, MIN(IFERROR(FIND({0,1,2,3,4,5,6,7,8,9},Q23),"")), COUNT(1*MID(Q23,ROW($1:$98),1)))</f>
        <v>45.0</v>
      </c>
      <c r="S23" t="str" cm="1">
        <f t="array" aca="1" ref="S23" ca="1">_xlfn.CONCAT(IF(NOT(ISNUMBER(MID(SUBSTITUTE(SUBSTITUTE(SUBSTITUTE(Q23,"$",""),".",""), " ",""),ROW(INDIRECT("1:"&amp;LEN(Q23))),1)*1)),MID(SUBSTITUTE(SUBSTITUTE(SUBSTITUTE(Q23,"$",""),".",""), " ",""),ROW(INDIRECT("1:"&amp;LEN(Q23))),1),""))</f>
        <v>LaArenal</v>
      </c>
      <c r="T23" s="4" t="s">
        <v>122</v>
      </c>
      <c r="U23" s="4" t="s">
        <v>83</v>
      </c>
      <c r="V23" s="4" t="s">
        <v>0</v>
      </c>
      <c r="W23" s="6">
        <v>45017</v>
      </c>
    </row>
    <row r="24" spans="1:23" x14ac:dyDescent="0.25">
      <c r="A24" s="1" t="s">
        <v>150</v>
      </c>
      <c r="B24" s="2" t="s">
        <v>868</v>
      </c>
      <c r="C24" t="str" cm="1">
        <f t="array" ref="C24">MID(B24, MIN(IFERROR(FIND({0,1,2,3,4,5,6,7,8,9},B24),"")), COUNT(1*MID(B24,ROW($1:$98),1)))</f>
        <v>18.9</v>
      </c>
      <c r="D24" t="str" cm="1">
        <f t="array" aca="1" ref="D24" ca="1">_xlfn.CONCAT(IF(NOT(ISNUMBER(MID(SUBSTITUTE(SUBSTITUTE(SUBSTITUTE(B24,"$",""),".",""), " ",""),ROW(INDIRECT("1:"&amp;LEN(B24))),1)*1)),MID(SUBSTITUTE(SUBSTITUTE(SUBSTITUTE(B24,"$",""),".",""), " ",""),ROW(INDIRECT("1:"&amp;LEN(B24))),1),""))</f>
        <v>Wal-mart</v>
      </c>
      <c r="E24" s="2" t="s">
        <v>629</v>
      </c>
      <c r="F24" t="str" cm="1">
        <f t="array" ref="F24">MID(E24, MIN(IFERROR(FIND({0,1,2,3,4,5,6,7,8,9},E24),"")), COUNT(1*MID(E24,ROW($1:$98),1)))</f>
        <v>22.2</v>
      </c>
      <c r="G24" t="str" cm="1">
        <f t="array" aca="1" ref="G24" ca="1">_xlfn.CONCAT(IF(NOT(ISNUMBER(MID(SUBSTITUTE(SUBSTITUTE(SUBSTITUTE(E24,"$",""),".",""), " ",""),ROW(INDIRECT("1:"&amp;LEN(E24))),1)*1)),MID(SUBSTITUTE(SUBSTITUTE(SUBSTITUTE(E24,"$",""),".",""), " ",""),ROW(INDIRECT("1:"&amp;LEN(E24))),1),""))</f>
        <v xml:space="preserve">
Chedraui</v>
      </c>
      <c r="H24" s="2" t="s">
        <v>153</v>
      </c>
      <c r="I24" t="str">
        <f t="shared" si="2"/>
        <v>$12.00</v>
      </c>
      <c r="J24" t="str">
        <f t="shared" si="0"/>
        <v>Ruta 08</v>
      </c>
      <c r="K24" s="2" t="s">
        <v>1025</v>
      </c>
      <c r="L24" t="str">
        <f t="shared" si="3"/>
        <v>$12.00</v>
      </c>
      <c r="M24" t="str">
        <f t="shared" si="1"/>
        <v>Ruta
08</v>
      </c>
      <c r="N24" s="2" t="s">
        <v>33</v>
      </c>
      <c r="O24" t="str">
        <f t="shared" si="4"/>
        <v>$18.00</v>
      </c>
      <c r="P24" t="str">
        <f t="shared" si="5"/>
        <v>Martínez
de la Torre</v>
      </c>
      <c r="Q24" s="2" t="s">
        <v>232</v>
      </c>
      <c r="R24" t="str" cm="1">
        <f t="array" ref="R24">MID(Q24, MIN(IFERROR(FIND({0,1,2,3,4,5,6,7,8,9},Q24),"")), COUNT(1*MID(Q24,ROW($1:$98),1)))</f>
        <v>20.0</v>
      </c>
      <c r="S24" t="str" cm="1">
        <f t="array" aca="1" ref="S24" ca="1">_xlfn.CONCAT(IF(NOT(ISNUMBER(MID(SUBSTITUTE(SUBSTITUTE(SUBSTITUTE(Q24,"$",""),".",""), " ",""),ROW(INDIRECT("1:"&amp;LEN(Q24))),1)*1)),MID(SUBSTITUTE(SUBSTITUTE(SUBSTITUTE(Q24,"$",""),".",""), " ",""),ROW(INDIRECT("1:"&amp;LEN(Q24))),1),""))</f>
        <v>LaArenal</v>
      </c>
      <c r="T24" s="2" t="s">
        <v>132</v>
      </c>
      <c r="U24" s="2" t="s">
        <v>154</v>
      </c>
      <c r="V24" s="2" t="s">
        <v>0</v>
      </c>
      <c r="W24" s="5">
        <v>45017</v>
      </c>
    </row>
    <row r="25" spans="1:23" x14ac:dyDescent="0.25">
      <c r="A25" s="3" t="s">
        <v>155</v>
      </c>
      <c r="B25" s="4" t="s">
        <v>585</v>
      </c>
      <c r="C25" t="str" cm="1">
        <f t="array" ref="C25">MID(B25, MIN(IFERROR(FIND({0,1,2,3,4,5,6,7,8,9},B25),"")), COUNT(1*MID(B25,ROW($1:$98),1)))</f>
        <v>28.8</v>
      </c>
      <c r="D25" t="str" cm="1">
        <f t="array" aca="1" ref="D25" ca="1">_xlfn.CONCAT(IF(NOT(ISNUMBER(MID(SUBSTITUTE(SUBSTITUTE(SUBSTITUTE(B25,"$",""),".",""), " ",""),ROW(INDIRECT("1:"&amp;LEN(B25))),1)*1)),MID(SUBSTITUTE(SUBSTITUTE(SUBSTITUTE(B25,"$",""),".",""), " ",""),ROW(INDIRECT("1:"&amp;LEN(B25))),1),""))</f>
        <v>Chedraui</v>
      </c>
      <c r="E25" s="4" t="s">
        <v>1182</v>
      </c>
      <c r="F25" t="str" cm="1">
        <f t="array" ref="F25">MID(E25, MIN(IFERROR(FIND({0,1,2,3,4,5,6,7,8,9},E25),"")), COUNT(1*MID(E25,ROW($1:$98),1)))</f>
        <v>29.5</v>
      </c>
      <c r="G25" t="str" cm="1">
        <f t="array" aca="1" ref="G25" ca="1">_xlfn.CONCAT(IF(NOT(ISNUMBER(MID(SUBSTITUTE(SUBSTITUTE(SUBSTITUTE(E25,"$",""),".",""), " ",""),ROW(INDIRECT("1:"&amp;LEN(E25))),1)*1)),MID(SUBSTITUTE(SUBSTITUTE(SUBSTITUTE(E25,"$",""),".",""), " ",""),ROW(INDIRECT("1:"&amp;LEN(E25))),1),""))</f>
        <v xml:space="preserve">
Comercial
Mexicana</v>
      </c>
      <c r="H25" s="4" t="s">
        <v>158</v>
      </c>
      <c r="I25" t="str">
        <f t="shared" si="2"/>
        <v>$14.00</v>
      </c>
      <c r="J25" t="str">
        <f t="shared" si="0"/>
        <v>Ruta 08</v>
      </c>
      <c r="K25" s="4" t="s">
        <v>638</v>
      </c>
      <c r="L25" t="str">
        <f t="shared" si="3"/>
        <v>$14.00</v>
      </c>
      <c r="M25" t="str">
        <f t="shared" si="1"/>
        <v>Ruta
08</v>
      </c>
      <c r="N25" s="4" t="s">
        <v>1205</v>
      </c>
      <c r="O25" t="str">
        <f t="shared" si="4"/>
        <v>$16.00</v>
      </c>
      <c r="P25" t="str">
        <f t="shared" si="5"/>
        <v>10 de
Mayo</v>
      </c>
      <c r="Q25" s="4" t="s">
        <v>862</v>
      </c>
      <c r="R25" t="str" cm="1">
        <f t="array" ref="R25">MID(Q25, MIN(IFERROR(FIND({0,1,2,3,4,5,6,7,8,9},Q25),"")), COUNT(1*MID(Q25,ROW($1:$98),1)))</f>
        <v>18.0</v>
      </c>
      <c r="S25" t="str" cm="1">
        <f t="array" aca="1" ref="S25" ca="1">_xlfn.CONCAT(IF(NOT(ISNUMBER(MID(SUBSTITUTE(SUBSTITUTE(SUBSTITUTE(Q25,"$",""),".",""), " ",""),ROW(INDIRECT("1:"&amp;LEN(Q25))),1)*1)),MID(SUBSTITUTE(SUBSTITUTE(SUBSTITUTE(Q25,"$",""),".",""), " ",""),ROW(INDIRECT("1:"&amp;LEN(Q25))),1),""))</f>
        <v>LaArenal</v>
      </c>
      <c r="T25" s="4" t="s">
        <v>112</v>
      </c>
      <c r="U25" s="4" t="s">
        <v>98</v>
      </c>
      <c r="V25" s="4" t="s">
        <v>0</v>
      </c>
      <c r="W25" s="6">
        <v>45017</v>
      </c>
    </row>
    <row r="26" spans="1:23" x14ac:dyDescent="0.25">
      <c r="A26" s="1" t="s">
        <v>160</v>
      </c>
      <c r="B26" s="2" t="s">
        <v>175</v>
      </c>
      <c r="C26" t="str" cm="1">
        <f t="array" ref="C26">MID(B26, MIN(IFERROR(FIND({0,1,2,3,4,5,6,7,8,9},B26),"")), COUNT(1*MID(B26,ROW($1:$98),1)))</f>
        <v>22.9</v>
      </c>
      <c r="D26" t="str" cm="1">
        <f t="array" aca="1" ref="D26" ca="1">_xlfn.CONCAT(IF(NOT(ISNUMBER(MID(SUBSTITUTE(SUBSTITUTE(SUBSTITUTE(B26,"$",""),".",""), " ",""),ROW(INDIRECT("1:"&amp;LEN(B26))),1)*1)),MID(SUBSTITUTE(SUBSTITUTE(SUBSTITUTE(B26,"$",""),".",""), " ",""),ROW(INDIRECT("1:"&amp;LEN(B26))),1),""))</f>
        <v>Wal-mart</v>
      </c>
      <c r="E26" s="2" t="s">
        <v>1184</v>
      </c>
      <c r="F26" t="str" cm="1">
        <f t="array" ref="F26">MID(E26, MIN(IFERROR(FIND({0,1,2,3,4,5,6,7,8,9},E26),"")), COUNT(1*MID(E26,ROW($1:$98),1)))</f>
        <v>24.9</v>
      </c>
      <c r="G26" t="str" cm="1">
        <f t="array" aca="1" ref="G26" ca="1">_xlfn.CONCAT(IF(NOT(ISNUMBER(MID(SUBSTITUTE(SUBSTITUTE(SUBSTITUTE(E26,"$",""),".",""), " ",""),ROW(INDIRECT("1:"&amp;LEN(E26))),1)*1)),MID(SUBSTITUTE(SUBSTITUTE(SUBSTITUTE(E26,"$",""),".",""), " ",""),ROW(INDIRECT("1:"&amp;LEN(E26))),1),""))</f>
        <v xml:space="preserve">
Comercial
Mexicana</v>
      </c>
      <c r="H26" s="2" t="s">
        <v>955</v>
      </c>
      <c r="I26" t="str">
        <f t="shared" si="2"/>
        <v>$14.00</v>
      </c>
      <c r="J26" t="str">
        <f t="shared" si="0"/>
        <v>Ruta 02</v>
      </c>
      <c r="K26" s="2" t="s">
        <v>225</v>
      </c>
      <c r="L26" t="str">
        <f t="shared" si="3"/>
        <v>$20.00</v>
      </c>
      <c r="M26" t="str">
        <f t="shared" si="1"/>
        <v>Ruta
08</v>
      </c>
      <c r="N26" s="2" t="s">
        <v>355</v>
      </c>
      <c r="O26" t="str">
        <f t="shared" si="4"/>
        <v>$20.00</v>
      </c>
      <c r="P26" t="str">
        <f t="shared" si="5"/>
        <v>10 de
Mayo</v>
      </c>
      <c r="Q26" s="2" t="s">
        <v>860</v>
      </c>
      <c r="R26" t="str" cm="1">
        <f t="array" ref="R26">MID(Q26, MIN(IFERROR(FIND({0,1,2,3,4,5,6,7,8,9},Q26),"")), COUNT(1*MID(Q26,ROW($1:$98),1)))</f>
        <v>25.0</v>
      </c>
      <c r="S26" t="str" cm="1">
        <f t="array" aca="1" ref="S26" ca="1">_xlfn.CONCAT(IF(NOT(ISNUMBER(MID(SUBSTITUTE(SUBSTITUTE(SUBSTITUTE(Q26,"$",""),".",""), " ",""),ROW(INDIRECT("1:"&amp;LEN(Q26))),1)*1)),MID(SUBSTITUTE(SUBSTITUTE(SUBSTITUTE(Q26,"$",""),".",""), " ",""),ROW(INDIRECT("1:"&amp;LEN(Q26))),1),""))</f>
        <v>LaArenal</v>
      </c>
      <c r="T26" s="2" t="s">
        <v>164</v>
      </c>
      <c r="U26" s="2" t="s">
        <v>1187</v>
      </c>
      <c r="V26" s="2" t="s">
        <v>0</v>
      </c>
      <c r="W26" s="5">
        <v>45017</v>
      </c>
    </row>
    <row r="27" spans="1:23" x14ac:dyDescent="0.25">
      <c r="A27" s="3" t="s">
        <v>165</v>
      </c>
      <c r="B27" s="4" t="s">
        <v>972</v>
      </c>
      <c r="C27" t="str" cm="1">
        <f t="array" ref="C27">MID(B27, MIN(IFERROR(FIND({0,1,2,3,4,5,6,7,8,9},B27),"")), COUNT(1*MID(B27,ROW($1:$98),1)))</f>
        <v>9.5</v>
      </c>
      <c r="D27" t="str" cm="1">
        <f t="array" aca="1" ref="D27" ca="1">_xlfn.CONCAT(IF(NOT(ISNUMBER(MID(SUBSTITUTE(SUBSTITUTE(SUBSTITUTE(B27,"$",""),".",""), " ",""),ROW(INDIRECT("1:"&amp;LEN(B27))),1)*1)),MID(SUBSTITUTE(SUBSTITUTE(SUBSTITUTE(B27,"$",""),".",""), " ",""),ROW(INDIRECT("1:"&amp;LEN(B27))),1),""))</f>
        <v>Chedraui</v>
      </c>
      <c r="E27" s="4" t="s">
        <v>166</v>
      </c>
      <c r="F27" t="str" cm="1">
        <f t="array" ref="F27">MID(E27, MIN(IFERROR(FIND({0,1,2,3,4,5,6,7,8,9},E27),"")), COUNT(1*MID(E27,ROW($1:$98),1)))</f>
        <v>16.9</v>
      </c>
      <c r="G27" t="str" cm="1">
        <f t="array" aca="1" ref="G27" ca="1">_xlfn.CONCAT(IF(NOT(ISNUMBER(MID(SUBSTITUTE(SUBSTITUTE(SUBSTITUTE(E27,"$",""),".",""), " ",""),ROW(INDIRECT("1:"&amp;LEN(E27))),1)*1)),MID(SUBSTITUTE(SUBSTITUTE(SUBSTITUTE(E27,"$",""),".",""), " ",""),ROW(INDIRECT("1:"&amp;LEN(E27))),1),""))</f>
        <v>Wal-mart</v>
      </c>
      <c r="H27" s="4" t="s">
        <v>168</v>
      </c>
      <c r="I27" t="str">
        <f t="shared" si="2"/>
        <v>$10.00</v>
      </c>
      <c r="J27" t="str">
        <f t="shared" si="0"/>
        <v>Ruta 08</v>
      </c>
      <c r="K27" s="4" t="s">
        <v>236</v>
      </c>
      <c r="L27" t="str">
        <f t="shared" si="3"/>
        <v>$18.00</v>
      </c>
      <c r="M27" t="str">
        <f t="shared" si="1"/>
        <v>Ruta
02</v>
      </c>
      <c r="N27" s="4" t="s">
        <v>934</v>
      </c>
      <c r="O27" t="str">
        <f t="shared" si="4"/>
        <v>$12.00</v>
      </c>
      <c r="P27" t="str">
        <f t="shared" si="5"/>
        <v>10 de
Mayo</v>
      </c>
      <c r="Q27" s="4" t="s">
        <v>870</v>
      </c>
      <c r="R27" t="str" cm="1">
        <f t="array" ref="R27">MID(Q27, MIN(IFERROR(FIND({0,1,2,3,4,5,6,7,8,9},Q27),"")), COUNT(1*MID(Q27,ROW($1:$98),1)))</f>
        <v>15.0</v>
      </c>
      <c r="S27" t="str" cm="1">
        <f t="array" aca="1" ref="S27" ca="1">_xlfn.CONCAT(IF(NOT(ISNUMBER(MID(SUBSTITUTE(SUBSTITUTE(SUBSTITUTE(Q27,"$",""),".",""), " ",""),ROW(INDIRECT("1:"&amp;LEN(Q27))),1)*1)),MID(SUBSTITUTE(SUBSTITUTE(SUBSTITUTE(Q27,"$",""),".",""), " ",""),ROW(INDIRECT("1:"&amp;LEN(Q27))),1),""))</f>
        <v>LaArenal</v>
      </c>
      <c r="T27" s="4" t="s">
        <v>132</v>
      </c>
      <c r="U27" s="4" t="s">
        <v>122</v>
      </c>
      <c r="V27" s="4" t="s">
        <v>0</v>
      </c>
      <c r="W27" s="6">
        <v>45017</v>
      </c>
    </row>
    <row r="28" spans="1:23" x14ac:dyDescent="0.25">
      <c r="A28" s="1" t="s">
        <v>170</v>
      </c>
      <c r="B28" s="2" t="s">
        <v>597</v>
      </c>
      <c r="C28" t="str" cm="1">
        <f t="array" ref="C28">MID(B28, MIN(IFERROR(FIND({0,1,2,3,4,5,6,7,8,9},B28),"")), COUNT(1*MID(B28,ROW($1:$98),1)))</f>
        <v>36.8</v>
      </c>
      <c r="D28" t="str" cm="1">
        <f t="array" aca="1" ref="D28" ca="1">_xlfn.CONCAT(IF(NOT(ISNUMBER(MID(SUBSTITUTE(SUBSTITUTE(SUBSTITUTE(B28,"$",""),".",""), " ",""),ROW(INDIRECT("1:"&amp;LEN(B28))),1)*1)),MID(SUBSTITUTE(SUBSTITUTE(SUBSTITUTE(B28,"$",""),".",""), " ",""),ROW(INDIRECT("1:"&amp;LEN(B28))),1),""))</f>
        <v>Chedraui</v>
      </c>
      <c r="E28" s="2" t="s">
        <v>1189</v>
      </c>
      <c r="F28" t="str" cm="1">
        <f t="array" ref="F28">MID(E28, MIN(IFERROR(FIND({0,1,2,3,4,5,6,7,8,9},E28),"")), COUNT(1*MID(E28,ROW($1:$98),1)))</f>
        <v>47.9</v>
      </c>
      <c r="G28" t="str" cm="1">
        <f t="array" aca="1" ref="G28" ca="1">_xlfn.CONCAT(IF(NOT(ISNUMBER(MID(SUBSTITUTE(SUBSTITUTE(SUBSTITUTE(E28,"$",""),".",""), " ",""),ROW(INDIRECT("1:"&amp;LEN(E28))),1)*1)),MID(SUBSTITUTE(SUBSTITUTE(SUBSTITUTE(E28,"$",""),".",""), " ",""),ROW(INDIRECT("1:"&amp;LEN(E28))),1),""))</f>
        <v xml:space="preserve">
Comercial
Mexicana</v>
      </c>
      <c r="H28" s="2" t="s">
        <v>161</v>
      </c>
      <c r="I28" t="str">
        <f t="shared" si="2"/>
        <v>$20.00</v>
      </c>
      <c r="J28" t="str">
        <f t="shared" si="0"/>
        <v>Ruta 08</v>
      </c>
      <c r="K28" s="2" t="s">
        <v>24</v>
      </c>
      <c r="L28" t="str">
        <f t="shared" si="3"/>
        <v>$27.00</v>
      </c>
      <c r="M28" t="str">
        <f t="shared" si="1"/>
        <v>Ruta
02</v>
      </c>
      <c r="N28" s="2" t="s">
        <v>232</v>
      </c>
      <c r="O28" t="str">
        <f t="shared" si="4"/>
        <v>$20.00</v>
      </c>
      <c r="P28" t="str">
        <f t="shared" si="5"/>
        <v>La Arenal</v>
      </c>
      <c r="Q28" s="2" t="s">
        <v>368</v>
      </c>
      <c r="R28" t="str" cm="1">
        <f t="array" ref="R28">MID(Q28, MIN(IFERROR(FIND({0,1,2,3,4,5,6,7,8,9},Q28),"")), COUNT(1*MID(Q28,ROW($1:$98),1)))</f>
        <v xml:space="preserve">22.00 </v>
      </c>
      <c r="S28" t="str" cm="1">
        <f t="array" aca="1" ref="S28" ca="1">_xlfn.CONCAT(IF(NOT(ISNUMBER(MID(SUBSTITUTE(SUBSTITUTE(SUBSTITUTE(Q28,"$",""),".",""), " ",""),ROW(INDIRECT("1:"&amp;LEN(Q28))),1)*1)),MID(SUBSTITUTE(SUBSTITUTE(SUBSTITUTE(Q28,"$",""),".",""), " ",""),ROW(INDIRECT("1:"&amp;LEN(Q28))),1),""))</f>
        <v>de
Mayo</v>
      </c>
      <c r="T28" s="2" t="s">
        <v>122</v>
      </c>
      <c r="U28" s="2" t="s">
        <v>90</v>
      </c>
      <c r="V28" s="2" t="s">
        <v>0</v>
      </c>
      <c r="W28" s="5">
        <v>45017</v>
      </c>
    </row>
    <row r="29" spans="1:23" x14ac:dyDescent="0.25">
      <c r="A29" s="3" t="s">
        <v>173</v>
      </c>
      <c r="B29" s="4" t="s">
        <v>1190</v>
      </c>
      <c r="C29" t="str" cm="1">
        <f t="array" ref="C29">MID(B29, MIN(IFERROR(FIND({0,1,2,3,4,5,6,7,8,9},B29),"")), COUNT(1*MID(B29,ROW($1:$98),1)))</f>
        <v>19.9</v>
      </c>
      <c r="D29" t="str" cm="1">
        <f t="array" aca="1" ref="D29" ca="1">_xlfn.CONCAT(IF(NOT(ISNUMBER(MID(SUBSTITUTE(SUBSTITUTE(SUBSTITUTE(B29,"$",""),".",""), " ",""),ROW(INDIRECT("1:"&amp;LEN(B29))),1)*1)),MID(SUBSTITUTE(SUBSTITUTE(SUBSTITUTE(B29,"$",""),".",""), " ",""),ROW(INDIRECT("1:"&amp;LEN(B29))),1),""))</f>
        <v>Chedraui</v>
      </c>
      <c r="E29" s="4" t="s">
        <v>108</v>
      </c>
      <c r="F29" t="str" cm="1">
        <f t="array" ref="F29">MID(E29, MIN(IFERROR(FIND({0,1,2,3,4,5,6,7,8,9},E29),"")), COUNT(1*MID(E29,ROW($1:$98),1)))</f>
        <v>26.9</v>
      </c>
      <c r="G29" t="str" cm="1">
        <f t="array" aca="1" ref="G29" ca="1">_xlfn.CONCAT(IF(NOT(ISNUMBER(MID(SUBSTITUTE(SUBSTITUTE(SUBSTITUTE(E29,"$",""),".",""), " ",""),ROW(INDIRECT("1:"&amp;LEN(E29))),1)*1)),MID(SUBSTITUTE(SUBSTITUTE(SUBSTITUTE(E29,"$",""),".",""), " ",""),ROW(INDIRECT("1:"&amp;LEN(E29))),1),""))</f>
        <v>Wal-mart</v>
      </c>
      <c r="H29" s="4" t="s">
        <v>137</v>
      </c>
      <c r="I29" t="str">
        <f t="shared" si="2"/>
        <v>$16.00</v>
      </c>
      <c r="J29" t="str">
        <f t="shared" si="0"/>
        <v>Ruta 08</v>
      </c>
      <c r="K29" s="4" t="s">
        <v>126</v>
      </c>
      <c r="L29" t="str">
        <f t="shared" si="3"/>
        <v>$25.00</v>
      </c>
      <c r="M29" t="str">
        <f t="shared" si="1"/>
        <v>Ruta
02</v>
      </c>
      <c r="N29" s="4" t="s">
        <v>127</v>
      </c>
      <c r="O29" t="str">
        <f t="shared" si="4"/>
        <v>$20.00</v>
      </c>
      <c r="P29" t="str">
        <f t="shared" si="5"/>
        <v>Martínez
de la Torre</v>
      </c>
      <c r="Q29" s="4" t="s">
        <v>213</v>
      </c>
      <c r="R29" t="str" cm="1">
        <f t="array" ref="R29">MID(Q29, MIN(IFERROR(FIND({0,1,2,3,4,5,6,7,8,9},Q29),"")), COUNT(1*MID(Q29,ROW($1:$98),1)))</f>
        <v>22.0</v>
      </c>
      <c r="S29" t="str" cm="1">
        <f t="array" aca="1" ref="S29" ca="1">_xlfn.CONCAT(IF(NOT(ISNUMBER(MID(SUBSTITUTE(SUBSTITUTE(SUBSTITUTE(Q29,"$",""),".",""), " ",""),ROW(INDIRECT("1:"&amp;LEN(Q29))),1)*1)),MID(SUBSTITUTE(SUBSTITUTE(SUBSTITUTE(Q29,"$",""),".",""), " ",""),ROW(INDIRECT("1:"&amp;LEN(Q29))),1),""))</f>
        <v>LaArenal</v>
      </c>
      <c r="T29" s="4" t="s">
        <v>140</v>
      </c>
      <c r="U29" s="4" t="s">
        <v>169</v>
      </c>
      <c r="V29" s="4" t="s">
        <v>0</v>
      </c>
      <c r="W29" s="6">
        <v>45017</v>
      </c>
    </row>
    <row r="30" spans="1:23" x14ac:dyDescent="0.25">
      <c r="A30" s="1" t="s">
        <v>176</v>
      </c>
      <c r="B30" s="2" t="s">
        <v>600</v>
      </c>
      <c r="C30" t="str" cm="1">
        <f t="array" ref="C30">MID(B30, MIN(IFERROR(FIND({0,1,2,3,4,5,6,7,8,9},B30),"")), COUNT(1*MID(B30,ROW($1:$98),1)))</f>
        <v>33.9</v>
      </c>
      <c r="D30" t="str" cm="1">
        <f t="array" aca="1" ref="D30" ca="1">_xlfn.CONCAT(IF(NOT(ISNUMBER(MID(SUBSTITUTE(SUBSTITUTE(SUBSTITUTE(B30,"$",""),".",""), " ",""),ROW(INDIRECT("1:"&amp;LEN(B30))),1)*1)),MID(SUBSTITUTE(SUBSTITUTE(SUBSTITUTE(B30,"$",""),".",""), " ",""),ROW(INDIRECT("1:"&amp;LEN(B30))),1),""))</f>
        <v>Wal-mart</v>
      </c>
      <c r="E30" s="2" t="s">
        <v>1191</v>
      </c>
      <c r="F30" t="str" cm="1">
        <f t="array" ref="F30">MID(E30, MIN(IFERROR(FIND({0,1,2,3,4,5,6,7,8,9},E30),"")), COUNT(1*MID(E30,ROW($1:$98),1)))</f>
        <v>35.9</v>
      </c>
      <c r="G30" t="str" cm="1">
        <f t="array" aca="1" ref="G30" ca="1">_xlfn.CONCAT(IF(NOT(ISNUMBER(MID(SUBSTITUTE(SUBSTITUTE(SUBSTITUTE(E30,"$",""),".",""), " ",""),ROW(INDIRECT("1:"&amp;LEN(E30))),1)*1)),MID(SUBSTITUTE(SUBSTITUTE(SUBSTITUTE(E30,"$",""),".",""), " ",""),ROW(INDIRECT("1:"&amp;LEN(E30))),1),""))</f>
        <v xml:space="preserve">
Comercial
Mexicana</v>
      </c>
      <c r="H30" s="2" t="s">
        <v>153</v>
      </c>
      <c r="I30" t="str">
        <f t="shared" si="2"/>
        <v>$12.00</v>
      </c>
      <c r="J30" t="str">
        <f t="shared" si="0"/>
        <v>Ruta 08</v>
      </c>
      <c r="K30" s="2" t="s">
        <v>236</v>
      </c>
      <c r="L30" t="str">
        <f t="shared" si="3"/>
        <v>$18.00</v>
      </c>
      <c r="M30" t="str">
        <f t="shared" si="1"/>
        <v>Ruta
02</v>
      </c>
      <c r="N30" s="2" t="s">
        <v>139</v>
      </c>
      <c r="O30" t="str">
        <f t="shared" si="4"/>
        <v>$16.00</v>
      </c>
      <c r="P30" t="str">
        <f t="shared" si="5"/>
        <v>Martínez
de la Torre</v>
      </c>
      <c r="Q30" s="2" t="s">
        <v>232</v>
      </c>
      <c r="R30" t="str" cm="1">
        <f t="array" ref="R30">MID(Q30, MIN(IFERROR(FIND({0,1,2,3,4,5,6,7,8,9},Q30),"")), COUNT(1*MID(Q30,ROW($1:$98),1)))</f>
        <v>20.0</v>
      </c>
      <c r="S30" t="str" cm="1">
        <f t="array" aca="1" ref="S30" ca="1">_xlfn.CONCAT(IF(NOT(ISNUMBER(MID(SUBSTITUTE(SUBSTITUTE(SUBSTITUTE(Q30,"$",""),".",""), " ",""),ROW(INDIRECT("1:"&amp;LEN(Q30))),1)*1)),MID(SUBSTITUTE(SUBSTITUTE(SUBSTITUTE(Q30,"$",""),".",""), " ",""),ROW(INDIRECT("1:"&amp;LEN(Q30))),1),""))</f>
        <v>LaArenal</v>
      </c>
      <c r="T30" s="2" t="s">
        <v>122</v>
      </c>
      <c r="U30" s="2" t="s">
        <v>98</v>
      </c>
      <c r="V30" s="2" t="s">
        <v>0</v>
      </c>
      <c r="W30" s="5">
        <v>45017</v>
      </c>
    </row>
    <row r="31" spans="1:23" x14ac:dyDescent="0.25">
      <c r="A31" s="3" t="s">
        <v>178</v>
      </c>
      <c r="B31" s="4" t="s">
        <v>602</v>
      </c>
      <c r="C31" t="str" cm="1">
        <f t="array" ref="C31">MID(B31, MIN(IFERROR(FIND({0,1,2,3,4,5,6,7,8,9},B31),"")), COUNT(1*MID(B31,ROW($1:$98),1)))</f>
        <v>14.5</v>
      </c>
      <c r="D31" t="str" cm="1">
        <f t="array" aca="1" ref="D31" ca="1">_xlfn.CONCAT(IF(NOT(ISNUMBER(MID(SUBSTITUTE(SUBSTITUTE(SUBSTITUTE(B31,"$",""),".",""), " ",""),ROW(INDIRECT("1:"&amp;LEN(B31))),1)*1)),MID(SUBSTITUTE(SUBSTITUTE(SUBSTITUTE(B31,"$",""),".",""), " ",""),ROW(INDIRECT("1:"&amp;LEN(B31))),1),""))</f>
        <v>Comercial
Mexicana</v>
      </c>
      <c r="E31" s="4" t="s">
        <v>592</v>
      </c>
      <c r="F31" t="str" cm="1">
        <f t="array" ref="F31">MID(E31, MIN(IFERROR(FIND({0,1,2,3,4,5,6,7,8,9},E31),"")), COUNT(1*MID(E31,ROW($1:$98),1)))</f>
        <v>15.9</v>
      </c>
      <c r="G31" t="str" cm="1">
        <f t="array" aca="1" ref="G31" ca="1">_xlfn.CONCAT(IF(NOT(ISNUMBER(MID(SUBSTITUTE(SUBSTITUTE(SUBSTITUTE(E31,"$",""),".",""), " ",""),ROW(INDIRECT("1:"&amp;LEN(E31))),1)*1)),MID(SUBSTITUTE(SUBSTITUTE(SUBSTITUTE(E31,"$",""),".",""), " ",""),ROW(INDIRECT("1:"&amp;LEN(E31))),1),""))</f>
        <v>Wal-mart</v>
      </c>
      <c r="H31" s="4" t="s">
        <v>168</v>
      </c>
      <c r="I31" t="str">
        <f t="shared" si="2"/>
        <v>$10.00</v>
      </c>
      <c r="J31" t="str">
        <f t="shared" si="0"/>
        <v>Ruta 08</v>
      </c>
      <c r="K31" s="4" t="s">
        <v>242</v>
      </c>
      <c r="L31" t="str">
        <f t="shared" si="3"/>
        <v>$15.00</v>
      </c>
      <c r="M31" t="str">
        <f t="shared" si="1"/>
        <v>Ruta
02</v>
      </c>
      <c r="N31" s="4" t="s">
        <v>633</v>
      </c>
      <c r="O31" t="str">
        <f t="shared" si="4"/>
        <v>$12.00</v>
      </c>
      <c r="P31" t="str">
        <f t="shared" si="5"/>
        <v>Martínez
de la Torre</v>
      </c>
      <c r="Q31" s="4" t="s">
        <v>1072</v>
      </c>
      <c r="R31" t="str" cm="1">
        <f t="array" ref="R31">MID(Q31, MIN(IFERROR(FIND({0,1,2,3,4,5,6,7,8,9},Q31),"")), COUNT(1*MID(Q31,ROW($1:$98),1)))</f>
        <v>14.0</v>
      </c>
      <c r="S31" t="str" cm="1">
        <f t="array" aca="1" ref="S31" ca="1">_xlfn.CONCAT(IF(NOT(ISNUMBER(MID(SUBSTITUTE(SUBSTITUTE(SUBSTITUTE(Q31,"$",""),".",""), " ",""),ROW(INDIRECT("1:"&amp;LEN(Q31))),1)*1)),MID(SUBSTITUTE(SUBSTITUTE(SUBSTITUTE(Q31,"$",""),".",""), " ",""),ROW(INDIRECT("1:"&amp;LEN(Q31))),1),""))</f>
        <v>LaArenal</v>
      </c>
      <c r="T31" s="4" t="s">
        <v>140</v>
      </c>
      <c r="U31" s="4" t="s">
        <v>122</v>
      </c>
      <c r="V31" s="4" t="s">
        <v>0</v>
      </c>
      <c r="W31" s="6">
        <v>45017</v>
      </c>
    </row>
    <row r="32" spans="1:23" x14ac:dyDescent="0.25">
      <c r="A32" s="1" t="s">
        <v>2</v>
      </c>
      <c r="B32" s="2" t="s">
        <v>3</v>
      </c>
      <c r="C32" t="str" cm="1">
        <f t="array" ref="C32">MID(B32, MIN(IFERROR(FIND({0,1,2,3,4,5,6,7,8,9},B32),"")), COUNT(1*MID(B32,ROW($1:$98),1)))</f>
        <v>37.9</v>
      </c>
      <c r="D32" t="str" cm="1">
        <f t="array" aca="1" ref="D32" ca="1">_xlfn.CONCAT(IF(NOT(ISNUMBER(MID(SUBSTITUTE(SUBSTITUTE(SUBSTITUTE(B32,"$",""),".",""), " ",""),ROW(INDIRECT("1:"&amp;LEN(B32))),1)*1)),MID(SUBSTITUTE(SUBSTITUTE(SUBSTITUTE(B32,"$",""),".",""), " ",""),ROW(INDIRECT("1:"&amp;LEN(B32))),1),""))</f>
        <v>Comercial
Mexicana</v>
      </c>
      <c r="E32" s="2" t="s">
        <v>956</v>
      </c>
      <c r="F32" t="str" cm="1">
        <f t="array" ref="F32">MID(E32, MIN(IFERROR(FIND({0,1,2,3,4,5,6,7,8,9},E32),"")), COUNT(1*MID(E32,ROW($1:$98),1)))</f>
        <v>41.5</v>
      </c>
      <c r="G32" t="str" cm="1">
        <f t="array" aca="1" ref="G32" ca="1">_xlfn.CONCAT(IF(NOT(ISNUMBER(MID(SUBSTITUTE(SUBSTITUTE(SUBSTITUTE(E32,"$",""),".",""), " ",""),ROW(INDIRECT("1:"&amp;LEN(E32))),1)*1)),MID(SUBSTITUTE(SUBSTITUTE(SUBSTITUTE(E32,"$",""),".",""), " ",""),ROW(INDIRECT("1:"&amp;LEN(E32))),1),""))</f>
        <v xml:space="preserve">
Chedraui</v>
      </c>
      <c r="H32" s="2" t="s">
        <v>5</v>
      </c>
      <c r="I32" t="str">
        <f t="shared" si="2"/>
        <v>$40.00</v>
      </c>
      <c r="J32" t="str">
        <f t="shared" si="0"/>
        <v>Ruta 02</v>
      </c>
      <c r="K32" s="2" t="s">
        <v>6</v>
      </c>
      <c r="L32" t="str">
        <f t="shared" si="3"/>
        <v>$50.00</v>
      </c>
      <c r="M32" t="str">
        <f t="shared" si="1"/>
        <v>Ruta
08</v>
      </c>
      <c r="N32" s="2" t="s">
        <v>1029</v>
      </c>
      <c r="O32" t="str">
        <f t="shared" si="4"/>
        <v>$50.00</v>
      </c>
      <c r="P32" t="str">
        <f t="shared" si="5"/>
        <v>La Dalia</v>
      </c>
      <c r="Q32" s="2" t="s">
        <v>8</v>
      </c>
      <c r="R32" t="str" cm="1">
        <f t="array" ref="R32">MID(Q32, MIN(IFERROR(FIND({0,1,2,3,4,5,6,7,8,9},Q32),"")), COUNT(1*MID(Q32,ROW($1:$98),1)))</f>
        <v>52.0</v>
      </c>
      <c r="S32" t="str" cm="1">
        <f t="array" aca="1" ref="S32" ca="1">_xlfn.CONCAT(IF(NOT(ISNUMBER(MID(SUBSTITUTE(SUBSTITUTE(SUBSTITUTE(Q32,"$",""),".",""), " ",""),ROW(INDIRECT("1:"&amp;LEN(Q32))),1)*1)),MID(SUBSTITUTE(SUBSTITUTE(SUBSTITUTE(Q32,"$",""),".",""), " ",""),ROW(INDIRECT("1:"&amp;LEN(Q32))),1),""))</f>
        <v>Mirador</v>
      </c>
      <c r="T32" s="2" t="s">
        <v>9</v>
      </c>
      <c r="U32" s="2" t="s">
        <v>106</v>
      </c>
      <c r="V32" s="2" t="s">
        <v>0</v>
      </c>
      <c r="W32" s="5">
        <v>45018</v>
      </c>
    </row>
    <row r="33" spans="1:23" x14ac:dyDescent="0.25">
      <c r="A33" s="3" t="s">
        <v>11</v>
      </c>
      <c r="B33" s="4" t="s">
        <v>12</v>
      </c>
      <c r="C33" t="str" cm="1">
        <f t="array" ref="C33">MID(B33, MIN(IFERROR(FIND({0,1,2,3,4,5,6,7,8,9},B33),"")), COUNT(1*MID(B33,ROW($1:$98),1)))</f>
        <v>17.5</v>
      </c>
      <c r="D33" t="str" cm="1">
        <f t="array" aca="1" ref="D33" ca="1">_xlfn.CONCAT(IF(NOT(ISNUMBER(MID(SUBSTITUTE(SUBSTITUTE(SUBSTITUTE(B33,"$",""),".",""), " ",""),ROW(INDIRECT("1:"&amp;LEN(B33))),1)*1)),MID(SUBSTITUTE(SUBSTITUTE(SUBSTITUTE(B33,"$",""),".",""), " ",""),ROW(INDIRECT("1:"&amp;LEN(B33))),1),""))</f>
        <v>Wal-mart</v>
      </c>
      <c r="E33" s="4" t="s">
        <v>757</v>
      </c>
      <c r="F33" t="str" cm="1">
        <f t="array" ref="F33">MID(E33, MIN(IFERROR(FIND({0,1,2,3,4,5,6,7,8,9},E33),"")), COUNT(1*MID(E33,ROW($1:$98),1)))</f>
        <v>23.9</v>
      </c>
      <c r="G33" t="str" cm="1">
        <f t="array" aca="1" ref="G33" ca="1">_xlfn.CONCAT(IF(NOT(ISNUMBER(MID(SUBSTITUTE(SUBSTITUTE(SUBSTITUTE(E33,"$",""),".",""), " ",""),ROW(INDIRECT("1:"&amp;LEN(E33))),1)*1)),MID(SUBSTITUTE(SUBSTITUTE(SUBSTITUTE(E33,"$",""),".",""), " ",""),ROW(INDIRECT("1:"&amp;LEN(E33))),1),""))</f>
        <v xml:space="preserve">
Comercial
Mexicana</v>
      </c>
      <c r="H33" s="4" t="s">
        <v>834</v>
      </c>
      <c r="I33" t="str">
        <f t="shared" si="2"/>
        <v>$28.00</v>
      </c>
      <c r="J33" t="str">
        <f t="shared" si="0"/>
        <v>Ruta 08</v>
      </c>
      <c r="K33" s="4" t="s">
        <v>187</v>
      </c>
      <c r="L33" t="str">
        <f t="shared" si="3"/>
        <v>$28.00</v>
      </c>
      <c r="M33" t="str">
        <f t="shared" si="1"/>
        <v>Ruta
08</v>
      </c>
      <c r="N33" s="4" t="s">
        <v>34</v>
      </c>
      <c r="O33" t="str">
        <f t="shared" si="4"/>
        <v>$20.00</v>
      </c>
      <c r="P33" t="str">
        <f t="shared" si="5"/>
        <v>La Dalia</v>
      </c>
      <c r="Q33" s="4" t="s">
        <v>1192</v>
      </c>
      <c r="R33" t="str" cm="1">
        <f t="array" ref="R33">MID(Q33, MIN(IFERROR(FIND({0,1,2,3,4,5,6,7,8,9},Q33),"")), COUNT(1*MID(Q33,ROW($1:$98),1)))</f>
        <v>24.0</v>
      </c>
      <c r="S33" t="str" cm="1">
        <f t="array" aca="1" ref="S33" ca="1">_xlfn.CONCAT(IF(NOT(ISNUMBER(MID(SUBSTITUTE(SUBSTITUTE(SUBSTITUTE(Q33,"$",""),".",""), " ",""),ROW(INDIRECT("1:"&amp;LEN(Q33))),1)*1)),MID(SUBSTITUTE(SUBSTITUTE(SUBSTITUTE(Q33,"$",""),".",""), " ",""),ROW(INDIRECT("1:"&amp;LEN(Q33))),1),""))</f>
        <v>Mirador</v>
      </c>
      <c r="T33" s="4" t="s">
        <v>855</v>
      </c>
      <c r="U33" s="4" t="s">
        <v>19</v>
      </c>
      <c r="V33" s="4" t="s">
        <v>0</v>
      </c>
      <c r="W33" s="6">
        <v>45018</v>
      </c>
    </row>
    <row r="34" spans="1:23" x14ac:dyDescent="0.25">
      <c r="A34" s="1" t="s">
        <v>20</v>
      </c>
      <c r="B34" s="2" t="s">
        <v>21</v>
      </c>
      <c r="C34" t="str" cm="1">
        <f t="array" ref="C34">MID(B34, MIN(IFERROR(FIND({0,1,2,3,4,5,6,7,8,9},B34),"")), COUNT(1*MID(B34,ROW($1:$98),1)))</f>
        <v>20.5</v>
      </c>
      <c r="D34" t="str" cm="1">
        <f t="array" aca="1" ref="D34" ca="1">_xlfn.CONCAT(IF(NOT(ISNUMBER(MID(SUBSTITUTE(SUBSTITUTE(SUBSTITUTE(B34,"$",""),".",""), " ",""),ROW(INDIRECT("1:"&amp;LEN(B34))),1)*1)),MID(SUBSTITUTE(SUBSTITUTE(SUBSTITUTE(B34,"$",""),".",""), " ",""),ROW(INDIRECT("1:"&amp;LEN(B34))),1),""))</f>
        <v>Wal-mart</v>
      </c>
      <c r="E34" s="2" t="s">
        <v>22</v>
      </c>
      <c r="F34" t="str" cm="1">
        <f t="array" ref="F34">MID(E34, MIN(IFERROR(FIND({0,1,2,3,4,5,6,7,8,9},E34),"")), COUNT(1*MID(E34,ROW($1:$98),1)))</f>
        <v>24.0</v>
      </c>
      <c r="G34" t="str" cm="1">
        <f t="array" aca="1" ref="G34" ca="1">_xlfn.CONCAT(IF(NOT(ISNUMBER(MID(SUBSTITUTE(SUBSTITUTE(SUBSTITUTE(E34,"$",""),".",""), " ",""),ROW(INDIRECT("1:"&amp;LEN(E34))),1)*1)),MID(SUBSTITUTE(SUBSTITUTE(SUBSTITUTE(E34,"$",""),".",""), " ",""),ROW(INDIRECT("1:"&amp;LEN(E34))),1),""))</f>
        <v xml:space="preserve">
Comercial
Mexicana</v>
      </c>
      <c r="H34" s="2" t="s">
        <v>23</v>
      </c>
      <c r="I34" t="str">
        <f t="shared" si="2"/>
        <v>$24.00</v>
      </c>
      <c r="J34" t="str">
        <f t="shared" si="0"/>
        <v>Ruta 08</v>
      </c>
      <c r="K34" s="2" t="s">
        <v>24</v>
      </c>
      <c r="L34" t="str">
        <f t="shared" si="3"/>
        <v>$27.00</v>
      </c>
      <c r="M34" t="str">
        <f t="shared" si="1"/>
        <v>Ruta
02</v>
      </c>
      <c r="N34" s="2" t="s">
        <v>1185</v>
      </c>
      <c r="O34" t="str">
        <f t="shared" si="4"/>
        <v>$20.00</v>
      </c>
      <c r="P34" t="str">
        <f t="shared" si="5"/>
        <v>01 de
Diciembre</v>
      </c>
      <c r="Q34" s="2" t="s">
        <v>25</v>
      </c>
      <c r="R34" t="str" cm="1">
        <f t="array" ref="R34">MID(Q34, MIN(IFERROR(FIND({0,1,2,3,4,5,6,7,8,9},Q34),"")), COUNT(1*MID(Q34,ROW($1:$98),1)))</f>
        <v>22.0</v>
      </c>
      <c r="S34" t="str" cm="1">
        <f t="array" aca="1" ref="S34" ca="1">_xlfn.CONCAT(IF(NOT(ISNUMBER(MID(SUBSTITUTE(SUBSTITUTE(SUBSTITUTE(Q34,"$",""),".",""), " ",""),ROW(INDIRECT("1:"&amp;LEN(Q34))),1)*1)),MID(SUBSTITUTE(SUBSTITUTE(SUBSTITUTE(Q34,"$",""),".",""), " ",""),ROW(INDIRECT("1:"&amp;LEN(Q34))),1),""))</f>
        <v>Mirador</v>
      </c>
      <c r="T34" s="2" t="s">
        <v>1030</v>
      </c>
      <c r="U34" s="2" t="s">
        <v>26</v>
      </c>
      <c r="V34" s="2" t="s">
        <v>0</v>
      </c>
      <c r="W34" s="5">
        <v>45018</v>
      </c>
    </row>
    <row r="35" spans="1:23" x14ac:dyDescent="0.25">
      <c r="A35" s="3" t="s">
        <v>28</v>
      </c>
      <c r="B35" s="4" t="s">
        <v>29</v>
      </c>
      <c r="C35" t="str" cm="1">
        <f t="array" ref="C35">MID(B35, MIN(IFERROR(FIND({0,1,2,3,4,5,6,7,8,9},B35),"")), COUNT(1*MID(B35,ROW($1:$98),1)))</f>
        <v>10.0</v>
      </c>
      <c r="D35" t="str" cm="1">
        <f t="array" aca="1" ref="D35" ca="1">_xlfn.CONCAT(IF(NOT(ISNUMBER(MID(SUBSTITUTE(SUBSTITUTE(SUBSTITUTE(B35,"$",""),".",""), " ",""),ROW(INDIRECT("1:"&amp;LEN(B35))),1)*1)),MID(SUBSTITUTE(SUBSTITUTE(SUBSTITUTE(B35,"$",""),".",""), " ",""),ROW(INDIRECT("1:"&amp;LEN(B35))),1),""))</f>
        <v>Wal-mart</v>
      </c>
      <c r="E35" s="4" t="s">
        <v>30</v>
      </c>
      <c r="F35" t="str" cm="1">
        <f t="array" ref="F35">MID(E35, MIN(IFERROR(FIND({0,1,2,3,4,5,6,7,8,9},E35),"")), COUNT(1*MID(E35,ROW($1:$98),1)))</f>
        <v>15.9</v>
      </c>
      <c r="G35" t="str" cm="1">
        <f t="array" aca="1" ref="G35" ca="1">_xlfn.CONCAT(IF(NOT(ISNUMBER(MID(SUBSTITUTE(SUBSTITUTE(SUBSTITUTE(E35,"$",""),".",""), " ",""),ROW(INDIRECT("1:"&amp;LEN(E35))),1)*1)),MID(SUBSTITUTE(SUBSTITUTE(SUBSTITUTE(E35,"$",""),".",""), " ",""),ROW(INDIRECT("1:"&amp;LEN(E35))),1),""))</f>
        <v xml:space="preserve">
Comercial
Mexicana</v>
      </c>
      <c r="H35" s="4" t="s">
        <v>31</v>
      </c>
      <c r="I35" t="str">
        <f t="shared" si="2"/>
        <v>$26.00</v>
      </c>
      <c r="J35" t="str">
        <f t="shared" si="0"/>
        <v>Ruta 08</v>
      </c>
      <c r="K35" s="4" t="s">
        <v>15</v>
      </c>
      <c r="L35" t="str">
        <f t="shared" si="3"/>
        <v>$28.00</v>
      </c>
      <c r="M35" t="str">
        <f t="shared" si="1"/>
        <v>Ruta
02</v>
      </c>
      <c r="N35" s="4" t="s">
        <v>1180</v>
      </c>
      <c r="O35" t="str">
        <f t="shared" si="4"/>
        <v>$18.00</v>
      </c>
      <c r="P35" t="str">
        <f t="shared" si="5"/>
        <v>01 de
Diciembre</v>
      </c>
      <c r="Q35" s="4" t="s">
        <v>16</v>
      </c>
      <c r="R35" t="str" cm="1">
        <f t="array" ref="R35">MID(Q35, MIN(IFERROR(FIND({0,1,2,3,4,5,6,7,8,9},Q35),"")), COUNT(1*MID(Q35,ROW($1:$98),1)))</f>
        <v>20.0</v>
      </c>
      <c r="S35" t="str" cm="1">
        <f t="array" aca="1" ref="S35" ca="1">_xlfn.CONCAT(IF(NOT(ISNUMBER(MID(SUBSTITUTE(SUBSTITUTE(SUBSTITUTE(Q35,"$",""),".",""), " ",""),ROW(INDIRECT("1:"&amp;LEN(Q35))),1)*1)),MID(SUBSTITUTE(SUBSTITUTE(SUBSTITUTE(Q35,"$",""),".",""), " ",""),ROW(INDIRECT("1:"&amp;LEN(Q35))),1),""))</f>
        <v>Mirador</v>
      </c>
      <c r="T35" s="4" t="s">
        <v>98</v>
      </c>
      <c r="U35" s="4" t="s">
        <v>19</v>
      </c>
      <c r="V35" s="4" t="s">
        <v>0</v>
      </c>
      <c r="W35" s="6">
        <v>45018</v>
      </c>
    </row>
    <row r="36" spans="1:23" x14ac:dyDescent="0.25">
      <c r="A36" s="1" t="s">
        <v>37</v>
      </c>
      <c r="B36" s="2" t="s">
        <v>676</v>
      </c>
      <c r="C36" t="str" cm="1">
        <f t="array" ref="C36">MID(B36, MIN(IFERROR(FIND({0,1,2,3,4,5,6,7,8,9},B36),"")), COUNT(1*MID(B36,ROW($1:$98),1)))</f>
        <v>30.9</v>
      </c>
      <c r="D36" t="str" cm="1">
        <f t="array" aca="1" ref="D36" ca="1">_xlfn.CONCAT(IF(NOT(ISNUMBER(MID(SUBSTITUTE(SUBSTITUTE(SUBSTITUTE(B36,"$",""),".",""), " ",""),ROW(INDIRECT("1:"&amp;LEN(B36))),1)*1)),MID(SUBSTITUTE(SUBSTITUTE(SUBSTITUTE(B36,"$",""),".",""), " ",""),ROW(INDIRECT("1:"&amp;LEN(B36))),1),""))</f>
        <v>Comercial
Mexicana</v>
      </c>
      <c r="E36" s="2" t="s">
        <v>809</v>
      </c>
      <c r="F36" t="str" cm="1">
        <f t="array" ref="F36">MID(E36, MIN(IFERROR(FIND({0,1,2,3,4,5,6,7,8,9},E36),"")), COUNT(1*MID(E36,ROW($1:$98),1)))</f>
        <v>45.0</v>
      </c>
      <c r="G36" t="str" cm="1">
        <f t="array" aca="1" ref="G36" ca="1">_xlfn.CONCAT(IF(NOT(ISNUMBER(MID(SUBSTITUTE(SUBSTITUTE(SUBSTITUTE(E36,"$",""),".",""), " ",""),ROW(INDIRECT("1:"&amp;LEN(E36))),1)*1)),MID(SUBSTITUTE(SUBSTITUTE(SUBSTITUTE(E36,"$",""),".",""), " ",""),ROW(INDIRECT("1:"&amp;LEN(E36))),1),""))</f>
        <v xml:space="preserve">
Chedraui</v>
      </c>
      <c r="H36" s="2" t="s">
        <v>849</v>
      </c>
      <c r="I36" t="str">
        <f t="shared" si="2"/>
        <v>$38.00</v>
      </c>
      <c r="J36" t="str">
        <f t="shared" si="0"/>
        <v>Ruta 08</v>
      </c>
      <c r="K36" s="2" t="s">
        <v>850</v>
      </c>
      <c r="L36" t="str">
        <f t="shared" si="3"/>
        <v>$38.00</v>
      </c>
      <c r="M36" t="str">
        <f t="shared" si="1"/>
        <v>Ruta
08</v>
      </c>
      <c r="N36" s="2" t="s">
        <v>42</v>
      </c>
      <c r="O36" t="str">
        <f t="shared" si="4"/>
        <v>$40.00</v>
      </c>
      <c r="P36" t="str">
        <f t="shared" si="5"/>
        <v>Mirador</v>
      </c>
      <c r="Q36" s="2" t="s">
        <v>42</v>
      </c>
      <c r="R36" t="str" cm="1">
        <f t="array" ref="R36">MID(Q36, MIN(IFERROR(FIND({0,1,2,3,4,5,6,7,8,9},Q36),"")), COUNT(1*MID(Q36,ROW($1:$98),1)))</f>
        <v>40.0</v>
      </c>
      <c r="S36" t="str" cm="1">
        <f t="array" aca="1" ref="S36" ca="1">_xlfn.CONCAT(IF(NOT(ISNUMBER(MID(SUBSTITUTE(SUBSTITUTE(SUBSTITUTE(Q36,"$",""),".",""), " ",""),ROW(INDIRECT("1:"&amp;LEN(Q36))),1)*1)),MID(SUBSTITUTE(SUBSTITUTE(SUBSTITUTE(Q36,"$",""),".",""), " ",""),ROW(INDIRECT("1:"&amp;LEN(Q36))),1),""))</f>
        <v>Mirador</v>
      </c>
      <c r="T36" s="2" t="s">
        <v>44</v>
      </c>
      <c r="U36" s="2" t="s">
        <v>45</v>
      </c>
      <c r="V36" s="2" t="s">
        <v>0</v>
      </c>
      <c r="W36" s="5">
        <v>45018</v>
      </c>
    </row>
    <row r="37" spans="1:23" x14ac:dyDescent="0.25">
      <c r="A37" s="3" t="s">
        <v>46</v>
      </c>
      <c r="B37" s="4" t="s">
        <v>811</v>
      </c>
      <c r="C37" t="str" cm="1">
        <f t="array" ref="C37">MID(B37, MIN(IFERROR(FIND({0,1,2,3,4,5,6,7,8,9},B37),"")), COUNT(1*MID(B37,ROW($1:$98),1)))</f>
        <v>22.3</v>
      </c>
      <c r="D37" t="str" cm="1">
        <f t="array" aca="1" ref="D37" ca="1">_xlfn.CONCAT(IF(NOT(ISNUMBER(MID(SUBSTITUTE(SUBSTITUTE(SUBSTITUTE(B37,"$",""),".",""), " ",""),ROW(INDIRECT("1:"&amp;LEN(B37))),1)*1)),MID(SUBSTITUTE(SUBSTITUTE(SUBSTITUTE(B37,"$",""),".",""), " ",""),ROW(INDIRECT("1:"&amp;LEN(B37))),1),""))</f>
        <v>Wal-mart</v>
      </c>
      <c r="E37" s="4" t="s">
        <v>1193</v>
      </c>
      <c r="F37" t="str" cm="1">
        <f t="array" ref="F37">MID(E37, MIN(IFERROR(FIND({0,1,2,3,4,5,6,7,8,9},E37),"")), COUNT(1*MID(E37,ROW($1:$98),1)))</f>
        <v>22.5</v>
      </c>
      <c r="G37" t="str" cm="1">
        <f t="array" aca="1" ref="G37" ca="1">_xlfn.CONCAT(IF(NOT(ISNUMBER(MID(SUBSTITUTE(SUBSTITUTE(SUBSTITUTE(E37,"$",""),".",""), " ",""),ROW(INDIRECT("1:"&amp;LEN(E37))),1)*1)),MID(SUBSTITUTE(SUBSTITUTE(SUBSTITUTE(E37,"$",""),".",""), " ",""),ROW(INDIRECT("1:"&amp;LEN(E37))),1),""))</f>
        <v xml:space="preserve">
Chedraui</v>
      </c>
      <c r="H37" s="4" t="s">
        <v>49</v>
      </c>
      <c r="I37" t="str">
        <f t="shared" si="2"/>
        <v>$40.00</v>
      </c>
      <c r="J37" t="str">
        <f t="shared" si="0"/>
        <v>Ruta 08</v>
      </c>
      <c r="K37" s="4" t="s">
        <v>50</v>
      </c>
      <c r="L37" t="str">
        <f t="shared" si="3"/>
        <v>$45.00</v>
      </c>
      <c r="M37" t="str">
        <f t="shared" si="1"/>
        <v>Ruta
02</v>
      </c>
      <c r="N37" s="4" t="s">
        <v>1194</v>
      </c>
      <c r="O37" t="str">
        <f t="shared" si="4"/>
        <v>$32.00</v>
      </c>
      <c r="P37" t="str">
        <f t="shared" si="5"/>
        <v>Mirador</v>
      </c>
      <c r="Q37" s="4" t="s">
        <v>1195</v>
      </c>
      <c r="R37" t="str" cm="1">
        <f t="array" ref="R37">MID(Q37, MIN(IFERROR(FIND({0,1,2,3,4,5,6,7,8,9},Q37),"")), COUNT(1*MID(Q37,ROW($1:$98),1)))</f>
        <v xml:space="preserve">35.00 </v>
      </c>
      <c r="S37" t="str" cm="1">
        <f t="array" aca="1" ref="S37" ca="1">_xlfn.CONCAT(IF(NOT(ISNUMBER(MID(SUBSTITUTE(SUBSTITUTE(SUBSTITUTE(Q37,"$",""),".",""), " ",""),ROW(INDIRECT("1:"&amp;LEN(Q37))),1)*1)),MID(SUBSTITUTE(SUBSTITUTE(SUBSTITUTE(Q37,"$",""),".",""), " ",""),ROW(INDIRECT("1:"&amp;LEN(Q37))),1),""))</f>
        <v>de
Diciembre</v>
      </c>
      <c r="T37" s="4" t="s">
        <v>36</v>
      </c>
      <c r="U37" s="4" t="s">
        <v>44</v>
      </c>
      <c r="V37" s="4" t="s">
        <v>0</v>
      </c>
      <c r="W37" s="6">
        <v>45018</v>
      </c>
    </row>
    <row r="38" spans="1:23" x14ac:dyDescent="0.25">
      <c r="A38" s="1" t="s">
        <v>53</v>
      </c>
      <c r="B38" s="2" t="s">
        <v>545</v>
      </c>
      <c r="C38" t="str" cm="1">
        <f t="array" ref="C38">MID(B38, MIN(IFERROR(FIND({0,1,2,3,4,5,6,7,8,9},B38),"")), COUNT(1*MID(B38,ROW($1:$98),1)))</f>
        <v>50.0</v>
      </c>
      <c r="D38" t="str" cm="1">
        <f t="array" aca="1" ref="D38" ca="1">_xlfn.CONCAT(IF(NOT(ISNUMBER(MID(SUBSTITUTE(SUBSTITUTE(SUBSTITUTE(B38,"$",""),".",""), " ",""),ROW(INDIRECT("1:"&amp;LEN(B38))),1)*1)),MID(SUBSTITUTE(SUBSTITUTE(SUBSTITUTE(B38,"$",""),".",""), " ",""),ROW(INDIRECT("1:"&amp;LEN(B38))),1),""))</f>
        <v>Wal-mart</v>
      </c>
      <c r="E38" s="2" t="s">
        <v>1196</v>
      </c>
      <c r="F38" t="str" cm="1">
        <f t="array" ref="F38">MID(E38, MIN(IFERROR(FIND({0,1,2,3,4,5,6,7,8,9},E38),"")), COUNT(1*MID(E38,ROW($1:$98),1)))</f>
        <v>52.0</v>
      </c>
      <c r="G38" t="str" cm="1">
        <f t="array" aca="1" ref="G38" ca="1">_xlfn.CONCAT(IF(NOT(ISNUMBER(MID(SUBSTITUTE(SUBSTITUTE(SUBSTITUTE(E38,"$",""),".",""), " ",""),ROW(INDIRECT("1:"&amp;LEN(E38))),1)*1)),MID(SUBSTITUTE(SUBSTITUTE(SUBSTITUTE(E38,"$",""),".",""), " ",""),ROW(INDIRECT("1:"&amp;LEN(E38))),1),""))</f>
        <v xml:space="preserve">
Comercial
Mexicana</v>
      </c>
      <c r="H38" s="2" t="s">
        <v>56</v>
      </c>
      <c r="I38" t="str">
        <f t="shared" si="2"/>
        <v>$48.00</v>
      </c>
      <c r="J38" t="str">
        <f t="shared" si="0"/>
        <v>Ruta 08</v>
      </c>
      <c r="K38" s="2" t="s">
        <v>853</v>
      </c>
      <c r="L38" t="str">
        <f t="shared" si="3"/>
        <v>$59.00</v>
      </c>
      <c r="M38" t="str">
        <f t="shared" si="1"/>
        <v>Ruta
02</v>
      </c>
      <c r="N38" s="2" t="s">
        <v>58</v>
      </c>
      <c r="O38" t="str">
        <f t="shared" si="4"/>
        <v>$50.00</v>
      </c>
      <c r="P38" t="str">
        <f t="shared" si="5"/>
        <v>Mirador</v>
      </c>
      <c r="Q38" s="2" t="s">
        <v>1197</v>
      </c>
      <c r="R38" t="str" cm="1">
        <f t="array" ref="R38">MID(Q38, MIN(IFERROR(FIND({0,1,2,3,4,5,6,7,8,9},Q38),"")), COUNT(1*MID(Q38,ROW($1:$98),1)))</f>
        <v xml:space="preserve">52.00 </v>
      </c>
      <c r="S38" t="str" cm="1">
        <f t="array" aca="1" ref="S38" ca="1">_xlfn.CONCAT(IF(NOT(ISNUMBER(MID(SUBSTITUTE(SUBSTITUTE(SUBSTITUTE(Q38,"$",""),".",""), " ",""),ROW(INDIRECT("1:"&amp;LEN(Q38))),1)*1)),MID(SUBSTITUTE(SUBSTITUTE(SUBSTITUTE(Q38,"$",""),".",""), " ",""),ROW(INDIRECT("1:"&amp;LEN(Q38))),1),""))</f>
        <v>de
Diciembre</v>
      </c>
      <c r="T38" s="2" t="s">
        <v>613</v>
      </c>
      <c r="U38" s="2" t="s">
        <v>1198</v>
      </c>
      <c r="V38" s="2" t="s">
        <v>0</v>
      </c>
      <c r="W38" s="5">
        <v>45018</v>
      </c>
    </row>
    <row r="39" spans="1:23" x14ac:dyDescent="0.25">
      <c r="A39" s="3" t="s">
        <v>62</v>
      </c>
      <c r="B39" s="4" t="s">
        <v>1033</v>
      </c>
      <c r="C39" t="str" cm="1">
        <f t="array" ref="C39">MID(B39, MIN(IFERROR(FIND({0,1,2,3,4,5,6,7,8,9},B39),"")), COUNT(1*MID(B39,ROW($1:$98),1)))</f>
        <v>79.9</v>
      </c>
      <c r="D39" t="str" cm="1">
        <f t="array" aca="1" ref="D39" ca="1">_xlfn.CONCAT(IF(NOT(ISNUMBER(MID(SUBSTITUTE(SUBSTITUTE(SUBSTITUTE(B39,"$",""),".",""), " ",""),ROW(INDIRECT("1:"&amp;LEN(B39))),1)*1)),MID(SUBSTITUTE(SUBSTITUTE(SUBSTITUTE(B39,"$",""),".",""), " ",""),ROW(INDIRECT("1:"&amp;LEN(B39))),1),""))</f>
        <v>Chedraui</v>
      </c>
      <c r="E39" s="4" t="s">
        <v>64</v>
      </c>
      <c r="F39" t="str" cm="1">
        <f t="array" ref="F39">MID(E39, MIN(IFERROR(FIND({0,1,2,3,4,5,6,7,8,9},E39),"")), COUNT(1*MID(E39,ROW($1:$98),1)))</f>
        <v>222.7</v>
      </c>
      <c r="G39" t="str" cm="1">
        <f t="array" aca="1" ref="G39" ca="1">_xlfn.CONCAT(IF(NOT(ISNUMBER(MID(SUBSTITUTE(SUBSTITUTE(SUBSTITUTE(E39,"$",""),".",""), " ",""),ROW(INDIRECT("1:"&amp;LEN(E39))),1)*1)),MID(SUBSTITUTE(SUBSTITUTE(SUBSTITUTE(E39,"$",""),".",""), " ",""),ROW(INDIRECT("1:"&amp;LEN(E39))),1),""))</f>
        <v xml:space="preserve">
Comercial
Mexicana</v>
      </c>
      <c r="H39" s="4" t="s">
        <v>65</v>
      </c>
      <c r="I39" t="str">
        <f t="shared" si="2"/>
        <v>$180.00</v>
      </c>
      <c r="J39" t="str">
        <f t="shared" si="0"/>
        <v>Ruta 08</v>
      </c>
      <c r="K39" s="4" t="s">
        <v>66</v>
      </c>
      <c r="L39" t="str">
        <f t="shared" si="3"/>
        <v>$210.00
Ruta</v>
      </c>
      <c r="M39" t="str">
        <f t="shared" si="1"/>
        <v>02</v>
      </c>
      <c r="N39" s="4" t="s">
        <v>68</v>
      </c>
      <c r="O39" t="str">
        <f t="shared" si="4"/>
        <v>$180.00</v>
      </c>
      <c r="P39" t="str">
        <f t="shared" si="5"/>
        <v>Mirador</v>
      </c>
      <c r="Q39" s="4" t="s">
        <v>68</v>
      </c>
      <c r="R39" t="str" cm="1">
        <f t="array" ref="R39">MID(Q39, MIN(IFERROR(FIND({0,1,2,3,4,5,6,7,8,9},Q39),"")), COUNT(1*MID(Q39,ROW($1:$98),1)))</f>
        <v>180.0</v>
      </c>
      <c r="S39" t="str" cm="1">
        <f t="array" aca="1" ref="S39" ca="1">_xlfn.CONCAT(IF(NOT(ISNUMBER(MID(SUBSTITUTE(SUBSTITUTE(SUBSTITUTE(Q39,"$",""),".",""), " ",""),ROW(INDIRECT("1:"&amp;LEN(Q39))),1)*1)),MID(SUBSTITUTE(SUBSTITUTE(SUBSTITUTE(Q39,"$",""),".",""), " ",""),ROW(INDIRECT("1:"&amp;LEN(Q39))),1),""))</f>
        <v>Mirador</v>
      </c>
      <c r="T39" s="4" t="s">
        <v>69</v>
      </c>
      <c r="U39" s="4" t="s">
        <v>70</v>
      </c>
      <c r="V39" s="4" t="s">
        <v>0</v>
      </c>
      <c r="W39" s="6">
        <v>45018</v>
      </c>
    </row>
    <row r="40" spans="1:23" x14ac:dyDescent="0.25">
      <c r="A40" s="1" t="s">
        <v>71</v>
      </c>
      <c r="B40" s="2" t="s">
        <v>72</v>
      </c>
      <c r="C40" t="str" cm="1">
        <f t="array" ref="C40">MID(B40, MIN(IFERROR(FIND({0,1,2,3,4,5,6,7,8,9},B40),"")), COUNT(1*MID(B40,ROW($1:$98),1)))</f>
        <v>184.0</v>
      </c>
      <c r="D40" t="str" cm="1">
        <f t="array" aca="1" ref="D40" ca="1">_xlfn.CONCAT(IF(NOT(ISNUMBER(MID(SUBSTITUTE(SUBSTITUTE(SUBSTITUTE(B40,"$",""),".",""), " ",""),ROW(INDIRECT("1:"&amp;LEN(B40))),1)*1)),MID(SUBSTITUTE(SUBSTITUTE(SUBSTITUTE(B40,"$",""),".",""), " ",""),ROW(INDIRECT("1:"&amp;LEN(B40))),1),""))</f>
        <v>Wal-mart</v>
      </c>
      <c r="E40" s="2" t="s">
        <v>73</v>
      </c>
      <c r="F40" t="str" cm="1">
        <f t="array" ref="F40">MID(E40, MIN(IFERROR(FIND({0,1,2,3,4,5,6,7,8,9},E40),"")), COUNT(1*MID(E40,ROW($1:$98),1)))</f>
        <v>206.5</v>
      </c>
      <c r="G40" t="str" cm="1">
        <f t="array" aca="1" ref="G40" ca="1">_xlfn.CONCAT(IF(NOT(ISNUMBER(MID(SUBSTITUTE(SUBSTITUTE(SUBSTITUTE(E40,"$",""),".",""), " ",""),ROW(INDIRECT("1:"&amp;LEN(E40))),1)*1)),MID(SUBSTITUTE(SUBSTITUTE(SUBSTITUTE(E40,"$",""),".",""), " ",""),ROW(INDIRECT("1:"&amp;LEN(E40))),1),""))</f>
        <v xml:space="preserve">
Comercial
Mexicana</v>
      </c>
      <c r="H40" s="2" t="s">
        <v>65</v>
      </c>
      <c r="I40" t="str">
        <f t="shared" si="2"/>
        <v>$180.00</v>
      </c>
      <c r="J40" t="str">
        <f t="shared" si="0"/>
        <v>Ruta 08</v>
      </c>
      <c r="K40" s="2" t="s">
        <v>66</v>
      </c>
      <c r="L40" t="str">
        <f t="shared" si="3"/>
        <v>$210.00
Ruta</v>
      </c>
      <c r="M40" t="str">
        <f t="shared" si="1"/>
        <v>02</v>
      </c>
      <c r="N40" s="2" t="s">
        <v>617</v>
      </c>
      <c r="O40" t="str">
        <f t="shared" si="4"/>
        <v>$185.00</v>
      </c>
      <c r="P40" t="str">
        <f t="shared" si="5"/>
        <v>La Dalia</v>
      </c>
      <c r="Q40" s="2" t="s">
        <v>1199</v>
      </c>
      <c r="R40" t="str" cm="1">
        <f t="array" ref="R40">MID(Q40, MIN(IFERROR(FIND({0,1,2,3,4,5,6,7,8,9},Q40),"")), COUNT(1*MID(Q40,ROW($1:$98),1)))</f>
        <v>190.0</v>
      </c>
      <c r="S40" t="str" cm="1">
        <f t="array" aca="1" ref="S40" ca="1">_xlfn.CONCAT(IF(NOT(ISNUMBER(MID(SUBSTITUTE(SUBSTITUTE(SUBSTITUTE(Q40,"$",""),".",""), " ",""),ROW(INDIRECT("1:"&amp;LEN(Q40))),1)*1)),MID(SUBSTITUTE(SUBSTITUTE(SUBSTITUTE(Q40,"$",""),".",""), " ",""),ROW(INDIRECT("1:"&amp;LEN(Q40))),1),""))</f>
        <v>Mirador</v>
      </c>
      <c r="T40" s="2" t="s">
        <v>76</v>
      </c>
      <c r="U40" s="2" t="s">
        <v>70</v>
      </c>
      <c r="V40" s="2" t="s">
        <v>0</v>
      </c>
      <c r="W40" s="5">
        <v>45018</v>
      </c>
    </row>
    <row r="41" spans="1:23" x14ac:dyDescent="0.25">
      <c r="A41" s="3" t="s">
        <v>77</v>
      </c>
      <c r="B41" s="4" t="s">
        <v>278</v>
      </c>
      <c r="C41" t="str" cm="1">
        <f t="array" ref="C41">MID(B41, MIN(IFERROR(FIND({0,1,2,3,4,5,6,7,8,9},B41),"")), COUNT(1*MID(B41,ROW($1:$98),1)))</f>
        <v>59.0</v>
      </c>
      <c r="D41" t="str" cm="1">
        <f t="array" aca="1" ref="D41" ca="1">_xlfn.CONCAT(IF(NOT(ISNUMBER(MID(SUBSTITUTE(SUBSTITUTE(SUBSTITUTE(B41,"$",""),".",""), " ",""),ROW(INDIRECT("1:"&amp;LEN(B41))),1)*1)),MID(SUBSTITUTE(SUBSTITUTE(SUBSTITUTE(B41,"$",""),".",""), " ",""),ROW(INDIRECT("1:"&amp;LEN(B41))),1),""))</f>
        <v>Wal-mart</v>
      </c>
      <c r="E41" s="4" t="s">
        <v>79</v>
      </c>
      <c r="F41" t="str" cm="1">
        <f t="array" ref="F41">MID(E41, MIN(IFERROR(FIND({0,1,2,3,4,5,6,7,8,9},E41),"")), COUNT(1*MID(E41,ROW($1:$98),1)))</f>
        <v>69.9</v>
      </c>
      <c r="G41" t="str" cm="1">
        <f t="array" aca="1" ref="G41" ca="1">_xlfn.CONCAT(IF(NOT(ISNUMBER(MID(SUBSTITUTE(SUBSTITUTE(SUBSTITUTE(E41,"$",""),".",""), " ",""),ROW(INDIRECT("1:"&amp;LEN(E41))),1)*1)),MID(SUBSTITUTE(SUBSTITUTE(SUBSTITUTE(E41,"$",""),".",""), " ",""),ROW(INDIRECT("1:"&amp;LEN(E41))),1),""))</f>
        <v xml:space="preserve">
Comercial
Mexicana</v>
      </c>
      <c r="H41" s="4" t="s">
        <v>184</v>
      </c>
      <c r="I41" t="str">
        <f t="shared" si="2"/>
        <v>$50.00</v>
      </c>
      <c r="J41" t="str">
        <f t="shared" si="0"/>
        <v>Ruta 08</v>
      </c>
      <c r="K41" s="4" t="s">
        <v>6</v>
      </c>
      <c r="L41" t="str">
        <f t="shared" si="3"/>
        <v>$50.00</v>
      </c>
      <c r="M41" t="str">
        <f t="shared" si="1"/>
        <v>Ruta
08</v>
      </c>
      <c r="N41" s="4" t="s">
        <v>1200</v>
      </c>
      <c r="O41" t="str">
        <f t="shared" si="4"/>
        <v>$60.00</v>
      </c>
      <c r="P41" t="str">
        <f t="shared" si="5"/>
        <v>Mirador</v>
      </c>
      <c r="Q41" s="4" t="s">
        <v>1200</v>
      </c>
      <c r="R41" t="str" cm="1">
        <f t="array" ref="R41">MID(Q41, MIN(IFERROR(FIND({0,1,2,3,4,5,6,7,8,9},Q41),"")), COUNT(1*MID(Q41,ROW($1:$98),1)))</f>
        <v>60.0</v>
      </c>
      <c r="S41" t="str" cm="1">
        <f t="array" aca="1" ref="S41" ca="1">_xlfn.CONCAT(IF(NOT(ISNUMBER(MID(SUBSTITUTE(SUBSTITUTE(SUBSTITUTE(Q41,"$",""),".",""), " ",""),ROW(INDIRECT("1:"&amp;LEN(Q41))),1)*1)),MID(SUBSTITUTE(SUBSTITUTE(SUBSTITUTE(Q41,"$",""),".",""), " ",""),ROW(INDIRECT("1:"&amp;LEN(Q41))),1),""))</f>
        <v>Mirador</v>
      </c>
      <c r="T41" s="4" t="s">
        <v>83</v>
      </c>
      <c r="U41" s="4" t="s">
        <v>84</v>
      </c>
      <c r="V41" s="4" t="s">
        <v>0</v>
      </c>
      <c r="W41" s="6">
        <v>45018</v>
      </c>
    </row>
    <row r="42" spans="1:23" x14ac:dyDescent="0.25">
      <c r="A42" s="1" t="s">
        <v>85</v>
      </c>
      <c r="B42" s="2" t="s">
        <v>423</v>
      </c>
      <c r="C42" t="str" cm="1">
        <f t="array" ref="C42">MID(B42, MIN(IFERROR(FIND({0,1,2,3,4,5,6,7,8,9},B42),"")), COUNT(1*MID(B42,ROW($1:$98),1)))</f>
        <v>49.9</v>
      </c>
      <c r="D42" t="str" cm="1">
        <f t="array" aca="1" ref="D42" ca="1">_xlfn.CONCAT(IF(NOT(ISNUMBER(MID(SUBSTITUTE(SUBSTITUTE(SUBSTITUTE(B42,"$",""),".",""), " ",""),ROW(INDIRECT("1:"&amp;LEN(B42))),1)*1)),MID(SUBSTITUTE(SUBSTITUTE(SUBSTITUTE(B42,"$",""),".",""), " ",""),ROW(INDIRECT("1:"&amp;LEN(B42))),1),""))</f>
        <v>Wal-mart</v>
      </c>
      <c r="E42" s="2" t="s">
        <v>79</v>
      </c>
      <c r="F42" t="str" cm="1">
        <f t="array" ref="F42">MID(E42, MIN(IFERROR(FIND({0,1,2,3,4,5,6,7,8,9},E42),"")), COUNT(1*MID(E42,ROW($1:$98),1)))</f>
        <v>69.9</v>
      </c>
      <c r="G42" t="str" cm="1">
        <f t="array" aca="1" ref="G42" ca="1">_xlfn.CONCAT(IF(NOT(ISNUMBER(MID(SUBSTITUTE(SUBSTITUTE(SUBSTITUTE(E42,"$",""),".",""), " ",""),ROW(INDIRECT("1:"&amp;LEN(E42))),1)*1)),MID(SUBSTITUTE(SUBSTITUTE(SUBSTITUTE(E42,"$",""),".",""), " ",""),ROW(INDIRECT("1:"&amp;LEN(E42))),1),""))</f>
        <v xml:space="preserve">
Comercial
Mexicana</v>
      </c>
      <c r="H42" s="2" t="s">
        <v>690</v>
      </c>
      <c r="I42" t="str">
        <f t="shared" si="2"/>
        <v>$30.00</v>
      </c>
      <c r="J42" t="str">
        <f t="shared" si="0"/>
        <v>Ruta 02</v>
      </c>
      <c r="K42" s="2" t="s">
        <v>211</v>
      </c>
      <c r="L42" t="str">
        <f t="shared" si="3"/>
        <v>$60.00</v>
      </c>
      <c r="M42" t="str">
        <f t="shared" si="1"/>
        <v>Ruta
08</v>
      </c>
      <c r="N42" s="2" t="s">
        <v>1185</v>
      </c>
      <c r="O42" t="str">
        <f t="shared" si="4"/>
        <v>$20.00</v>
      </c>
      <c r="P42" t="str">
        <f t="shared" si="5"/>
        <v>01 de
Diciembre</v>
      </c>
      <c r="Q42" s="2" t="s">
        <v>116</v>
      </c>
      <c r="R42" t="str" cm="1">
        <f t="array" ref="R42">MID(Q42, MIN(IFERROR(FIND({0,1,2,3,4,5,6,7,8,9},Q42),"")), COUNT(1*MID(Q42,ROW($1:$98),1)))</f>
        <v>25.0</v>
      </c>
      <c r="S42" t="str" cm="1">
        <f t="array" aca="1" ref="S42" ca="1">_xlfn.CONCAT(IF(NOT(ISNUMBER(MID(SUBSTITUTE(SUBSTITUTE(SUBSTITUTE(Q42,"$",""),".",""), " ",""),ROW(INDIRECT("1:"&amp;LEN(Q42))),1)*1)),MID(SUBSTITUTE(SUBSTITUTE(SUBSTITUTE(Q42,"$",""),".",""), " ",""),ROW(INDIRECT("1:"&amp;LEN(Q42))),1),""))</f>
        <v>Mirador</v>
      </c>
      <c r="T42" s="2" t="s">
        <v>36</v>
      </c>
      <c r="U42" s="2" t="s">
        <v>83</v>
      </c>
      <c r="V42" s="2" t="s">
        <v>0</v>
      </c>
      <c r="W42" s="5">
        <v>45018</v>
      </c>
    </row>
    <row r="43" spans="1:23" x14ac:dyDescent="0.25">
      <c r="A43" s="3" t="s">
        <v>92</v>
      </c>
      <c r="B43" s="4" t="s">
        <v>1166</v>
      </c>
      <c r="C43" t="str" cm="1">
        <f t="array" ref="C43">MID(B43, MIN(IFERROR(FIND({0,1,2,3,4,5,6,7,8,9},B43),"")), COUNT(1*MID(B43,ROW($1:$98),1)))</f>
        <v>43.9</v>
      </c>
      <c r="D43" t="str" cm="1">
        <f t="array" aca="1" ref="D43" ca="1">_xlfn.CONCAT(IF(NOT(ISNUMBER(MID(SUBSTITUTE(SUBSTITUTE(SUBSTITUTE(B43,"$",""),".",""), " ",""),ROW(INDIRECT("1:"&amp;LEN(B43))),1)*1)),MID(SUBSTITUTE(SUBSTITUTE(SUBSTITUTE(B43,"$",""),".",""), " ",""),ROW(INDIRECT("1:"&amp;LEN(B43))),1),""))</f>
        <v>Chedraui</v>
      </c>
      <c r="E43" s="4" t="s">
        <v>428</v>
      </c>
      <c r="F43" t="str" cm="1">
        <f t="array" ref="F43">MID(E43, MIN(IFERROR(FIND({0,1,2,3,4,5,6,7,8,9},E43),"")), COUNT(1*MID(E43,ROW($1:$98),1)))</f>
        <v>48.9</v>
      </c>
      <c r="G43" t="str" cm="1">
        <f t="array" aca="1" ref="G43" ca="1">_xlfn.CONCAT(IF(NOT(ISNUMBER(MID(SUBSTITUTE(SUBSTITUTE(SUBSTITUTE(E43,"$",""),".",""), " ",""),ROW(INDIRECT("1:"&amp;LEN(E43))),1)*1)),MID(SUBSTITUTE(SUBSTITUTE(SUBSTITUTE(E43,"$",""),".",""), " ",""),ROW(INDIRECT("1:"&amp;LEN(E43))),1),""))</f>
        <v xml:space="preserve">
Comercial
Mexicana</v>
      </c>
      <c r="H43" s="4" t="s">
        <v>95</v>
      </c>
      <c r="I43" t="str">
        <f t="shared" si="2"/>
        <v>$25.00</v>
      </c>
      <c r="J43" t="str">
        <f t="shared" si="0"/>
        <v>Ruta 08</v>
      </c>
      <c r="K43" s="4" t="s">
        <v>15</v>
      </c>
      <c r="L43" t="str">
        <f t="shared" si="3"/>
        <v>$28.00</v>
      </c>
      <c r="M43" t="str">
        <f t="shared" si="1"/>
        <v>Ruta
02</v>
      </c>
      <c r="N43" s="4" t="s">
        <v>34</v>
      </c>
      <c r="O43" t="str">
        <f t="shared" si="4"/>
        <v>$20.00</v>
      </c>
      <c r="P43" t="str">
        <f t="shared" si="5"/>
        <v>La Dalia</v>
      </c>
      <c r="Q43" s="4" t="s">
        <v>25</v>
      </c>
      <c r="R43" t="str" cm="1">
        <f t="array" ref="R43">MID(Q43, MIN(IFERROR(FIND({0,1,2,3,4,5,6,7,8,9},Q43),"")), COUNT(1*MID(Q43,ROW($1:$98),1)))</f>
        <v>22.0</v>
      </c>
      <c r="S43" t="str" cm="1">
        <f t="array" aca="1" ref="S43" ca="1">_xlfn.CONCAT(IF(NOT(ISNUMBER(MID(SUBSTITUTE(SUBSTITUTE(SUBSTITUTE(Q43,"$",""),".",""), " ",""),ROW(INDIRECT("1:"&amp;LEN(Q43))),1)*1)),MID(SUBSTITUTE(SUBSTITUTE(SUBSTITUTE(Q43,"$",""),".",""), " ",""),ROW(INDIRECT("1:"&amp;LEN(Q43))),1),""))</f>
        <v>Mirador</v>
      </c>
      <c r="T43" s="4" t="s">
        <v>35</v>
      </c>
      <c r="U43" s="4" t="s">
        <v>91</v>
      </c>
      <c r="V43" s="4" t="s">
        <v>0</v>
      </c>
      <c r="W43" s="6">
        <v>45018</v>
      </c>
    </row>
    <row r="44" spans="1:23" x14ac:dyDescent="0.25">
      <c r="A44" s="1" t="s">
        <v>99</v>
      </c>
      <c r="B44" s="2" t="s">
        <v>292</v>
      </c>
      <c r="C44" t="str" cm="1">
        <f t="array" ref="C44">MID(B44, MIN(IFERROR(FIND({0,1,2,3,4,5,6,7,8,9},B44),"")), COUNT(1*MID(B44,ROW($1:$98),1)))</f>
        <v>44.9</v>
      </c>
      <c r="D44" t="str" cm="1">
        <f t="array" aca="1" ref="D44" ca="1">_xlfn.CONCAT(IF(NOT(ISNUMBER(MID(SUBSTITUTE(SUBSTITUTE(SUBSTITUTE(B44,"$",""),".",""), " ",""),ROW(INDIRECT("1:"&amp;LEN(B44))),1)*1)),MID(SUBSTITUTE(SUBSTITUTE(SUBSTITUTE(B44,"$",""),".",""), " ",""),ROW(INDIRECT("1:"&amp;LEN(B44))),1),""))</f>
        <v>Wal-mart</v>
      </c>
      <c r="E44" s="2" t="s">
        <v>87</v>
      </c>
      <c r="F44" t="str" cm="1">
        <f t="array" ref="F44">MID(E44, MIN(IFERROR(FIND({0,1,2,3,4,5,6,7,8,9},E44),"")), COUNT(1*MID(E44,ROW($1:$98),1)))</f>
        <v>59.9</v>
      </c>
      <c r="G44" t="str" cm="1">
        <f t="array" aca="1" ref="G44" ca="1">_xlfn.CONCAT(IF(NOT(ISNUMBER(MID(SUBSTITUTE(SUBSTITUTE(SUBSTITUTE(E44,"$",""),".",""), " ",""),ROW(INDIRECT("1:"&amp;LEN(E44))),1)*1)),MID(SUBSTITUTE(SUBSTITUTE(SUBSTITUTE(E44,"$",""),".",""), " ",""),ROW(INDIRECT("1:"&amp;LEN(E44))),1),""))</f>
        <v xml:space="preserve">
Comercial
Mexicana</v>
      </c>
      <c r="H44" s="2" t="s">
        <v>101</v>
      </c>
      <c r="I44" t="str">
        <f t="shared" si="2"/>
        <v>$35.00</v>
      </c>
      <c r="J44" t="str">
        <f t="shared" si="0"/>
        <v>Ruta 08</v>
      </c>
      <c r="K44" s="2" t="s">
        <v>50</v>
      </c>
      <c r="L44" t="str">
        <f t="shared" si="3"/>
        <v>$45.00</v>
      </c>
      <c r="M44" t="str">
        <f t="shared" si="1"/>
        <v>Ruta
02</v>
      </c>
      <c r="N44" s="2" t="s">
        <v>102</v>
      </c>
      <c r="O44" t="str">
        <f t="shared" si="4"/>
        <v>$45.00</v>
      </c>
      <c r="P44" t="str">
        <f t="shared" si="5"/>
        <v>Mirador</v>
      </c>
      <c r="Q44" s="2" t="s">
        <v>102</v>
      </c>
      <c r="R44" t="str" cm="1">
        <f t="array" ref="R44">MID(Q44, MIN(IFERROR(FIND({0,1,2,3,4,5,6,7,8,9},Q44),"")), COUNT(1*MID(Q44,ROW($1:$98),1)))</f>
        <v>45.0</v>
      </c>
      <c r="S44" t="str" cm="1">
        <f t="array" aca="1" ref="S44" ca="1">_xlfn.CONCAT(IF(NOT(ISNUMBER(MID(SUBSTITUTE(SUBSTITUTE(SUBSTITUTE(Q44,"$",""),".",""), " ",""),ROW(INDIRECT("1:"&amp;LEN(Q44))),1)*1)),MID(SUBSTITUTE(SUBSTITUTE(SUBSTITUTE(Q44,"$",""),".",""), " ",""),ROW(INDIRECT("1:"&amp;LEN(Q44))),1),""))</f>
        <v>Mirador</v>
      </c>
      <c r="T44" s="2" t="s">
        <v>83</v>
      </c>
      <c r="U44" s="2" t="s">
        <v>106</v>
      </c>
      <c r="V44" s="2" t="s">
        <v>0</v>
      </c>
      <c r="W44" s="5">
        <v>45018</v>
      </c>
    </row>
    <row r="45" spans="1:23" x14ac:dyDescent="0.25">
      <c r="A45" s="3" t="s">
        <v>103</v>
      </c>
      <c r="B45" s="4" t="s">
        <v>1201</v>
      </c>
      <c r="C45" t="str" cm="1">
        <f t="array" ref="C45">MID(B45, MIN(IFERROR(FIND({0,1,2,3,4,5,6,7,8,9},B45),"")), COUNT(1*MID(B45,ROW($1:$98),1)))</f>
        <v>45.9</v>
      </c>
      <c r="D45" t="str" cm="1">
        <f t="array" aca="1" ref="D45" ca="1">_xlfn.CONCAT(IF(NOT(ISNUMBER(MID(SUBSTITUTE(SUBSTITUTE(SUBSTITUTE(B45,"$",""),".",""), " ",""),ROW(INDIRECT("1:"&amp;LEN(B45))),1)*1)),MID(SUBSTITUTE(SUBSTITUTE(SUBSTITUTE(B45,"$",""),".",""), " ",""),ROW(INDIRECT("1:"&amp;LEN(B45))),1),""))</f>
        <v>Comercial
Mexicana</v>
      </c>
      <c r="E45" s="4" t="s">
        <v>1202</v>
      </c>
      <c r="F45" t="str" cm="1">
        <f t="array" ref="F45">MID(E45, MIN(IFERROR(FIND({0,1,2,3,4,5,6,7,8,9},E45),"")), COUNT(1*MID(E45,ROW($1:$98),1)))</f>
        <v>48.5</v>
      </c>
      <c r="G45" t="str" cm="1">
        <f t="array" aca="1" ref="G45" ca="1">_xlfn.CONCAT(IF(NOT(ISNUMBER(MID(SUBSTITUTE(SUBSTITUTE(SUBSTITUTE(E45,"$",""),".",""), " ",""),ROW(INDIRECT("1:"&amp;LEN(E45))),1)*1)),MID(SUBSTITUTE(SUBSTITUTE(SUBSTITUTE(E45,"$",""),".",""), " ",""),ROW(INDIRECT("1:"&amp;LEN(E45))),1),""))</f>
        <v xml:space="preserve">
Chedraui</v>
      </c>
      <c r="H45" s="4" t="s">
        <v>101</v>
      </c>
      <c r="I45" t="str">
        <f t="shared" si="2"/>
        <v>$35.00</v>
      </c>
      <c r="J45" t="str">
        <f t="shared" si="0"/>
        <v>Ruta 08</v>
      </c>
      <c r="K45" s="4" t="s">
        <v>41</v>
      </c>
      <c r="L45" t="str">
        <f t="shared" si="3"/>
        <v>$38.00</v>
      </c>
      <c r="M45" t="str">
        <f t="shared" si="1"/>
        <v>Ruta
02</v>
      </c>
      <c r="N45" s="4" t="s">
        <v>102</v>
      </c>
      <c r="O45" t="str">
        <f t="shared" si="4"/>
        <v>$45.00</v>
      </c>
      <c r="P45" t="str">
        <f t="shared" si="5"/>
        <v>Mirador</v>
      </c>
      <c r="Q45" s="4" t="s">
        <v>1203</v>
      </c>
      <c r="R45" t="str" cm="1">
        <f t="array" ref="R45">MID(Q45, MIN(IFERROR(FIND({0,1,2,3,4,5,6,7,8,9},Q45),"")), COUNT(1*MID(Q45,ROW($1:$98),1)))</f>
        <v xml:space="preserve">55.00 </v>
      </c>
      <c r="S45" t="str" cm="1">
        <f t="array" aca="1" ref="S45" ca="1">_xlfn.CONCAT(IF(NOT(ISNUMBER(MID(SUBSTITUTE(SUBSTITUTE(SUBSTITUTE(Q45,"$",""),".",""), " ",""),ROW(INDIRECT("1:"&amp;LEN(Q45))),1)*1)),MID(SUBSTITUTE(SUBSTITUTE(SUBSTITUTE(Q45,"$",""),".",""), " ",""),ROW(INDIRECT("1:"&amp;LEN(Q45))),1),""))</f>
        <v>de
Diciembre</v>
      </c>
      <c r="T45" s="4" t="s">
        <v>83</v>
      </c>
      <c r="U45" s="4" t="s">
        <v>84</v>
      </c>
      <c r="V45" s="4" t="s">
        <v>0</v>
      </c>
      <c r="W45" s="6">
        <v>45018</v>
      </c>
    </row>
    <row r="46" spans="1:23" x14ac:dyDescent="0.25">
      <c r="A46" s="1" t="s">
        <v>107</v>
      </c>
      <c r="B46" s="2" t="s">
        <v>924</v>
      </c>
      <c r="C46" t="str" cm="1">
        <f t="array" ref="C46">MID(B46, MIN(IFERROR(FIND({0,1,2,3,4,5,6,7,8,9},B46),"")), COUNT(1*MID(B46,ROW($1:$98),1)))</f>
        <v>24.9</v>
      </c>
      <c r="D46" t="str" cm="1">
        <f t="array" aca="1" ref="D46" ca="1">_xlfn.CONCAT(IF(NOT(ISNUMBER(MID(SUBSTITUTE(SUBSTITUTE(SUBSTITUTE(B46,"$",""),".",""), " ",""),ROW(INDIRECT("1:"&amp;LEN(B46))),1)*1)),MID(SUBSTITUTE(SUBSTITUTE(SUBSTITUTE(B46,"$",""),".",""), " ",""),ROW(INDIRECT("1:"&amp;LEN(B46))),1),""))</f>
        <v>Wal-mart</v>
      </c>
      <c r="E46" s="2" t="s">
        <v>314</v>
      </c>
      <c r="F46" t="str" cm="1">
        <f t="array" ref="F46">MID(E46, MIN(IFERROR(FIND({0,1,2,3,4,5,6,7,8,9},E46),"")), COUNT(1*MID(E46,ROW($1:$98),1)))</f>
        <v>29.9</v>
      </c>
      <c r="G46" t="str" cm="1">
        <f t="array" aca="1" ref="G46" ca="1">_xlfn.CONCAT(IF(NOT(ISNUMBER(MID(SUBSTITUTE(SUBSTITUTE(SUBSTITUTE(E46,"$",""),".",""), " ",""),ROW(INDIRECT("1:"&amp;LEN(E46))),1)*1)),MID(SUBSTITUTE(SUBSTITUTE(SUBSTITUTE(E46,"$",""),".",""), " ",""),ROW(INDIRECT("1:"&amp;LEN(E46))),1),""))</f>
        <v xml:space="preserve">
Chedraui</v>
      </c>
      <c r="H46" s="2" t="s">
        <v>110</v>
      </c>
      <c r="I46" t="str">
        <f t="shared" si="2"/>
        <v>$15.00</v>
      </c>
      <c r="J46" t="str">
        <f t="shared" si="0"/>
        <v>Ruta 08</v>
      </c>
      <c r="K46" s="2" t="s">
        <v>126</v>
      </c>
      <c r="L46" t="str">
        <f t="shared" si="3"/>
        <v>$25.00</v>
      </c>
      <c r="M46" t="str">
        <f t="shared" si="1"/>
        <v>Ruta
02</v>
      </c>
      <c r="N46" s="2" t="s">
        <v>16</v>
      </c>
      <c r="O46" t="str">
        <f t="shared" si="4"/>
        <v>$20.00</v>
      </c>
      <c r="P46" t="str">
        <f t="shared" si="5"/>
        <v>Mirador</v>
      </c>
      <c r="Q46" s="2" t="s">
        <v>606</v>
      </c>
      <c r="R46" t="str" cm="1">
        <f t="array" ref="R46">MID(Q46, MIN(IFERROR(FIND({0,1,2,3,4,5,6,7,8,9},Q46),"")), COUNT(1*MID(Q46,ROW($1:$98),1)))</f>
        <v>22.0</v>
      </c>
      <c r="S46" t="str" cm="1">
        <f t="array" aca="1" ref="S46" ca="1">_xlfn.CONCAT(IF(NOT(ISNUMBER(MID(SUBSTITUTE(SUBSTITUTE(SUBSTITUTE(Q46,"$",""),".",""), " ",""),ROW(INDIRECT("1:"&amp;LEN(Q46))),1)*1)),MID(SUBSTITUTE(SUBSTITUTE(SUBSTITUTE(Q46,"$",""),".",""), " ",""),ROW(INDIRECT("1:"&amp;LEN(Q46))),1),""))</f>
        <v>LaDalia</v>
      </c>
      <c r="T46" s="2" t="s">
        <v>133</v>
      </c>
      <c r="U46" s="2" t="s">
        <v>122</v>
      </c>
      <c r="V46" s="2" t="s">
        <v>0</v>
      </c>
      <c r="W46" s="5">
        <v>45018</v>
      </c>
    </row>
    <row r="47" spans="1:23" x14ac:dyDescent="0.25">
      <c r="A47" s="3" t="s">
        <v>113</v>
      </c>
      <c r="B47" s="4" t="s">
        <v>306</v>
      </c>
      <c r="C47" t="str" cm="1">
        <f t="array" ref="C47">MID(B47, MIN(IFERROR(FIND({0,1,2,3,4,5,6,7,8,9},B47),"")), COUNT(1*MID(B47,ROW($1:$98),1)))</f>
        <v>26.8</v>
      </c>
      <c r="D47" t="str" cm="1">
        <f t="array" aca="1" ref="D47" ca="1">_xlfn.CONCAT(IF(NOT(ISNUMBER(MID(SUBSTITUTE(SUBSTITUTE(SUBSTITUTE(B47,"$",""),".",""), " ",""),ROW(INDIRECT("1:"&amp;LEN(B47))),1)*1)),MID(SUBSTITUTE(SUBSTITUTE(SUBSTITUTE(B47,"$",""),".",""), " ",""),ROW(INDIRECT("1:"&amp;LEN(B47))),1),""))</f>
        <v>Chedraui</v>
      </c>
      <c r="E47" s="4" t="s">
        <v>125</v>
      </c>
      <c r="F47" t="str" cm="1">
        <f t="array" ref="F47">MID(E47, MIN(IFERROR(FIND({0,1,2,3,4,5,6,7,8,9},E47),"")), COUNT(1*MID(E47,ROW($1:$98),1)))</f>
        <v>29.9</v>
      </c>
      <c r="G47" t="str" cm="1">
        <f t="array" aca="1" ref="G47" ca="1">_xlfn.CONCAT(IF(NOT(ISNUMBER(MID(SUBSTITUTE(SUBSTITUTE(SUBSTITUTE(E47,"$",""),".",""), " ",""),ROW(INDIRECT("1:"&amp;LEN(E47))),1)*1)),MID(SUBSTITUTE(SUBSTITUTE(SUBSTITUTE(E47,"$",""),".",""), " ",""),ROW(INDIRECT("1:"&amp;LEN(E47))),1),""))</f>
        <v xml:space="preserve">
Comercial
Mexicana</v>
      </c>
      <c r="H47" s="4" t="s">
        <v>95</v>
      </c>
      <c r="I47" t="str">
        <f t="shared" si="2"/>
        <v>$25.00</v>
      </c>
      <c r="J47" t="str">
        <f t="shared" si="0"/>
        <v>Ruta 08</v>
      </c>
      <c r="K47" s="4" t="s">
        <v>115</v>
      </c>
      <c r="L47" t="str">
        <f t="shared" si="3"/>
        <v>$30.00</v>
      </c>
      <c r="M47" t="str">
        <f t="shared" si="1"/>
        <v>Ruta
02</v>
      </c>
      <c r="N47" s="4" t="s">
        <v>34</v>
      </c>
      <c r="O47" t="str">
        <f t="shared" si="4"/>
        <v>$20.00</v>
      </c>
      <c r="P47" t="str">
        <f t="shared" si="5"/>
        <v>La Dalia</v>
      </c>
      <c r="Q47" s="4" t="s">
        <v>116</v>
      </c>
      <c r="R47" t="str" cm="1">
        <f t="array" ref="R47">MID(Q47, MIN(IFERROR(FIND({0,1,2,3,4,5,6,7,8,9},Q47),"")), COUNT(1*MID(Q47,ROW($1:$98),1)))</f>
        <v>25.0</v>
      </c>
      <c r="S47" t="str" cm="1">
        <f t="array" aca="1" ref="S47" ca="1">_xlfn.CONCAT(IF(NOT(ISNUMBER(MID(SUBSTITUTE(SUBSTITUTE(SUBSTITUTE(Q47,"$",""),".",""), " ",""),ROW(INDIRECT("1:"&amp;LEN(Q47))),1)*1)),MID(SUBSTITUTE(SUBSTITUTE(SUBSTITUTE(Q47,"$",""),".",""), " ",""),ROW(INDIRECT("1:"&amp;LEN(Q47))),1),""))</f>
        <v>Mirador</v>
      </c>
      <c r="T47" s="4" t="s">
        <v>855</v>
      </c>
      <c r="U47" s="4" t="s">
        <v>35</v>
      </c>
      <c r="V47" s="4" t="s">
        <v>0</v>
      </c>
      <c r="W47" s="6">
        <v>45018</v>
      </c>
    </row>
    <row r="48" spans="1:23" x14ac:dyDescent="0.25">
      <c r="A48" s="1" t="s">
        <v>117</v>
      </c>
      <c r="B48" s="2" t="s">
        <v>118</v>
      </c>
      <c r="C48" t="str" cm="1">
        <f t="array" ref="C48">MID(B48, MIN(IFERROR(FIND({0,1,2,3,4,5,6,7,8,9},B48),"")), COUNT(1*MID(B48,ROW($1:$98),1)))</f>
        <v>19.9</v>
      </c>
      <c r="D48" t="str" cm="1">
        <f t="array" aca="1" ref="D48" ca="1">_xlfn.CONCAT(IF(NOT(ISNUMBER(MID(SUBSTITUTE(SUBSTITUTE(SUBSTITUTE(B48,"$",""),".",""), " ",""),ROW(INDIRECT("1:"&amp;LEN(B48))),1)*1)),MID(SUBSTITUTE(SUBSTITUTE(SUBSTITUTE(B48,"$",""),".",""), " ",""),ROW(INDIRECT("1:"&amp;LEN(B48))),1),""))</f>
        <v>Wal-mart</v>
      </c>
      <c r="E48" s="2" t="s">
        <v>697</v>
      </c>
      <c r="F48" t="str" cm="1">
        <f t="array" ref="F48">MID(E48, MIN(IFERROR(FIND({0,1,2,3,4,5,6,7,8,9},E48),"")), COUNT(1*MID(E48,ROW($1:$98),1)))</f>
        <v>26.9</v>
      </c>
      <c r="G48" t="str" cm="1">
        <f t="array" aca="1" ref="G48" ca="1">_xlfn.CONCAT(IF(NOT(ISNUMBER(MID(SUBSTITUTE(SUBSTITUTE(SUBSTITUTE(E48,"$",""),".",""), " ",""),ROW(INDIRECT("1:"&amp;LEN(E48))),1)*1)),MID(SUBSTITUTE(SUBSTITUTE(SUBSTITUTE(E48,"$",""),".",""), " ",""),ROW(INDIRECT("1:"&amp;LEN(E48))),1),""))</f>
        <v xml:space="preserve">
Comercial
Mexicana</v>
      </c>
      <c r="H48" s="2" t="s">
        <v>49</v>
      </c>
      <c r="I48" t="str">
        <f t="shared" si="2"/>
        <v>$40.00</v>
      </c>
      <c r="J48" t="str">
        <f t="shared" si="0"/>
        <v>Ruta 08</v>
      </c>
      <c r="K48" s="2" t="s">
        <v>50</v>
      </c>
      <c r="L48" t="str">
        <f t="shared" si="3"/>
        <v>$45.00</v>
      </c>
      <c r="M48" t="str">
        <f t="shared" si="1"/>
        <v>Ruta
02</v>
      </c>
      <c r="N48" s="2" t="s">
        <v>625</v>
      </c>
      <c r="O48" t="str">
        <f t="shared" si="4"/>
        <v>$40.00</v>
      </c>
      <c r="P48" t="str">
        <f t="shared" si="5"/>
        <v>La Dalia</v>
      </c>
      <c r="Q48" s="2" t="s">
        <v>102</v>
      </c>
      <c r="R48" t="str" cm="1">
        <f t="array" ref="R48">MID(Q48, MIN(IFERROR(FIND({0,1,2,3,4,5,6,7,8,9},Q48),"")), COUNT(1*MID(Q48,ROW($1:$98),1)))</f>
        <v>45.0</v>
      </c>
      <c r="S48" t="str" cm="1">
        <f t="array" aca="1" ref="S48" ca="1">_xlfn.CONCAT(IF(NOT(ISNUMBER(MID(SUBSTITUTE(SUBSTITUTE(SUBSTITUTE(Q48,"$",""),".",""), " ",""),ROW(INDIRECT("1:"&amp;LEN(Q48))),1)*1)),MID(SUBSTITUTE(SUBSTITUTE(SUBSTITUTE(Q48,"$",""),".",""), " ",""),ROW(INDIRECT("1:"&amp;LEN(Q48))),1),""))</f>
        <v>Mirador</v>
      </c>
      <c r="T48" s="2" t="s">
        <v>132</v>
      </c>
      <c r="U48" s="2" t="s">
        <v>164</v>
      </c>
      <c r="V48" s="2" t="s">
        <v>0</v>
      </c>
      <c r="W48" s="5">
        <v>45018</v>
      </c>
    </row>
    <row r="49" spans="1:23" x14ac:dyDescent="0.25">
      <c r="A49" s="3" t="s">
        <v>123</v>
      </c>
      <c r="B49" s="4" t="s">
        <v>924</v>
      </c>
      <c r="C49" t="str" cm="1">
        <f t="array" ref="C49">MID(B49, MIN(IFERROR(FIND({0,1,2,3,4,5,6,7,8,9},B49),"")), COUNT(1*MID(B49,ROW($1:$98),1)))</f>
        <v>24.9</v>
      </c>
      <c r="D49" t="str" cm="1">
        <f t="array" aca="1" ref="D49" ca="1">_xlfn.CONCAT(IF(NOT(ISNUMBER(MID(SUBSTITUTE(SUBSTITUTE(SUBSTITUTE(B49,"$",""),".",""), " ",""),ROW(INDIRECT("1:"&amp;LEN(B49))),1)*1)),MID(SUBSTITUTE(SUBSTITUTE(SUBSTITUTE(B49,"$",""),".",""), " ",""),ROW(INDIRECT("1:"&amp;LEN(B49))),1),""))</f>
        <v>Wal-mart</v>
      </c>
      <c r="E49" s="4" t="s">
        <v>705</v>
      </c>
      <c r="F49" t="str" cm="1">
        <f t="array" ref="F49">MID(E49, MIN(IFERROR(FIND({0,1,2,3,4,5,6,7,8,9},E49),"")), COUNT(1*MID(E49,ROW($1:$98),1)))</f>
        <v>28.9</v>
      </c>
      <c r="G49" t="str" cm="1">
        <f t="array" aca="1" ref="G49" ca="1">_xlfn.CONCAT(IF(NOT(ISNUMBER(MID(SUBSTITUTE(SUBSTITUTE(SUBSTITUTE(E49,"$",""),".",""), " ",""),ROW(INDIRECT("1:"&amp;LEN(E49))),1)*1)),MID(SUBSTITUTE(SUBSTITUTE(SUBSTITUTE(E49,"$",""),".",""), " ",""),ROW(INDIRECT("1:"&amp;LEN(E49))),1),""))</f>
        <v xml:space="preserve">
Comercial
Mexicana</v>
      </c>
      <c r="H49" s="4" t="s">
        <v>161</v>
      </c>
      <c r="I49" t="str">
        <f t="shared" si="2"/>
        <v>$20.00</v>
      </c>
      <c r="J49" t="str">
        <f t="shared" si="0"/>
        <v>Ruta 08</v>
      </c>
      <c r="K49" s="4" t="s">
        <v>15</v>
      </c>
      <c r="L49" t="str">
        <f t="shared" si="3"/>
        <v>$28.00</v>
      </c>
      <c r="M49" t="str">
        <f t="shared" si="1"/>
        <v>Ruta
02</v>
      </c>
      <c r="N49" s="4" t="s">
        <v>34</v>
      </c>
      <c r="O49" t="str">
        <f t="shared" si="4"/>
        <v>$20.00</v>
      </c>
      <c r="P49" t="str">
        <f t="shared" si="5"/>
        <v>La Dalia</v>
      </c>
      <c r="Q49" s="4" t="s">
        <v>25</v>
      </c>
      <c r="R49" t="str" cm="1">
        <f t="array" ref="R49">MID(Q49, MIN(IFERROR(FIND({0,1,2,3,4,5,6,7,8,9},Q49),"")), COUNT(1*MID(Q49,ROW($1:$98),1)))</f>
        <v>22.0</v>
      </c>
      <c r="S49" t="str" cm="1">
        <f t="array" aca="1" ref="S49" ca="1">_xlfn.CONCAT(IF(NOT(ISNUMBER(MID(SUBSTITUTE(SUBSTITUTE(SUBSTITUTE(Q49,"$",""),".",""), " ",""),ROW(INDIRECT("1:"&amp;LEN(Q49))),1)*1)),MID(SUBSTITUTE(SUBSTITUTE(SUBSTITUTE(Q49,"$",""),".",""), " ",""),ROW(INDIRECT("1:"&amp;LEN(Q49))),1),""))</f>
        <v>Mirador</v>
      </c>
      <c r="T49" s="4" t="s">
        <v>35</v>
      </c>
      <c r="U49" s="4" t="s">
        <v>90</v>
      </c>
      <c r="V49" s="4" t="s">
        <v>0</v>
      </c>
      <c r="W49" s="6">
        <v>45018</v>
      </c>
    </row>
    <row r="50" spans="1:23" x14ac:dyDescent="0.25">
      <c r="A50" s="1" t="s">
        <v>129</v>
      </c>
      <c r="B50" s="2" t="s">
        <v>927</v>
      </c>
      <c r="C50" t="str" cm="1">
        <f t="array" ref="C50">MID(B50, MIN(IFERROR(FIND({0,1,2,3,4,5,6,7,8,9},B50),"")), COUNT(1*MID(B50,ROW($1:$98),1)))</f>
        <v>14.8</v>
      </c>
      <c r="D50" t="str" cm="1">
        <f t="array" aca="1" ref="D50" ca="1">_xlfn.CONCAT(IF(NOT(ISNUMBER(MID(SUBSTITUTE(SUBSTITUTE(SUBSTITUTE(B50,"$",""),".",""), " ",""),ROW(INDIRECT("1:"&amp;LEN(B50))),1)*1)),MID(SUBSTITUTE(SUBSTITUTE(SUBSTITUTE(B50,"$",""),".",""), " ",""),ROW(INDIRECT("1:"&amp;LEN(B50))),1),""))</f>
        <v>Chedraui</v>
      </c>
      <c r="E50" s="2" t="s">
        <v>302</v>
      </c>
      <c r="F50" t="str" cm="1">
        <f t="array" ref="F50">MID(E50, MIN(IFERROR(FIND({0,1,2,3,4,5,6,7,8,9},E50),"")), COUNT(1*MID(E50,ROW($1:$98),1)))</f>
        <v>14.9</v>
      </c>
      <c r="G50" t="str" cm="1">
        <f t="array" aca="1" ref="G50" ca="1">_xlfn.CONCAT(IF(NOT(ISNUMBER(MID(SUBSTITUTE(SUBSTITUTE(SUBSTITUTE(E50,"$",""),".",""), " ",""),ROW(INDIRECT("1:"&amp;LEN(E50))),1)*1)),MID(SUBSTITUTE(SUBSTITUTE(SUBSTITUTE(E50,"$",""),".",""), " ",""),ROW(INDIRECT("1:"&amp;LEN(E50))),1),""))</f>
        <v>Wal-mart</v>
      </c>
      <c r="H50" s="2" t="s">
        <v>161</v>
      </c>
      <c r="I50" t="str">
        <f t="shared" si="2"/>
        <v>$20.00</v>
      </c>
      <c r="J50" t="str">
        <f t="shared" si="0"/>
        <v>Ruta 08</v>
      </c>
      <c r="K50" s="2" t="s">
        <v>126</v>
      </c>
      <c r="L50" t="str">
        <f t="shared" si="3"/>
        <v>$25.00</v>
      </c>
      <c r="M50" t="str">
        <f t="shared" si="1"/>
        <v>Ruta
02</v>
      </c>
      <c r="N50" s="2" t="s">
        <v>1180</v>
      </c>
      <c r="O50" t="str">
        <f t="shared" si="4"/>
        <v>$18.00</v>
      </c>
      <c r="P50" t="str">
        <f t="shared" si="5"/>
        <v>01 de
Diciembre</v>
      </c>
      <c r="Q50" s="2" t="s">
        <v>16</v>
      </c>
      <c r="R50" t="str" cm="1">
        <f t="array" ref="R50">MID(Q50, MIN(IFERROR(FIND({0,1,2,3,4,5,6,7,8,9},Q50),"")), COUNT(1*MID(Q50,ROW($1:$98),1)))</f>
        <v>20.0</v>
      </c>
      <c r="S50" t="str" cm="1">
        <f t="array" aca="1" ref="S50" ca="1">_xlfn.CONCAT(IF(NOT(ISNUMBER(MID(SUBSTITUTE(SUBSTITUTE(SUBSTITUTE(Q50,"$",""),".",""), " ",""),ROW(INDIRECT("1:"&amp;LEN(Q50))),1)*1)),MID(SUBSTITUTE(SUBSTITUTE(SUBSTITUTE(Q50,"$",""),".",""), " ",""),ROW(INDIRECT("1:"&amp;LEN(Q50))),1),""))</f>
        <v>Mirador</v>
      </c>
      <c r="T50" s="2" t="s">
        <v>121</v>
      </c>
      <c r="U50" s="2" t="s">
        <v>133</v>
      </c>
      <c r="V50" s="2" t="s">
        <v>0</v>
      </c>
      <c r="W50" s="5">
        <v>45018</v>
      </c>
    </row>
    <row r="51" spans="1:23" x14ac:dyDescent="0.25">
      <c r="A51" s="3" t="s">
        <v>134</v>
      </c>
      <c r="B51" s="4" t="s">
        <v>135</v>
      </c>
      <c r="C51" t="str" cm="1">
        <f t="array" ref="C51">MID(B51, MIN(IFERROR(FIND({0,1,2,3,4,5,6,7,8,9},B51),"")), COUNT(1*MID(B51,ROW($1:$98),1)))</f>
        <v>24.8</v>
      </c>
      <c r="D51" t="str" cm="1">
        <f t="array" aca="1" ref="D51" ca="1">_xlfn.CONCAT(IF(NOT(ISNUMBER(MID(SUBSTITUTE(SUBSTITUTE(SUBSTITUTE(B51,"$",""),".",""), " ",""),ROW(INDIRECT("1:"&amp;LEN(B51))),1)*1)),MID(SUBSTITUTE(SUBSTITUTE(SUBSTITUTE(B51,"$",""),".",""), " ",""),ROW(INDIRECT("1:"&amp;LEN(B51))),1),""))</f>
        <v>Chedraui</v>
      </c>
      <c r="E51" s="4" t="s">
        <v>627</v>
      </c>
      <c r="F51" t="str" cm="1">
        <f t="array" ref="F51">MID(E51, MIN(IFERROR(FIND({0,1,2,3,4,5,6,7,8,9},E51),"")), COUNT(1*MID(E51,ROW($1:$98),1)))</f>
        <v>38.9</v>
      </c>
      <c r="G51" t="str" cm="1">
        <f t="array" aca="1" ref="G51" ca="1">_xlfn.CONCAT(IF(NOT(ISNUMBER(MID(SUBSTITUTE(SUBSTITUTE(SUBSTITUTE(E51,"$",""),".",""), " ",""),ROW(INDIRECT("1:"&amp;LEN(E51))),1)*1)),MID(SUBSTITUTE(SUBSTITUTE(SUBSTITUTE(E51,"$",""),".",""), " ",""),ROW(INDIRECT("1:"&amp;LEN(E51))),1),""))</f>
        <v>Wal-mart</v>
      </c>
      <c r="H51" s="4" t="s">
        <v>158</v>
      </c>
      <c r="I51" t="str">
        <f t="shared" si="2"/>
        <v>$14.00</v>
      </c>
      <c r="J51" t="str">
        <f t="shared" si="0"/>
        <v>Ruta 08</v>
      </c>
      <c r="K51" s="4" t="s">
        <v>126</v>
      </c>
      <c r="L51" t="str">
        <f t="shared" si="3"/>
        <v>$25.00</v>
      </c>
      <c r="M51" t="str">
        <f t="shared" si="1"/>
        <v>Ruta
02</v>
      </c>
      <c r="N51" s="4" t="s">
        <v>96</v>
      </c>
      <c r="O51" t="str">
        <f t="shared" si="4"/>
        <v>$18.00</v>
      </c>
      <c r="P51" t="str">
        <f t="shared" si="5"/>
        <v>Mirador</v>
      </c>
      <c r="Q51" s="4" t="s">
        <v>34</v>
      </c>
      <c r="R51" t="str" cm="1">
        <f t="array" ref="R51">MID(Q51, MIN(IFERROR(FIND({0,1,2,3,4,5,6,7,8,9},Q51),"")), COUNT(1*MID(Q51,ROW($1:$98),1)))</f>
        <v>20.0</v>
      </c>
      <c r="S51" t="str" cm="1">
        <f t="array" aca="1" ref="S51" ca="1">_xlfn.CONCAT(IF(NOT(ISNUMBER(MID(SUBSTITUTE(SUBSTITUTE(SUBSTITUTE(Q51,"$",""),".",""), " ",""),ROW(INDIRECT("1:"&amp;LEN(Q51))),1)*1)),MID(SUBSTITUTE(SUBSTITUTE(SUBSTITUTE(Q51,"$",""),".",""), " ",""),ROW(INDIRECT("1:"&amp;LEN(Q51))),1),""))</f>
        <v>LaDalia</v>
      </c>
      <c r="T51" s="4" t="s">
        <v>140</v>
      </c>
      <c r="U51" s="4" t="s">
        <v>98</v>
      </c>
      <c r="V51" s="4" t="s">
        <v>0</v>
      </c>
      <c r="W51" s="6">
        <v>45018</v>
      </c>
    </row>
    <row r="52" spans="1:23" x14ac:dyDescent="0.25">
      <c r="A52" s="1" t="s">
        <v>141</v>
      </c>
      <c r="B52" s="2" t="s">
        <v>751</v>
      </c>
      <c r="C52" t="str" cm="1">
        <f t="array" ref="C52">MID(B52, MIN(IFERROR(FIND({0,1,2,3,4,5,6,7,8,9},B52),"")), COUNT(1*MID(B52,ROW($1:$98),1)))</f>
        <v>49.9</v>
      </c>
      <c r="D52" t="str" cm="1">
        <f t="array" aca="1" ref="D52" ca="1">_xlfn.CONCAT(IF(NOT(ISNUMBER(MID(SUBSTITUTE(SUBSTITUTE(SUBSTITUTE(B52,"$",""),".",""), " ",""),ROW(INDIRECT("1:"&amp;LEN(B52))),1)*1)),MID(SUBSTITUTE(SUBSTITUTE(SUBSTITUTE(B52,"$",""),".",""), " ",""),ROW(INDIRECT("1:"&amp;LEN(B52))),1),""))</f>
        <v>Comercial
Mexicana</v>
      </c>
      <c r="E52" s="2" t="s">
        <v>143</v>
      </c>
      <c r="F52" t="str" cm="1">
        <f t="array" ref="F52">MID(E52, MIN(IFERROR(FIND({0,1,2,3,4,5,6,7,8,9},E52),"")), COUNT(1*MID(E52,ROW($1:$98),1)))</f>
        <v>62.0</v>
      </c>
      <c r="G52" t="str" cm="1">
        <f t="array" aca="1" ref="G52" ca="1">_xlfn.CONCAT(IF(NOT(ISNUMBER(MID(SUBSTITUTE(SUBSTITUTE(SUBSTITUTE(E52,"$",""),".",""), " ",""),ROW(INDIRECT("1:"&amp;LEN(E52))),1)*1)),MID(SUBSTITUTE(SUBSTITUTE(SUBSTITUTE(E52,"$",""),".",""), " ",""),ROW(INDIRECT("1:"&amp;LEN(E52))),1),""))</f>
        <v>Wal-mart</v>
      </c>
      <c r="H52" s="2" t="s">
        <v>23</v>
      </c>
      <c r="I52" t="str">
        <f t="shared" si="2"/>
        <v>$24.00</v>
      </c>
      <c r="J52" t="str">
        <f t="shared" si="0"/>
        <v>Ruta 08</v>
      </c>
      <c r="K52" s="2" t="s">
        <v>15</v>
      </c>
      <c r="L52" t="str">
        <f t="shared" si="3"/>
        <v>$28.00</v>
      </c>
      <c r="M52" t="str">
        <f t="shared" si="1"/>
        <v>Ruta
02</v>
      </c>
      <c r="N52" s="2" t="s">
        <v>1180</v>
      </c>
      <c r="O52" t="str">
        <f t="shared" si="4"/>
        <v>$18.00</v>
      </c>
      <c r="P52" t="str">
        <f t="shared" si="5"/>
        <v>01 de
Diciembre</v>
      </c>
      <c r="Q52" s="2" t="s">
        <v>116</v>
      </c>
      <c r="R52" t="str" cm="1">
        <f t="array" ref="R52">MID(Q52, MIN(IFERROR(FIND({0,1,2,3,4,5,6,7,8,9},Q52),"")), COUNT(1*MID(Q52,ROW($1:$98),1)))</f>
        <v>25.0</v>
      </c>
      <c r="S52" t="str" cm="1">
        <f t="array" aca="1" ref="S52" ca="1">_xlfn.CONCAT(IF(NOT(ISNUMBER(MID(SUBSTITUTE(SUBSTITUTE(SUBSTITUTE(Q52,"$",""),".",""), " ",""),ROW(INDIRECT("1:"&amp;LEN(Q52))),1)*1)),MID(SUBSTITUTE(SUBSTITUTE(SUBSTITUTE(Q52,"$",""),".",""), " ",""),ROW(INDIRECT("1:"&amp;LEN(Q52))),1),""))</f>
        <v>Mirador</v>
      </c>
      <c r="T52" s="2" t="s">
        <v>122</v>
      </c>
      <c r="U52" s="2" t="s">
        <v>36</v>
      </c>
      <c r="V52" s="2" t="s">
        <v>0</v>
      </c>
      <c r="W52" s="5">
        <v>45018</v>
      </c>
    </row>
    <row r="53" spans="1:23" x14ac:dyDescent="0.25">
      <c r="A53" s="3" t="s">
        <v>144</v>
      </c>
      <c r="B53" s="4" t="s">
        <v>1181</v>
      </c>
      <c r="C53" t="str" cm="1">
        <f t="array" ref="C53">MID(B53, MIN(IFERROR(FIND({0,1,2,3,4,5,6,7,8,9},B53),"")), COUNT(1*MID(B53,ROW($1:$98),1)))</f>
        <v>49.5</v>
      </c>
      <c r="D53" t="str" cm="1">
        <f t="array" aca="1" ref="D53" ca="1">_xlfn.CONCAT(IF(NOT(ISNUMBER(MID(SUBSTITUTE(SUBSTITUTE(SUBSTITUTE(B53,"$",""),".",""), " ",""),ROW(INDIRECT("1:"&amp;LEN(B53))),1)*1)),MID(SUBSTITUTE(SUBSTITUTE(SUBSTITUTE(B53,"$",""),".",""), " ",""),ROW(INDIRECT("1:"&amp;LEN(B53))),1),""))</f>
        <v>Chedraui</v>
      </c>
      <c r="E53" s="4" t="s">
        <v>146</v>
      </c>
      <c r="F53" t="str" cm="1">
        <f t="array" ref="F53">MID(E53, MIN(IFERROR(FIND({0,1,2,3,4,5,6,7,8,9},E53),"")), COUNT(1*MID(E53,ROW($1:$98),1)))</f>
        <v>72.0</v>
      </c>
      <c r="G53" t="str" cm="1">
        <f t="array" aca="1" ref="G53" ca="1">_xlfn.CONCAT(IF(NOT(ISNUMBER(MID(SUBSTITUTE(SUBSTITUTE(SUBSTITUTE(E53,"$",""),".",""), " ",""),ROW(INDIRECT("1:"&amp;LEN(E53))),1)*1)),MID(SUBSTITUTE(SUBSTITUTE(SUBSTITUTE(E53,"$",""),".",""), " ",""),ROW(INDIRECT("1:"&amp;LEN(E53))),1),""))</f>
        <v>Wal-mart</v>
      </c>
      <c r="H53" s="4" t="s">
        <v>80</v>
      </c>
      <c r="I53" t="str">
        <f t="shared" si="2"/>
        <v>$50.00</v>
      </c>
      <c r="J53" t="str">
        <f t="shared" si="0"/>
        <v>Ruta 02</v>
      </c>
      <c r="K53" s="4" t="s">
        <v>211</v>
      </c>
      <c r="L53" t="str">
        <f t="shared" si="3"/>
        <v>$60.00</v>
      </c>
      <c r="M53" t="str">
        <f t="shared" si="1"/>
        <v>Ruta
08</v>
      </c>
      <c r="N53" s="4" t="s">
        <v>625</v>
      </c>
      <c r="O53" t="str">
        <f t="shared" si="4"/>
        <v>$40.00</v>
      </c>
      <c r="P53" t="str">
        <f t="shared" si="5"/>
        <v>La Dalia</v>
      </c>
      <c r="Q53" s="4" t="s">
        <v>102</v>
      </c>
      <c r="R53" t="str" cm="1">
        <f t="array" ref="R53">MID(Q53, MIN(IFERROR(FIND({0,1,2,3,4,5,6,7,8,9},Q53),"")), COUNT(1*MID(Q53,ROW($1:$98),1)))</f>
        <v>45.0</v>
      </c>
      <c r="S53" t="str" cm="1">
        <f t="array" aca="1" ref="S53" ca="1">_xlfn.CONCAT(IF(NOT(ISNUMBER(MID(SUBSTITUTE(SUBSTITUTE(SUBSTITUTE(Q53,"$",""),".",""), " ",""),ROW(INDIRECT("1:"&amp;LEN(Q53))),1)*1)),MID(SUBSTITUTE(SUBSTITUTE(SUBSTITUTE(Q53,"$",""),".",""), " ",""),ROW(INDIRECT("1:"&amp;LEN(Q53))),1),""))</f>
        <v>Mirador</v>
      </c>
      <c r="T53" s="4" t="s">
        <v>122</v>
      </c>
      <c r="U53" s="4" t="s">
        <v>83</v>
      </c>
      <c r="V53" s="4" t="s">
        <v>0</v>
      </c>
      <c r="W53" s="6">
        <v>45018</v>
      </c>
    </row>
    <row r="54" spans="1:23" x14ac:dyDescent="0.25">
      <c r="A54" s="1" t="s">
        <v>150</v>
      </c>
      <c r="B54" s="2" t="s">
        <v>868</v>
      </c>
      <c r="C54" t="str" cm="1">
        <f t="array" ref="C54">MID(B54, MIN(IFERROR(FIND({0,1,2,3,4,5,6,7,8,9},B54),"")), COUNT(1*MID(B54,ROW($1:$98),1)))</f>
        <v>18.9</v>
      </c>
      <c r="D54" t="str" cm="1">
        <f t="array" aca="1" ref="D54" ca="1">_xlfn.CONCAT(IF(NOT(ISNUMBER(MID(SUBSTITUTE(SUBSTITUTE(SUBSTITUTE(B54,"$",""),".",""), " ",""),ROW(INDIRECT("1:"&amp;LEN(B54))),1)*1)),MID(SUBSTITUTE(SUBSTITUTE(SUBSTITUTE(B54,"$",""),".",""), " ",""),ROW(INDIRECT("1:"&amp;LEN(B54))),1),""))</f>
        <v>Wal-mart</v>
      </c>
      <c r="E54" s="2" t="s">
        <v>629</v>
      </c>
      <c r="F54" t="str" cm="1">
        <f t="array" ref="F54">MID(E54, MIN(IFERROR(FIND({0,1,2,3,4,5,6,7,8,9},E54),"")), COUNT(1*MID(E54,ROW($1:$98),1)))</f>
        <v>22.2</v>
      </c>
      <c r="G54" t="str" cm="1">
        <f t="array" aca="1" ref="G54" ca="1">_xlfn.CONCAT(IF(NOT(ISNUMBER(MID(SUBSTITUTE(SUBSTITUTE(SUBSTITUTE(E54,"$",""),".",""), " ",""),ROW(INDIRECT("1:"&amp;LEN(E54))),1)*1)),MID(SUBSTITUTE(SUBSTITUTE(SUBSTITUTE(E54,"$",""),".",""), " ",""),ROW(INDIRECT("1:"&amp;LEN(E54))),1),""))</f>
        <v xml:space="preserve">
Chedraui</v>
      </c>
      <c r="H54" s="2" t="s">
        <v>230</v>
      </c>
      <c r="I54" t="str">
        <f t="shared" si="2"/>
        <v>$8.00</v>
      </c>
      <c r="J54" t="str">
        <f t="shared" si="0"/>
        <v>Ruta 08</v>
      </c>
      <c r="K54" s="2" t="s">
        <v>138</v>
      </c>
      <c r="L54" t="str">
        <f t="shared" si="3"/>
        <v>$20.00</v>
      </c>
      <c r="M54" t="str">
        <f t="shared" si="1"/>
        <v>Ruta
02</v>
      </c>
      <c r="N54" s="2" t="s">
        <v>96</v>
      </c>
      <c r="O54" t="str">
        <f t="shared" si="4"/>
        <v>$18.00</v>
      </c>
      <c r="P54" t="str">
        <f t="shared" si="5"/>
        <v>Mirador</v>
      </c>
      <c r="Q54" s="2" t="s">
        <v>34</v>
      </c>
      <c r="R54" t="str" cm="1">
        <f t="array" ref="R54">MID(Q54, MIN(IFERROR(FIND({0,1,2,3,4,5,6,7,8,9},Q54),"")), COUNT(1*MID(Q54,ROW($1:$98),1)))</f>
        <v>20.0</v>
      </c>
      <c r="S54" t="str" cm="1">
        <f t="array" aca="1" ref="S54" ca="1">_xlfn.CONCAT(IF(NOT(ISNUMBER(MID(SUBSTITUTE(SUBSTITUTE(SUBSTITUTE(Q54,"$",""),".",""), " ",""),ROW(INDIRECT("1:"&amp;LEN(Q54))),1)*1)),MID(SUBSTITUTE(SUBSTITUTE(SUBSTITUTE(Q54,"$",""),".",""), " ",""),ROW(INDIRECT("1:"&amp;LEN(Q54))),1),""))</f>
        <v>LaDalia</v>
      </c>
      <c r="T54" s="2" t="s">
        <v>132</v>
      </c>
      <c r="U54" s="2" t="s">
        <v>154</v>
      </c>
      <c r="V54" s="2" t="s">
        <v>0</v>
      </c>
      <c r="W54" s="5">
        <v>45018</v>
      </c>
    </row>
    <row r="55" spans="1:23" x14ac:dyDescent="0.25">
      <c r="A55" s="3" t="s">
        <v>155</v>
      </c>
      <c r="B55" s="4" t="s">
        <v>585</v>
      </c>
      <c r="C55" t="str" cm="1">
        <f t="array" ref="C55">MID(B55, MIN(IFERROR(FIND({0,1,2,3,4,5,6,7,8,9},B55),"")), COUNT(1*MID(B55,ROW($1:$98),1)))</f>
        <v>28.8</v>
      </c>
      <c r="D55" t="str" cm="1">
        <f t="array" aca="1" ref="D55" ca="1">_xlfn.CONCAT(IF(NOT(ISNUMBER(MID(SUBSTITUTE(SUBSTITUTE(SUBSTITUTE(B55,"$",""),".",""), " ",""),ROW(INDIRECT("1:"&amp;LEN(B55))),1)*1)),MID(SUBSTITUTE(SUBSTITUTE(SUBSTITUTE(B55,"$",""),".",""), " ",""),ROW(INDIRECT("1:"&amp;LEN(B55))),1),""))</f>
        <v>Chedraui</v>
      </c>
      <c r="E55" s="4" t="s">
        <v>1182</v>
      </c>
      <c r="F55" t="str" cm="1">
        <f t="array" ref="F55">MID(E55, MIN(IFERROR(FIND({0,1,2,3,4,5,6,7,8,9},E55),"")), COUNT(1*MID(E55,ROW($1:$98),1)))</f>
        <v>29.5</v>
      </c>
      <c r="G55" t="str" cm="1">
        <f t="array" aca="1" ref="G55" ca="1">_xlfn.CONCAT(IF(NOT(ISNUMBER(MID(SUBSTITUTE(SUBSTITUTE(SUBSTITUTE(E55,"$",""),".",""), " ",""),ROW(INDIRECT("1:"&amp;LEN(E55))),1)*1)),MID(SUBSTITUTE(SUBSTITUTE(SUBSTITUTE(E55,"$",""),".",""), " ",""),ROW(INDIRECT("1:"&amp;LEN(E55))),1),""))</f>
        <v xml:space="preserve">
Comercial
Mexicana</v>
      </c>
      <c r="H55" s="4" t="s">
        <v>153</v>
      </c>
      <c r="I55" t="str">
        <f t="shared" si="2"/>
        <v>$12.00</v>
      </c>
      <c r="J55" t="str">
        <f t="shared" si="0"/>
        <v>Ruta 08</v>
      </c>
      <c r="K55" s="4" t="s">
        <v>138</v>
      </c>
      <c r="L55" t="str">
        <f t="shared" si="3"/>
        <v>$20.00</v>
      </c>
      <c r="M55" t="str">
        <f t="shared" si="1"/>
        <v>Ruta
02</v>
      </c>
      <c r="N55" s="4" t="s">
        <v>1183</v>
      </c>
      <c r="O55" t="str">
        <f t="shared" si="4"/>
        <v>$16.00</v>
      </c>
      <c r="P55" t="str">
        <f t="shared" si="5"/>
        <v>Mirador</v>
      </c>
      <c r="Q55" s="4" t="s">
        <v>630</v>
      </c>
      <c r="R55" t="str" cm="1">
        <f t="array" ref="R55">MID(Q55, MIN(IFERROR(FIND({0,1,2,3,4,5,6,7,8,9},Q55),"")), COUNT(1*MID(Q55,ROW($1:$98),1)))</f>
        <v>18.0</v>
      </c>
      <c r="S55" t="str" cm="1">
        <f t="array" aca="1" ref="S55" ca="1">_xlfn.CONCAT(IF(NOT(ISNUMBER(MID(SUBSTITUTE(SUBSTITUTE(SUBSTITUTE(Q55,"$",""),".",""), " ",""),ROW(INDIRECT("1:"&amp;LEN(Q55))),1)*1)),MID(SUBSTITUTE(SUBSTITUTE(SUBSTITUTE(Q55,"$",""),".",""), " ",""),ROW(INDIRECT("1:"&amp;LEN(Q55))),1),""))</f>
        <v>LaDalia</v>
      </c>
      <c r="T55" s="4" t="s">
        <v>112</v>
      </c>
      <c r="U55" s="4" t="s">
        <v>98</v>
      </c>
      <c r="V55" s="4" t="s">
        <v>0</v>
      </c>
      <c r="W55" s="6">
        <v>45018</v>
      </c>
    </row>
    <row r="56" spans="1:23" x14ac:dyDescent="0.25">
      <c r="A56" s="1" t="s">
        <v>160</v>
      </c>
      <c r="B56" s="2" t="s">
        <v>175</v>
      </c>
      <c r="C56" t="str" cm="1">
        <f t="array" ref="C56">MID(B56, MIN(IFERROR(FIND({0,1,2,3,4,5,6,7,8,9},B56),"")), COUNT(1*MID(B56,ROW($1:$98),1)))</f>
        <v>22.9</v>
      </c>
      <c r="D56" t="str" cm="1">
        <f t="array" aca="1" ref="D56" ca="1">_xlfn.CONCAT(IF(NOT(ISNUMBER(MID(SUBSTITUTE(SUBSTITUTE(SUBSTITUTE(B56,"$",""),".",""), " ",""),ROW(INDIRECT("1:"&amp;LEN(B56))),1)*1)),MID(SUBSTITUTE(SUBSTITUTE(SUBSTITUTE(B56,"$",""),".",""), " ",""),ROW(INDIRECT("1:"&amp;LEN(B56))),1),""))</f>
        <v>Wal-mart</v>
      </c>
      <c r="E56" s="2" t="s">
        <v>1184</v>
      </c>
      <c r="F56" t="str" cm="1">
        <f t="array" ref="F56">MID(E56, MIN(IFERROR(FIND({0,1,2,3,4,5,6,7,8,9},E56),"")), COUNT(1*MID(E56,ROW($1:$98),1)))</f>
        <v>24.9</v>
      </c>
      <c r="G56" t="str" cm="1">
        <f t="array" aca="1" ref="G56" ca="1">_xlfn.CONCAT(IF(NOT(ISNUMBER(MID(SUBSTITUTE(SUBSTITUTE(SUBSTITUTE(E56,"$",""),".",""), " ",""),ROW(INDIRECT("1:"&amp;LEN(E56))),1)*1)),MID(SUBSTITUTE(SUBSTITUTE(SUBSTITUTE(E56,"$",""),".",""), " ",""),ROW(INDIRECT("1:"&amp;LEN(E56))),1),""))</f>
        <v xml:space="preserve">
Comercial
Mexicana</v>
      </c>
      <c r="H56" s="2" t="s">
        <v>1060</v>
      </c>
      <c r="I56" t="str">
        <f t="shared" si="2"/>
        <v>$18.00</v>
      </c>
      <c r="J56" t="str">
        <f t="shared" si="0"/>
        <v>Ruta 08</v>
      </c>
      <c r="K56" s="2" t="s">
        <v>162</v>
      </c>
      <c r="L56" t="str">
        <f t="shared" si="3"/>
        <v>$26.00</v>
      </c>
      <c r="M56" t="str">
        <f t="shared" si="1"/>
        <v>Ruta
02</v>
      </c>
      <c r="N56" s="2" t="s">
        <v>1185</v>
      </c>
      <c r="O56" t="str">
        <f t="shared" si="4"/>
        <v>$20.00</v>
      </c>
      <c r="P56" t="str">
        <f t="shared" si="5"/>
        <v>01 de
Diciembre</v>
      </c>
      <c r="Q56" s="2" t="s">
        <v>1186</v>
      </c>
      <c r="R56" t="str" cm="1">
        <f t="array" ref="R56">MID(Q56, MIN(IFERROR(FIND({0,1,2,3,4,5,6,7,8,9},Q56),"")), COUNT(1*MID(Q56,ROW($1:$98),1)))</f>
        <v>30.0</v>
      </c>
      <c r="S56" t="str" cm="1">
        <f t="array" aca="1" ref="S56" ca="1">_xlfn.CONCAT(IF(NOT(ISNUMBER(MID(SUBSTITUTE(SUBSTITUTE(SUBSTITUTE(Q56,"$",""),".",""), " ",""),ROW(INDIRECT("1:"&amp;LEN(Q56))),1)*1)),MID(SUBSTITUTE(SUBSTITUTE(SUBSTITUTE(Q56,"$",""),".",""), " ",""),ROW(INDIRECT("1:"&amp;LEN(Q56))),1),""))</f>
        <v>Mirador</v>
      </c>
      <c r="T56" s="2" t="s">
        <v>164</v>
      </c>
      <c r="U56" s="2" t="s">
        <v>1187</v>
      </c>
      <c r="V56" s="2" t="s">
        <v>0</v>
      </c>
      <c r="W56" s="5">
        <v>45018</v>
      </c>
    </row>
    <row r="57" spans="1:23" x14ac:dyDescent="0.25">
      <c r="A57" s="3" t="s">
        <v>165</v>
      </c>
      <c r="B57" s="4" t="s">
        <v>972</v>
      </c>
      <c r="C57" t="str" cm="1">
        <f t="array" ref="C57">MID(B57, MIN(IFERROR(FIND({0,1,2,3,4,5,6,7,8,9},B57),"")), COUNT(1*MID(B57,ROW($1:$98),1)))</f>
        <v>9.5</v>
      </c>
      <c r="D57" t="str" cm="1">
        <f t="array" aca="1" ref="D57" ca="1">_xlfn.CONCAT(IF(NOT(ISNUMBER(MID(SUBSTITUTE(SUBSTITUTE(SUBSTITUTE(B57,"$",""),".",""), " ",""),ROW(INDIRECT("1:"&amp;LEN(B57))),1)*1)),MID(SUBSTITUTE(SUBSTITUTE(SUBSTITUTE(B57,"$",""),".",""), " ",""),ROW(INDIRECT("1:"&amp;LEN(B57))),1),""))</f>
        <v>Chedraui</v>
      </c>
      <c r="E57" s="4" t="s">
        <v>166</v>
      </c>
      <c r="F57" t="str" cm="1">
        <f t="array" ref="F57">MID(E57, MIN(IFERROR(FIND({0,1,2,3,4,5,6,7,8,9},E57),"")), COUNT(1*MID(E57,ROW($1:$98),1)))</f>
        <v>16.9</v>
      </c>
      <c r="G57" t="str" cm="1">
        <f t="array" aca="1" ref="G57" ca="1">_xlfn.CONCAT(IF(NOT(ISNUMBER(MID(SUBSTITUTE(SUBSTITUTE(SUBSTITUTE(E57,"$",""),".",""), " ",""),ROW(INDIRECT("1:"&amp;LEN(E57))),1)*1)),MID(SUBSTITUTE(SUBSTITUTE(SUBSTITUTE(E57,"$",""),".",""), " ",""),ROW(INDIRECT("1:"&amp;LEN(E57))),1),""))</f>
        <v>Wal-mart</v>
      </c>
      <c r="H57" s="4" t="s">
        <v>168</v>
      </c>
      <c r="I57" t="str">
        <f t="shared" si="2"/>
        <v>$10.00</v>
      </c>
      <c r="J57" t="str">
        <f t="shared" si="0"/>
        <v>Ruta 08</v>
      </c>
      <c r="K57" s="4" t="s">
        <v>242</v>
      </c>
      <c r="L57" t="str">
        <f t="shared" si="3"/>
        <v>$15.00</v>
      </c>
      <c r="M57" t="str">
        <f t="shared" si="1"/>
        <v>Ruta
02</v>
      </c>
      <c r="N57" s="4" t="s">
        <v>1188</v>
      </c>
      <c r="O57" t="str">
        <f t="shared" si="4"/>
        <v>$12.00</v>
      </c>
      <c r="P57" t="str">
        <f t="shared" si="5"/>
        <v>01 de
Diciembre</v>
      </c>
      <c r="Q57" s="4" t="s">
        <v>634</v>
      </c>
      <c r="R57" t="str" cm="1">
        <f t="array" ref="R57">MID(Q57, MIN(IFERROR(FIND({0,1,2,3,4,5,6,7,8,9},Q57),"")), COUNT(1*MID(Q57,ROW($1:$98),1)))</f>
        <v>16.0</v>
      </c>
      <c r="S57" t="str" cm="1">
        <f t="array" aca="1" ref="S57" ca="1">_xlfn.CONCAT(IF(NOT(ISNUMBER(MID(SUBSTITUTE(SUBSTITUTE(SUBSTITUTE(Q57,"$",""),".",""), " ",""),ROW(INDIRECT("1:"&amp;LEN(Q57))),1)*1)),MID(SUBSTITUTE(SUBSTITUTE(SUBSTITUTE(Q57,"$",""),".",""), " ",""),ROW(INDIRECT("1:"&amp;LEN(Q57))),1),""))</f>
        <v>LaDalia</v>
      </c>
      <c r="T57" s="4" t="s">
        <v>132</v>
      </c>
      <c r="U57" s="4" t="s">
        <v>122</v>
      </c>
      <c r="V57" s="4" t="s">
        <v>0</v>
      </c>
      <c r="W57" s="6">
        <v>45018</v>
      </c>
    </row>
    <row r="58" spans="1:23" x14ac:dyDescent="0.25">
      <c r="A58" s="1" t="s">
        <v>170</v>
      </c>
      <c r="B58" s="2" t="s">
        <v>597</v>
      </c>
      <c r="C58" t="str" cm="1">
        <f t="array" ref="C58">MID(B58, MIN(IFERROR(FIND({0,1,2,3,4,5,6,7,8,9},B58),"")), COUNT(1*MID(B58,ROW($1:$98),1)))</f>
        <v>36.8</v>
      </c>
      <c r="D58" t="str" cm="1">
        <f t="array" aca="1" ref="D58" ca="1">_xlfn.CONCAT(IF(NOT(ISNUMBER(MID(SUBSTITUTE(SUBSTITUTE(SUBSTITUTE(B58,"$",""),".",""), " ",""),ROW(INDIRECT("1:"&amp;LEN(B58))),1)*1)),MID(SUBSTITUTE(SUBSTITUTE(SUBSTITUTE(B58,"$",""),".",""), " ",""),ROW(INDIRECT("1:"&amp;LEN(B58))),1),""))</f>
        <v>Chedraui</v>
      </c>
      <c r="E58" s="2" t="s">
        <v>1189</v>
      </c>
      <c r="F58" t="str" cm="1">
        <f t="array" ref="F58">MID(E58, MIN(IFERROR(FIND({0,1,2,3,4,5,6,7,8,9},E58),"")), COUNT(1*MID(E58,ROW($1:$98),1)))</f>
        <v>47.9</v>
      </c>
      <c r="G58" t="str" cm="1">
        <f t="array" aca="1" ref="G58" ca="1">_xlfn.CONCAT(IF(NOT(ISNUMBER(MID(SUBSTITUTE(SUBSTITUTE(SUBSTITUTE(E58,"$",""),".",""), " ",""),ROW(INDIRECT("1:"&amp;LEN(E58))),1)*1)),MID(SUBSTITUTE(SUBSTITUTE(SUBSTITUTE(E58,"$",""),".",""), " ",""),ROW(INDIRECT("1:"&amp;LEN(E58))),1),""))</f>
        <v xml:space="preserve">
Comercial
Mexicana</v>
      </c>
      <c r="H58" s="2" t="s">
        <v>161</v>
      </c>
      <c r="I58" t="str">
        <f t="shared" si="2"/>
        <v>$20.00</v>
      </c>
      <c r="J58" t="str">
        <f t="shared" si="0"/>
        <v>Ruta 08</v>
      </c>
      <c r="K58" s="2" t="s">
        <v>126</v>
      </c>
      <c r="L58" t="str">
        <f t="shared" si="3"/>
        <v>$25.00</v>
      </c>
      <c r="M58" t="str">
        <f t="shared" si="1"/>
        <v>Ruta
02</v>
      </c>
      <c r="N58" s="2" t="s">
        <v>34</v>
      </c>
      <c r="O58" t="str">
        <f t="shared" si="4"/>
        <v>$20.00</v>
      </c>
      <c r="P58" t="str">
        <f t="shared" si="5"/>
        <v>La Dalia</v>
      </c>
      <c r="Q58" s="2" t="s">
        <v>25</v>
      </c>
      <c r="R58" t="str" cm="1">
        <f t="array" ref="R58">MID(Q58, MIN(IFERROR(FIND({0,1,2,3,4,5,6,7,8,9},Q58),"")), COUNT(1*MID(Q58,ROW($1:$98),1)))</f>
        <v>22.0</v>
      </c>
      <c r="S58" t="str" cm="1">
        <f t="array" aca="1" ref="S58" ca="1">_xlfn.CONCAT(IF(NOT(ISNUMBER(MID(SUBSTITUTE(SUBSTITUTE(SUBSTITUTE(Q58,"$",""),".",""), " ",""),ROW(INDIRECT("1:"&amp;LEN(Q58))),1)*1)),MID(SUBSTITUTE(SUBSTITUTE(SUBSTITUTE(Q58,"$",""),".",""), " ",""),ROW(INDIRECT("1:"&amp;LEN(Q58))),1),""))</f>
        <v>Mirador</v>
      </c>
      <c r="T58" s="2" t="s">
        <v>122</v>
      </c>
      <c r="U58" s="2" t="s">
        <v>90</v>
      </c>
      <c r="V58" s="2" t="s">
        <v>0</v>
      </c>
      <c r="W58" s="5">
        <v>45018</v>
      </c>
    </row>
    <row r="59" spans="1:23" x14ac:dyDescent="0.25">
      <c r="A59" s="3" t="s">
        <v>173</v>
      </c>
      <c r="B59" s="4" t="s">
        <v>1190</v>
      </c>
      <c r="C59" t="str" cm="1">
        <f t="array" ref="C59">MID(B59, MIN(IFERROR(FIND({0,1,2,3,4,5,6,7,8,9},B59),"")), COUNT(1*MID(B59,ROW($1:$98),1)))</f>
        <v>19.9</v>
      </c>
      <c r="D59" t="str" cm="1">
        <f t="array" aca="1" ref="D59" ca="1">_xlfn.CONCAT(IF(NOT(ISNUMBER(MID(SUBSTITUTE(SUBSTITUTE(SUBSTITUTE(B59,"$",""),".",""), " ",""),ROW(INDIRECT("1:"&amp;LEN(B59))),1)*1)),MID(SUBSTITUTE(SUBSTITUTE(SUBSTITUTE(B59,"$",""),".",""), " ",""),ROW(INDIRECT("1:"&amp;LEN(B59))),1),""))</f>
        <v>Chedraui</v>
      </c>
      <c r="E59" s="4" t="s">
        <v>108</v>
      </c>
      <c r="F59" t="str" cm="1">
        <f t="array" ref="F59">MID(E59, MIN(IFERROR(FIND({0,1,2,3,4,5,6,7,8,9},E59),"")), COUNT(1*MID(E59,ROW($1:$98),1)))</f>
        <v>26.9</v>
      </c>
      <c r="G59" t="str" cm="1">
        <f t="array" aca="1" ref="G59" ca="1">_xlfn.CONCAT(IF(NOT(ISNUMBER(MID(SUBSTITUTE(SUBSTITUTE(SUBSTITUTE(E59,"$",""),".",""), " ",""),ROW(INDIRECT("1:"&amp;LEN(E59))),1)*1)),MID(SUBSTITUTE(SUBSTITUTE(SUBSTITUTE(E59,"$",""),".",""), " ",""),ROW(INDIRECT("1:"&amp;LEN(E59))),1),""))</f>
        <v>Wal-mart</v>
      </c>
      <c r="H59" s="4" t="s">
        <v>158</v>
      </c>
      <c r="I59" t="str">
        <f t="shared" si="2"/>
        <v>$14.00</v>
      </c>
      <c r="J59" t="str">
        <f t="shared" si="0"/>
        <v>Ruta 08</v>
      </c>
      <c r="K59" s="4" t="s">
        <v>138</v>
      </c>
      <c r="L59" t="str">
        <f t="shared" si="3"/>
        <v>$20.00</v>
      </c>
      <c r="M59" t="str">
        <f t="shared" si="1"/>
        <v>Ruta
02</v>
      </c>
      <c r="N59" s="4" t="s">
        <v>34</v>
      </c>
      <c r="O59" t="str">
        <f t="shared" si="4"/>
        <v>$20.00</v>
      </c>
      <c r="P59" t="str">
        <f t="shared" si="5"/>
        <v>La Dalia</v>
      </c>
      <c r="Q59" s="4" t="s">
        <v>25</v>
      </c>
      <c r="R59" t="str" cm="1">
        <f t="array" ref="R59">MID(Q59, MIN(IFERROR(FIND({0,1,2,3,4,5,6,7,8,9},Q59),"")), COUNT(1*MID(Q59,ROW($1:$98),1)))</f>
        <v>22.0</v>
      </c>
      <c r="S59" t="str" cm="1">
        <f t="array" aca="1" ref="S59" ca="1">_xlfn.CONCAT(IF(NOT(ISNUMBER(MID(SUBSTITUTE(SUBSTITUTE(SUBSTITUTE(Q59,"$",""),".",""), " ",""),ROW(INDIRECT("1:"&amp;LEN(Q59))),1)*1)),MID(SUBSTITUTE(SUBSTITUTE(SUBSTITUTE(Q59,"$",""),".",""), " ",""),ROW(INDIRECT("1:"&amp;LEN(Q59))),1),""))</f>
        <v>Mirador</v>
      </c>
      <c r="T59" s="4" t="s">
        <v>140</v>
      </c>
      <c r="U59" s="4" t="s">
        <v>169</v>
      </c>
      <c r="V59" s="4" t="s">
        <v>0</v>
      </c>
      <c r="W59" s="6">
        <v>45018</v>
      </c>
    </row>
    <row r="60" spans="1:23" x14ac:dyDescent="0.25">
      <c r="A60" s="1" t="s">
        <v>176</v>
      </c>
      <c r="B60" s="2" t="s">
        <v>600</v>
      </c>
      <c r="C60" t="str" cm="1">
        <f t="array" ref="C60">MID(B60, MIN(IFERROR(FIND({0,1,2,3,4,5,6,7,8,9},B60),"")), COUNT(1*MID(B60,ROW($1:$98),1)))</f>
        <v>33.9</v>
      </c>
      <c r="D60" t="str" cm="1">
        <f t="array" aca="1" ref="D60" ca="1">_xlfn.CONCAT(IF(NOT(ISNUMBER(MID(SUBSTITUTE(SUBSTITUTE(SUBSTITUTE(B60,"$",""),".",""), " ",""),ROW(INDIRECT("1:"&amp;LEN(B60))),1)*1)),MID(SUBSTITUTE(SUBSTITUTE(SUBSTITUTE(B60,"$",""),".",""), " ",""),ROW(INDIRECT("1:"&amp;LEN(B60))),1),""))</f>
        <v>Wal-mart</v>
      </c>
      <c r="E60" s="2" t="s">
        <v>1191</v>
      </c>
      <c r="F60" t="str" cm="1">
        <f t="array" ref="F60">MID(E60, MIN(IFERROR(FIND({0,1,2,3,4,5,6,7,8,9},E60),"")), COUNT(1*MID(E60,ROW($1:$98),1)))</f>
        <v>35.9</v>
      </c>
      <c r="G60" t="str" cm="1">
        <f t="array" aca="1" ref="G60" ca="1">_xlfn.CONCAT(IF(NOT(ISNUMBER(MID(SUBSTITUTE(SUBSTITUTE(SUBSTITUTE(E60,"$",""),".",""), " ",""),ROW(INDIRECT("1:"&amp;LEN(E60))),1)*1)),MID(SUBSTITUTE(SUBSTITUTE(SUBSTITUTE(E60,"$",""),".",""), " ",""),ROW(INDIRECT("1:"&amp;LEN(E60))),1),""))</f>
        <v xml:space="preserve">
Comercial
Mexicana</v>
      </c>
      <c r="H60" s="2" t="s">
        <v>230</v>
      </c>
      <c r="I60" t="str">
        <f t="shared" si="2"/>
        <v>$8.00</v>
      </c>
      <c r="J60" t="str">
        <f t="shared" si="0"/>
        <v>Ruta 08</v>
      </c>
      <c r="K60" s="2" t="s">
        <v>126</v>
      </c>
      <c r="L60" t="str">
        <f t="shared" si="3"/>
        <v>$25.00</v>
      </c>
      <c r="M60" t="str">
        <f t="shared" si="1"/>
        <v>Ruta
02</v>
      </c>
      <c r="N60" s="2" t="s">
        <v>96</v>
      </c>
      <c r="O60" t="str">
        <f t="shared" si="4"/>
        <v>$18.00</v>
      </c>
      <c r="P60" t="str">
        <f t="shared" si="5"/>
        <v>Mirador</v>
      </c>
      <c r="Q60" s="2" t="s">
        <v>1185</v>
      </c>
      <c r="R60" t="str" cm="1">
        <f t="array" ref="R60">MID(Q60, MIN(IFERROR(FIND({0,1,2,3,4,5,6,7,8,9},Q60),"")), COUNT(1*MID(Q60,ROW($1:$98),1)))</f>
        <v xml:space="preserve">20.00 </v>
      </c>
      <c r="S60" t="str" cm="1">
        <f t="array" aca="1" ref="S60" ca="1">_xlfn.CONCAT(IF(NOT(ISNUMBER(MID(SUBSTITUTE(SUBSTITUTE(SUBSTITUTE(Q60,"$",""),".",""), " ",""),ROW(INDIRECT("1:"&amp;LEN(Q60))),1)*1)),MID(SUBSTITUTE(SUBSTITUTE(SUBSTITUTE(Q60,"$",""),".",""), " ",""),ROW(INDIRECT("1:"&amp;LEN(Q60))),1),""))</f>
        <v>de
Diciembre</v>
      </c>
      <c r="T60" s="2" t="s">
        <v>122</v>
      </c>
      <c r="U60" s="2" t="s">
        <v>98</v>
      </c>
      <c r="V60" s="2" t="s">
        <v>0</v>
      </c>
      <c r="W60" s="5">
        <v>45018</v>
      </c>
    </row>
    <row r="61" spans="1:23" x14ac:dyDescent="0.25">
      <c r="A61" s="3" t="s">
        <v>178</v>
      </c>
      <c r="B61" s="4" t="s">
        <v>602</v>
      </c>
      <c r="C61" t="str" cm="1">
        <f t="array" ref="C61">MID(B61, MIN(IFERROR(FIND({0,1,2,3,4,5,6,7,8,9},B61),"")), COUNT(1*MID(B61,ROW($1:$98),1)))</f>
        <v>14.5</v>
      </c>
      <c r="D61" t="str" cm="1">
        <f t="array" aca="1" ref="D61" ca="1">_xlfn.CONCAT(IF(NOT(ISNUMBER(MID(SUBSTITUTE(SUBSTITUTE(SUBSTITUTE(B61,"$",""),".",""), " ",""),ROW(INDIRECT("1:"&amp;LEN(B61))),1)*1)),MID(SUBSTITUTE(SUBSTITUTE(SUBSTITUTE(B61,"$",""),".",""), " ",""),ROW(INDIRECT("1:"&amp;LEN(B61))),1),""))</f>
        <v>Comercial
Mexicana</v>
      </c>
      <c r="E61" s="4" t="s">
        <v>592</v>
      </c>
      <c r="F61" t="str" cm="1">
        <f t="array" ref="F61">MID(E61, MIN(IFERROR(FIND({0,1,2,3,4,5,6,7,8,9},E61),"")), COUNT(1*MID(E61,ROW($1:$98),1)))</f>
        <v>15.9</v>
      </c>
      <c r="G61" t="str" cm="1">
        <f t="array" aca="1" ref="G61" ca="1">_xlfn.CONCAT(IF(NOT(ISNUMBER(MID(SUBSTITUTE(SUBSTITUTE(SUBSTITUTE(E61,"$",""),".",""), " ",""),ROW(INDIRECT("1:"&amp;LEN(E61))),1)*1)),MID(SUBSTITUTE(SUBSTITUTE(SUBSTITUTE(E61,"$",""),".",""), " ",""),ROW(INDIRECT("1:"&amp;LEN(E61))),1),""))</f>
        <v>Wal-mart</v>
      </c>
      <c r="H61" s="4" t="s">
        <v>181</v>
      </c>
      <c r="I61" t="str">
        <f t="shared" si="2"/>
        <v>$10.00</v>
      </c>
      <c r="J61" t="str">
        <f t="shared" si="0"/>
        <v>Ruta 02</v>
      </c>
      <c r="K61" s="4" t="s">
        <v>1025</v>
      </c>
      <c r="L61" t="str">
        <f t="shared" si="3"/>
        <v>$12.00</v>
      </c>
      <c r="M61" t="str">
        <f t="shared" si="1"/>
        <v>Ruta
08</v>
      </c>
      <c r="N61" s="4" t="s">
        <v>1046</v>
      </c>
      <c r="O61" t="str">
        <f t="shared" si="4"/>
        <v>$14.00</v>
      </c>
      <c r="P61" t="str">
        <f t="shared" si="5"/>
        <v>La Dalia</v>
      </c>
      <c r="Q61" s="4" t="s">
        <v>159</v>
      </c>
      <c r="R61" t="str" cm="1">
        <f t="array" ref="R61">MID(Q61, MIN(IFERROR(FIND({0,1,2,3,4,5,6,7,8,9},Q61),"")), COUNT(1*MID(Q61,ROW($1:$98),1)))</f>
        <v>15.0</v>
      </c>
      <c r="S61" t="str" cm="1">
        <f t="array" aca="1" ref="S61" ca="1">_xlfn.CONCAT(IF(NOT(ISNUMBER(MID(SUBSTITUTE(SUBSTITUTE(SUBSTITUTE(Q61,"$",""),".",""), " ",""),ROW(INDIRECT("1:"&amp;LEN(Q61))),1)*1)),MID(SUBSTITUTE(SUBSTITUTE(SUBSTITUTE(Q61,"$",""),".",""), " ",""),ROW(INDIRECT("1:"&amp;LEN(Q61))),1),""))</f>
        <v>Mirador</v>
      </c>
      <c r="T61" s="4" t="s">
        <v>140</v>
      </c>
      <c r="U61" s="4" t="s">
        <v>122</v>
      </c>
      <c r="V61" s="4" t="s">
        <v>0</v>
      </c>
      <c r="W61" s="6">
        <v>45018</v>
      </c>
    </row>
    <row r="62" spans="1:23" x14ac:dyDescent="0.25">
      <c r="A62" s="1" t="s">
        <v>2</v>
      </c>
      <c r="B62" s="2" t="s">
        <v>3</v>
      </c>
      <c r="C62" t="str" cm="1">
        <f t="array" ref="C62">MID(B62, MIN(IFERROR(FIND({0,1,2,3,4,5,6,7,8,9},B62),"")), COUNT(1*MID(B62,ROW($1:$98),1)))</f>
        <v>37.9</v>
      </c>
      <c r="D62" t="str" cm="1">
        <f t="array" aca="1" ref="D62" ca="1">_xlfn.CONCAT(IF(NOT(ISNUMBER(MID(SUBSTITUTE(SUBSTITUTE(SUBSTITUTE(B62,"$",""),".",""), " ",""),ROW(INDIRECT("1:"&amp;LEN(B62))),1)*1)),MID(SUBSTITUTE(SUBSTITUTE(SUBSTITUTE(B62,"$",""),".",""), " ",""),ROW(INDIRECT("1:"&amp;LEN(B62))),1),""))</f>
        <v>Comercial
Mexicana</v>
      </c>
      <c r="E62" s="2" t="s">
        <v>956</v>
      </c>
      <c r="F62" t="str" cm="1">
        <f t="array" ref="F62">MID(E62, MIN(IFERROR(FIND({0,1,2,3,4,5,6,7,8,9},E62),"")), COUNT(1*MID(E62,ROW($1:$98),1)))</f>
        <v>41.5</v>
      </c>
      <c r="G62" t="str" cm="1">
        <f t="array" aca="1" ref="G62" ca="1">_xlfn.CONCAT(IF(NOT(ISNUMBER(MID(SUBSTITUTE(SUBSTITUTE(SUBSTITUTE(E62,"$",""),".",""), " ",""),ROW(INDIRECT("1:"&amp;LEN(E62))),1)*1)),MID(SUBSTITUTE(SUBSTITUTE(SUBSTITUTE(E62,"$",""),".",""), " ",""),ROW(INDIRECT("1:"&amp;LEN(E62))),1),""))</f>
        <v xml:space="preserve">
Chedraui</v>
      </c>
      <c r="H62" s="2" t="s">
        <v>256</v>
      </c>
      <c r="I62" t="str">
        <f t="shared" si="2"/>
        <v>0.00</v>
      </c>
      <c r="J62" t="str">
        <f t="shared" si="0"/>
        <v/>
      </c>
      <c r="K62" s="2" t="s">
        <v>256</v>
      </c>
      <c r="L62" t="str">
        <f t="shared" si="3"/>
        <v>0.00</v>
      </c>
      <c r="M62" t="str">
        <f t="shared" si="1"/>
        <v/>
      </c>
      <c r="N62" s="2" t="s">
        <v>1154</v>
      </c>
      <c r="O62" t="str">
        <f t="shared" si="4"/>
        <v>$50.00</v>
      </c>
      <c r="P62" t="str">
        <f t="shared" si="5"/>
        <v>Margarita
Maza de Juárez</v>
      </c>
      <c r="Q62" s="2" t="s">
        <v>334</v>
      </c>
      <c r="R62" t="str" cm="1">
        <f t="array" ref="R62">MID(Q62, MIN(IFERROR(FIND({0,1,2,3,4,5,6,7,8,9},Q62),"")), COUNT(1*MID(Q62,ROW($1:$98),1)))</f>
        <v>52.0</v>
      </c>
      <c r="S62" t="str" cm="1">
        <f t="array" aca="1" ref="S62" ca="1">_xlfn.CONCAT(IF(NOT(ISNUMBER(MID(SUBSTITUTE(SUBSTITUTE(SUBSTITUTE(Q62,"$",""),".",""), " ",""),ROW(INDIRECT("1:"&amp;LEN(Q62))),1)*1)),MID(SUBSTITUTE(SUBSTITUTE(SUBSTITUTE(Q62,"$",""),".",""), " ",""),ROW(INDIRECT("1:"&amp;LEN(Q62))),1),""))</f>
        <v xml:space="preserve">
Bugambilia</v>
      </c>
      <c r="T62" s="2" t="s">
        <v>9</v>
      </c>
      <c r="U62" s="2" t="s">
        <v>106</v>
      </c>
      <c r="V62" s="2" t="s">
        <v>0</v>
      </c>
      <c r="W62" s="5">
        <v>45019</v>
      </c>
    </row>
    <row r="63" spans="1:23" x14ac:dyDescent="0.25">
      <c r="A63" s="3" t="s">
        <v>11</v>
      </c>
      <c r="B63" s="4" t="s">
        <v>1155</v>
      </c>
      <c r="C63" t="str" cm="1">
        <f t="array" ref="C63">MID(B63, MIN(IFERROR(FIND({0,1,2,3,4,5,6,7,8,9},B63),"")), COUNT(1*MID(B63,ROW($1:$98),1)))</f>
        <v>17.8</v>
      </c>
      <c r="D63" t="str" cm="1">
        <f t="array" aca="1" ref="D63" ca="1">_xlfn.CONCAT(IF(NOT(ISNUMBER(MID(SUBSTITUTE(SUBSTITUTE(SUBSTITUTE(B63,"$",""),".",""), " ",""),ROW(INDIRECT("1:"&amp;LEN(B63))),1)*1)),MID(SUBSTITUTE(SUBSTITUTE(SUBSTITUTE(B63,"$",""),".",""), " ",""),ROW(INDIRECT("1:"&amp;LEN(B63))),1),""))</f>
        <v>Wal-mart</v>
      </c>
      <c r="E63" s="4" t="s">
        <v>13</v>
      </c>
      <c r="F63" t="str" cm="1">
        <f t="array" ref="F63">MID(E63, MIN(IFERROR(FIND({0,1,2,3,4,5,6,7,8,9},E63),"")), COUNT(1*MID(E63,ROW($1:$98),1)))</f>
        <v>19.9</v>
      </c>
      <c r="G63" t="str" cm="1">
        <f t="array" aca="1" ref="G63" ca="1">_xlfn.CONCAT(IF(NOT(ISNUMBER(MID(SUBSTITUTE(SUBSTITUTE(SUBSTITUTE(E63,"$",""),".",""), " ",""),ROW(INDIRECT("1:"&amp;LEN(E63))),1)*1)),MID(SUBSTITUTE(SUBSTITUTE(SUBSTITUTE(E63,"$",""),".",""), " ",""),ROW(INDIRECT("1:"&amp;LEN(E63))),1),""))</f>
        <v xml:space="preserve">
Chedraui</v>
      </c>
      <c r="H63" s="4" t="s">
        <v>256</v>
      </c>
      <c r="I63" t="str">
        <f t="shared" si="2"/>
        <v>0.00</v>
      </c>
      <c r="J63" t="str">
        <f t="shared" si="0"/>
        <v/>
      </c>
      <c r="K63" s="4" t="s">
        <v>256</v>
      </c>
      <c r="L63" t="str">
        <f t="shared" si="3"/>
        <v>0.00</v>
      </c>
      <c r="M63" t="str">
        <f t="shared" si="1"/>
        <v/>
      </c>
      <c r="N63" s="4" t="s">
        <v>337</v>
      </c>
      <c r="O63" t="str">
        <f t="shared" si="4"/>
        <v>$20.00</v>
      </c>
      <c r="P63" t="str">
        <f t="shared" si="5"/>
        <v>Plutarco
E Calles</v>
      </c>
      <c r="Q63" s="4" t="s">
        <v>1156</v>
      </c>
      <c r="R63" t="str" cm="1">
        <f t="array" ref="R63">MID(Q63, MIN(IFERROR(FIND({0,1,2,3,4,5,6,7,8,9},Q63),"")), COUNT(1*MID(Q63,ROW($1:$98),1)))</f>
        <v>22.0</v>
      </c>
      <c r="S63" t="str" cm="1">
        <f t="array" aca="1" ref="S63" ca="1">_xlfn.CONCAT(IF(NOT(ISNUMBER(MID(SUBSTITUTE(SUBSTITUTE(SUBSTITUTE(Q63,"$",""),".",""), " ",""),ROW(INDIRECT("1:"&amp;LEN(Q63))),1)*1)),MID(SUBSTITUTE(SUBSTITUTE(SUBSTITUTE(Q63,"$",""),".",""), " ",""),ROW(INDIRECT("1:"&amp;LEN(Q63))),1),""))</f>
        <v>Margarita
MazadeJuárez</v>
      </c>
      <c r="T63" s="4" t="s">
        <v>169</v>
      </c>
      <c r="U63" s="4" t="s">
        <v>19</v>
      </c>
      <c r="V63" s="4" t="s">
        <v>0</v>
      </c>
      <c r="W63" s="6">
        <v>45019</v>
      </c>
    </row>
    <row r="64" spans="1:23" x14ac:dyDescent="0.25">
      <c r="A64" s="1" t="s">
        <v>20</v>
      </c>
      <c r="B64" s="2" t="s">
        <v>21</v>
      </c>
      <c r="C64" t="str" cm="1">
        <f t="array" ref="C64">MID(B64, MIN(IFERROR(FIND({0,1,2,3,4,5,6,7,8,9},B64),"")), COUNT(1*MID(B64,ROW($1:$98),1)))</f>
        <v>20.5</v>
      </c>
      <c r="D64" t="str" cm="1">
        <f t="array" aca="1" ref="D64" ca="1">_xlfn.CONCAT(IF(NOT(ISNUMBER(MID(SUBSTITUTE(SUBSTITUTE(SUBSTITUTE(B64,"$",""),".",""), " ",""),ROW(INDIRECT("1:"&amp;LEN(B64))),1)*1)),MID(SUBSTITUTE(SUBSTITUTE(SUBSTITUTE(B64,"$",""),".",""), " ",""),ROW(INDIRECT("1:"&amp;LEN(B64))),1),""))</f>
        <v>Wal-mart</v>
      </c>
      <c r="E64" s="2" t="s">
        <v>22</v>
      </c>
      <c r="F64" t="str" cm="1">
        <f t="array" ref="F64">MID(E64, MIN(IFERROR(FIND({0,1,2,3,4,5,6,7,8,9},E64),"")), COUNT(1*MID(E64,ROW($1:$98),1)))</f>
        <v>24.0</v>
      </c>
      <c r="G64" t="str" cm="1">
        <f t="array" aca="1" ref="G64" ca="1">_xlfn.CONCAT(IF(NOT(ISNUMBER(MID(SUBSTITUTE(SUBSTITUTE(SUBSTITUTE(E64,"$",""),".",""), " ",""),ROW(INDIRECT("1:"&amp;LEN(E64))),1)*1)),MID(SUBSTITUTE(SUBSTITUTE(SUBSTITUTE(E64,"$",""),".",""), " ",""),ROW(INDIRECT("1:"&amp;LEN(E64))),1),""))</f>
        <v xml:space="preserve">
Comercial
Mexicana</v>
      </c>
      <c r="H64" s="2" t="s">
        <v>1014</v>
      </c>
      <c r="I64" t="str">
        <f t="shared" si="2"/>
        <v>$23.00</v>
      </c>
      <c r="J64" t="str">
        <f t="shared" si="0"/>
        <v>Ruta 01</v>
      </c>
      <c r="K64" s="2" t="s">
        <v>256</v>
      </c>
      <c r="L64" t="str">
        <f t="shared" si="3"/>
        <v>0.00</v>
      </c>
      <c r="M64" t="str">
        <f t="shared" si="1"/>
        <v/>
      </c>
      <c r="N64" s="2" t="s">
        <v>1157</v>
      </c>
      <c r="O64" t="str">
        <f t="shared" si="4"/>
        <v>$20.00</v>
      </c>
      <c r="P64" t="str">
        <f t="shared" si="5"/>
        <v>Margarita
Maza de Juárez</v>
      </c>
      <c r="Q64" s="2" t="s">
        <v>370</v>
      </c>
      <c r="R64" t="str" cm="1">
        <f t="array" ref="R64">MID(Q64, MIN(IFERROR(FIND({0,1,2,3,4,5,6,7,8,9},Q64),"")), COUNT(1*MID(Q64,ROW($1:$98),1)))</f>
        <v>22.0</v>
      </c>
      <c r="S64" t="str" cm="1">
        <f t="array" aca="1" ref="S64" ca="1">_xlfn.CONCAT(IF(NOT(ISNUMBER(MID(SUBSTITUTE(SUBSTITUTE(SUBSTITUTE(Q64,"$",""),".",""), " ",""),ROW(INDIRECT("1:"&amp;LEN(Q64))),1)*1)),MID(SUBSTITUTE(SUBSTITUTE(SUBSTITUTE(Q64,"$",""),".",""), " ",""),ROW(INDIRECT("1:"&amp;LEN(Q64))),1),""))</f>
        <v>PlutarcoE
Calles</v>
      </c>
      <c r="T64" s="2" t="s">
        <v>1030</v>
      </c>
      <c r="U64" s="2" t="s">
        <v>26</v>
      </c>
      <c r="V64" s="2" t="s">
        <v>0</v>
      </c>
      <c r="W64" s="5">
        <v>45019</v>
      </c>
    </row>
    <row r="65" spans="1:23" x14ac:dyDescent="0.25">
      <c r="A65" s="3" t="s">
        <v>28</v>
      </c>
      <c r="B65" s="4" t="s">
        <v>29</v>
      </c>
      <c r="C65" t="str" cm="1">
        <f t="array" ref="C65">MID(B65, MIN(IFERROR(FIND({0,1,2,3,4,5,6,7,8,9},B65),"")), COUNT(1*MID(B65,ROW($1:$98),1)))</f>
        <v>10.0</v>
      </c>
      <c r="D65" t="str" cm="1">
        <f t="array" aca="1" ref="D65" ca="1">_xlfn.CONCAT(IF(NOT(ISNUMBER(MID(SUBSTITUTE(SUBSTITUTE(SUBSTITUTE(B65,"$",""),".",""), " ",""),ROW(INDIRECT("1:"&amp;LEN(B65))),1)*1)),MID(SUBSTITUTE(SUBSTITUTE(SUBSTITUTE(B65,"$",""),".",""), " ",""),ROW(INDIRECT("1:"&amp;LEN(B65))),1),""))</f>
        <v>Wal-mart</v>
      </c>
      <c r="E65" s="4" t="s">
        <v>30</v>
      </c>
      <c r="F65" t="str" cm="1">
        <f t="array" ref="F65">MID(E65, MIN(IFERROR(FIND({0,1,2,3,4,5,6,7,8,9},E65),"")), COUNT(1*MID(E65,ROW($1:$98),1)))</f>
        <v>15.9</v>
      </c>
      <c r="G65" t="str" cm="1">
        <f t="array" aca="1" ref="G65" ca="1">_xlfn.CONCAT(IF(NOT(ISNUMBER(MID(SUBSTITUTE(SUBSTITUTE(SUBSTITUTE(E65,"$",""),".",""), " ",""),ROW(INDIRECT("1:"&amp;LEN(E65))),1)*1)),MID(SUBSTITUTE(SUBSTITUTE(SUBSTITUTE(E65,"$",""),".",""), " ",""),ROW(INDIRECT("1:"&amp;LEN(E65))),1),""))</f>
        <v xml:space="preserve">
Comercial
Mexicana</v>
      </c>
      <c r="H65" s="4" t="s">
        <v>457</v>
      </c>
      <c r="I65" t="str">
        <f t="shared" si="2"/>
        <v>$24.00</v>
      </c>
      <c r="J65" t="str">
        <f t="shared" si="0"/>
        <v>Ruta 01</v>
      </c>
      <c r="K65" s="4" t="s">
        <v>256</v>
      </c>
      <c r="L65" t="str">
        <f t="shared" si="3"/>
        <v>0.00</v>
      </c>
      <c r="M65" t="str">
        <f t="shared" si="1"/>
        <v/>
      </c>
      <c r="N65" s="4" t="s">
        <v>1157</v>
      </c>
      <c r="O65" t="str">
        <f t="shared" si="4"/>
        <v>$20.00</v>
      </c>
      <c r="P65" t="str">
        <f t="shared" si="5"/>
        <v>Margarita
Maza de Juárez</v>
      </c>
      <c r="Q65" s="4" t="s">
        <v>1157</v>
      </c>
      <c r="R65" t="str" cm="1">
        <f t="array" ref="R65">MID(Q65, MIN(IFERROR(FIND({0,1,2,3,4,5,6,7,8,9},Q65),"")), COUNT(1*MID(Q65,ROW($1:$98),1)))</f>
        <v>20.0</v>
      </c>
      <c r="S65" t="str" cm="1">
        <f t="array" aca="1" ref="S65" ca="1">_xlfn.CONCAT(IF(NOT(ISNUMBER(MID(SUBSTITUTE(SUBSTITUTE(SUBSTITUTE(Q65,"$",""),".",""), " ",""),ROW(INDIRECT("1:"&amp;LEN(Q65))),1)*1)),MID(SUBSTITUTE(SUBSTITUTE(SUBSTITUTE(Q65,"$",""),".",""), " ",""),ROW(INDIRECT("1:"&amp;LEN(Q65))),1),""))</f>
        <v>Margarita
MazadeJuárez</v>
      </c>
      <c r="T65" s="4" t="s">
        <v>35</v>
      </c>
      <c r="U65" s="4" t="s">
        <v>36</v>
      </c>
      <c r="V65" s="4" t="s">
        <v>0</v>
      </c>
      <c r="W65" s="6">
        <v>45019</v>
      </c>
    </row>
    <row r="66" spans="1:23" x14ac:dyDescent="0.25">
      <c r="A66" s="1" t="s">
        <v>37</v>
      </c>
      <c r="B66" s="2" t="s">
        <v>676</v>
      </c>
      <c r="C66" t="str" cm="1">
        <f t="array" ref="C66">MID(B66, MIN(IFERROR(FIND({0,1,2,3,4,5,6,7,8,9},B66),"")), COUNT(1*MID(B66,ROW($1:$98),1)))</f>
        <v>30.9</v>
      </c>
      <c r="D66" t="str" cm="1">
        <f t="array" aca="1" ref="D66" ca="1">_xlfn.CONCAT(IF(NOT(ISNUMBER(MID(SUBSTITUTE(SUBSTITUTE(SUBSTITUTE(B66,"$",""),".",""), " ",""),ROW(INDIRECT("1:"&amp;LEN(B66))),1)*1)),MID(SUBSTITUTE(SUBSTITUTE(SUBSTITUTE(B66,"$",""),".",""), " ",""),ROW(INDIRECT("1:"&amp;LEN(B66))),1),""))</f>
        <v>Comercial
Mexicana</v>
      </c>
      <c r="E66" s="2" t="s">
        <v>809</v>
      </c>
      <c r="F66" t="str" cm="1">
        <f t="array" ref="F66">MID(E66, MIN(IFERROR(FIND({0,1,2,3,4,5,6,7,8,9},E66),"")), COUNT(1*MID(E66,ROW($1:$98),1)))</f>
        <v>45.0</v>
      </c>
      <c r="G66" t="str" cm="1">
        <f t="array" aca="1" ref="G66" ca="1">_xlfn.CONCAT(IF(NOT(ISNUMBER(MID(SUBSTITUTE(SUBSTITUTE(SUBSTITUTE(E66,"$",""),".",""), " ",""),ROW(INDIRECT("1:"&amp;LEN(E66))),1)*1)),MID(SUBSTITUTE(SUBSTITUTE(SUBSTITUTE(E66,"$",""),".",""), " ",""),ROW(INDIRECT("1:"&amp;LEN(E66))),1),""))</f>
        <v xml:space="preserve">
Chedraui</v>
      </c>
      <c r="H66" s="2" t="s">
        <v>435</v>
      </c>
      <c r="I66" t="str">
        <f t="shared" si="2"/>
        <v>$40.00</v>
      </c>
      <c r="J66" t="str">
        <f t="shared" ref="J66:J129" si="6">IFERROR(RIGHT(H66, LEN(H66)-FIND(" ", H66)),"")</f>
        <v>Ruta 01</v>
      </c>
      <c r="K66" s="2" t="s">
        <v>256</v>
      </c>
      <c r="L66" t="str">
        <f t="shared" si="3"/>
        <v>0.00</v>
      </c>
      <c r="M66" t="str">
        <f t="shared" ref="M66:M129" si="7">IFERROR(RIGHT(K66, LEN(K66)-FIND(" ", K66)),"")</f>
        <v/>
      </c>
      <c r="N66" s="2" t="s">
        <v>1158</v>
      </c>
      <c r="O66" t="str">
        <f t="shared" si="4"/>
        <v>$40.00</v>
      </c>
      <c r="P66" t="str">
        <f t="shared" si="5"/>
        <v>Margarita
Maza de Juárez</v>
      </c>
      <c r="Q66" s="2" t="s">
        <v>1158</v>
      </c>
      <c r="R66" t="str" cm="1">
        <f t="array" ref="R66">MID(Q66, MIN(IFERROR(FIND({0,1,2,3,4,5,6,7,8,9},Q66),"")), COUNT(1*MID(Q66,ROW($1:$98),1)))</f>
        <v>40.0</v>
      </c>
      <c r="S66" t="str" cm="1">
        <f t="array" aca="1" ref="S66" ca="1">_xlfn.CONCAT(IF(NOT(ISNUMBER(MID(SUBSTITUTE(SUBSTITUTE(SUBSTITUTE(Q66,"$",""),".",""), " ",""),ROW(INDIRECT("1:"&amp;LEN(Q66))),1)*1)),MID(SUBSTITUTE(SUBSTITUTE(SUBSTITUTE(Q66,"$",""),".",""), " ",""),ROW(INDIRECT("1:"&amp;LEN(Q66))),1),""))</f>
        <v>Margarita
MazadeJuárez</v>
      </c>
      <c r="T66" s="2" t="s">
        <v>44</v>
      </c>
      <c r="U66" s="2" t="s">
        <v>45</v>
      </c>
      <c r="V66" s="2" t="s">
        <v>0</v>
      </c>
      <c r="W66" s="5">
        <v>45019</v>
      </c>
    </row>
    <row r="67" spans="1:23" x14ac:dyDescent="0.25">
      <c r="A67" s="3" t="s">
        <v>46</v>
      </c>
      <c r="B67" s="4" t="s">
        <v>47</v>
      </c>
      <c r="C67" t="str" cm="1">
        <f t="array" ref="C67">MID(B67, MIN(IFERROR(FIND({0,1,2,3,4,5,6,7,8,9},B67),"")), COUNT(1*MID(B67,ROW($1:$98),1)))</f>
        <v>22.3</v>
      </c>
      <c r="D67" t="str" cm="1">
        <f t="array" aca="1" ref="D67" ca="1">_xlfn.CONCAT(IF(NOT(ISNUMBER(MID(SUBSTITUTE(SUBSTITUTE(SUBSTITUTE(B67,"$",""),".",""), " ",""),ROW(INDIRECT("1:"&amp;LEN(B67))),1)*1)),MID(SUBSTITUTE(SUBSTITUTE(SUBSTITUTE(B67,"$",""),".",""), " ",""),ROW(INDIRECT("1:"&amp;LEN(B67))),1),""))</f>
        <v>Comercial
Mexicana</v>
      </c>
      <c r="E67" s="4" t="s">
        <v>543</v>
      </c>
      <c r="F67" t="str" cm="1">
        <f t="array" ref="F67">MID(E67, MIN(IFERROR(FIND({0,1,2,3,4,5,6,7,8,9},E67),"")), COUNT(1*MID(E67,ROW($1:$98),1)))</f>
        <v>25.0</v>
      </c>
      <c r="G67" t="str" cm="1">
        <f t="array" aca="1" ref="G67" ca="1">_xlfn.CONCAT(IF(NOT(ISNUMBER(MID(SUBSTITUTE(SUBSTITUTE(SUBSTITUTE(E67,"$",""),".",""), " ",""),ROW(INDIRECT("1:"&amp;LEN(E67))),1)*1)),MID(SUBSTITUTE(SUBSTITUTE(SUBSTITUTE(E67,"$",""),".",""), " ",""),ROW(INDIRECT("1:"&amp;LEN(E67))),1),""))</f>
        <v xml:space="preserve">
Chedraui</v>
      </c>
      <c r="H67" s="4" t="s">
        <v>435</v>
      </c>
      <c r="I67" t="str">
        <f t="shared" ref="I67:I130" si="8">IFERROR(LEFT(H67,FIND(" ",H67)-1),H67)</f>
        <v>$40.00</v>
      </c>
      <c r="J67" t="str">
        <f t="shared" si="6"/>
        <v>Ruta 01</v>
      </c>
      <c r="K67" s="4" t="s">
        <v>256</v>
      </c>
      <c r="L67" t="str">
        <f t="shared" ref="L67:L130" si="9">IFERROR(LEFT(K67,FIND(" ",K67)-1),K67)</f>
        <v>0.00</v>
      </c>
      <c r="M67" t="str">
        <f t="shared" si="7"/>
        <v/>
      </c>
      <c r="N67" s="4" t="s">
        <v>1159</v>
      </c>
      <c r="O67" t="str">
        <f t="shared" ref="O67:O130" si="10">IFERROR(LEFT(N67,FIND(" ",N67)-1),N67)</f>
        <v>$32.00</v>
      </c>
      <c r="P67" t="str">
        <f t="shared" ref="P67:P130" si="11">IFERROR(RIGHT(N67, LEN(N67)-FIND(" ", N67)),"")</f>
        <v>Margarita
Maza de Juárez</v>
      </c>
      <c r="Q67" s="4" t="s">
        <v>1160</v>
      </c>
      <c r="R67" t="str" cm="1">
        <f t="array" ref="R67">MID(Q67, MIN(IFERROR(FIND({0,1,2,3,4,5,6,7,8,9},Q67),"")), COUNT(1*MID(Q67,ROW($1:$98),1)))</f>
        <v>34.0</v>
      </c>
      <c r="S67" t="str" cm="1">
        <f t="array" aca="1" ref="S67" ca="1">_xlfn.CONCAT(IF(NOT(ISNUMBER(MID(SUBSTITUTE(SUBSTITUTE(SUBSTITUTE(Q67,"$",""),".",""), " ",""),ROW(INDIRECT("1:"&amp;LEN(Q67))),1)*1)),MID(SUBSTITUTE(SUBSTITUTE(SUBSTITUTE(Q67,"$",""),".",""), " ",""),ROW(INDIRECT("1:"&amp;LEN(Q67))),1),""))</f>
        <v>PlutarcoE
Calles</v>
      </c>
      <c r="T67" s="4" t="s">
        <v>36</v>
      </c>
      <c r="U67" s="4" t="s">
        <v>44</v>
      </c>
      <c r="V67" s="4" t="s">
        <v>0</v>
      </c>
      <c r="W67" s="6">
        <v>45019</v>
      </c>
    </row>
    <row r="68" spans="1:23" x14ac:dyDescent="0.25">
      <c r="A68" s="1" t="s">
        <v>53</v>
      </c>
      <c r="B68" s="2" t="s">
        <v>1103</v>
      </c>
      <c r="C68" t="str" cm="1">
        <f t="array" ref="C68">MID(B68, MIN(IFERROR(FIND({0,1,2,3,4,5,6,7,8,9},B68),"")), COUNT(1*MID(B68,ROW($1:$98),1)))</f>
        <v>47.0</v>
      </c>
      <c r="D68" t="str" cm="1">
        <f t="array" aca="1" ref="D68" ca="1">_xlfn.CONCAT(IF(NOT(ISNUMBER(MID(SUBSTITUTE(SUBSTITUTE(SUBSTITUTE(B68,"$",""),".",""), " ",""),ROW(INDIRECT("1:"&amp;LEN(B68))),1)*1)),MID(SUBSTITUTE(SUBSTITUTE(SUBSTITUTE(B68,"$",""),".",""), " ",""),ROW(INDIRECT("1:"&amp;LEN(B68))),1),""))</f>
        <v>Wal-mart</v>
      </c>
      <c r="E68" s="2" t="s">
        <v>1161</v>
      </c>
      <c r="F68" t="str" cm="1">
        <f t="array" ref="F68">MID(E68, MIN(IFERROR(FIND({0,1,2,3,4,5,6,7,8,9},E68),"")), COUNT(1*MID(E68,ROW($1:$98),1)))</f>
        <v>50.0</v>
      </c>
      <c r="G68" t="str" cm="1">
        <f t="array" aca="1" ref="G68" ca="1">_xlfn.CONCAT(IF(NOT(ISNUMBER(MID(SUBSTITUTE(SUBSTITUTE(SUBSTITUTE(E68,"$",""),".",""), " ",""),ROW(INDIRECT("1:"&amp;LEN(E68))),1)*1)),MID(SUBSTITUTE(SUBSTITUTE(SUBSTITUTE(E68,"$",""),".",""), " ",""),ROW(INDIRECT("1:"&amp;LEN(E68))),1),""))</f>
        <v xml:space="preserve">
Comercial
Mexicana</v>
      </c>
      <c r="H68" s="2" t="s">
        <v>723</v>
      </c>
      <c r="I68" t="str">
        <f t="shared" si="8"/>
        <v>$46.00</v>
      </c>
      <c r="J68" t="str">
        <f t="shared" si="6"/>
        <v>Ruta 01</v>
      </c>
      <c r="K68" s="2" t="s">
        <v>256</v>
      </c>
      <c r="L68" t="str">
        <f t="shared" si="9"/>
        <v>0.00</v>
      </c>
      <c r="M68" t="str">
        <f t="shared" si="7"/>
        <v/>
      </c>
      <c r="N68" s="2" t="s">
        <v>1154</v>
      </c>
      <c r="O68" t="str">
        <f t="shared" si="10"/>
        <v>$50.00</v>
      </c>
      <c r="P68" t="str">
        <f t="shared" si="11"/>
        <v>Margarita
Maza de Juárez</v>
      </c>
      <c r="Q68" s="2" t="s">
        <v>1154</v>
      </c>
      <c r="R68" t="str" cm="1">
        <f t="array" ref="R68">MID(Q68, MIN(IFERROR(FIND({0,1,2,3,4,5,6,7,8,9},Q68),"")), COUNT(1*MID(Q68,ROW($1:$98),1)))</f>
        <v>50.0</v>
      </c>
      <c r="S68" t="str" cm="1">
        <f t="array" aca="1" ref="S68" ca="1">_xlfn.CONCAT(IF(NOT(ISNUMBER(MID(SUBSTITUTE(SUBSTITUTE(SUBSTITUTE(Q68,"$",""),".",""), " ",""),ROW(INDIRECT("1:"&amp;LEN(Q68))),1)*1)),MID(SUBSTITUTE(SUBSTITUTE(SUBSTITUTE(Q68,"$",""),".",""), " ",""),ROW(INDIRECT("1:"&amp;LEN(Q68))),1),""))</f>
        <v>Margarita
MazadeJuárez</v>
      </c>
      <c r="T68" s="2" t="s">
        <v>613</v>
      </c>
      <c r="U68" s="2" t="s">
        <v>61</v>
      </c>
      <c r="V68" s="2" t="s">
        <v>0</v>
      </c>
      <c r="W68" s="5">
        <v>45019</v>
      </c>
    </row>
    <row r="69" spans="1:23" x14ac:dyDescent="0.25">
      <c r="A69" s="3" t="s">
        <v>62</v>
      </c>
      <c r="B69" s="4" t="s">
        <v>269</v>
      </c>
      <c r="C69" t="str" cm="1">
        <f t="array" ref="C69">MID(B69, MIN(IFERROR(FIND({0,1,2,3,4,5,6,7,8,9},B69),"")), COUNT(1*MID(B69,ROW($1:$98),1)))</f>
        <v>119.0</v>
      </c>
      <c r="D69" t="str" cm="1">
        <f t="array" aca="1" ref="D69" ca="1">_xlfn.CONCAT(IF(NOT(ISNUMBER(MID(SUBSTITUTE(SUBSTITUTE(SUBSTITUTE(B69,"$",""),".",""), " ",""),ROW(INDIRECT("1:"&amp;LEN(B69))),1)*1)),MID(SUBSTITUTE(SUBSTITUTE(SUBSTITUTE(B69,"$",""),".",""), " ",""),ROW(INDIRECT("1:"&amp;LEN(B69))),1),""))</f>
        <v>Chedraui</v>
      </c>
      <c r="E69" s="4" t="s">
        <v>64</v>
      </c>
      <c r="F69" t="str" cm="1">
        <f t="array" ref="F69">MID(E69, MIN(IFERROR(FIND({0,1,2,3,4,5,6,7,8,9},E69),"")), COUNT(1*MID(E69,ROW($1:$98),1)))</f>
        <v>222.7</v>
      </c>
      <c r="G69" t="str" cm="1">
        <f t="array" aca="1" ref="G69" ca="1">_xlfn.CONCAT(IF(NOT(ISNUMBER(MID(SUBSTITUTE(SUBSTITUTE(SUBSTITUTE(E69,"$",""),".",""), " ",""),ROW(INDIRECT("1:"&amp;LEN(E69))),1)*1)),MID(SUBSTITUTE(SUBSTITUTE(SUBSTITUTE(E69,"$",""),".",""), " ",""),ROW(INDIRECT("1:"&amp;LEN(E69))),1),""))</f>
        <v xml:space="preserve">
Comercial
Mexicana</v>
      </c>
      <c r="H69" s="4" t="s">
        <v>538</v>
      </c>
      <c r="I69" t="str">
        <f t="shared" si="8"/>
        <v>$0.00</v>
      </c>
      <c r="J69" t="str">
        <f t="shared" si="6"/>
        <v>Ruta 01</v>
      </c>
      <c r="K69" s="4" t="s">
        <v>256</v>
      </c>
      <c r="L69" t="str">
        <f t="shared" si="9"/>
        <v>0.00</v>
      </c>
      <c r="M69" t="str">
        <f t="shared" si="7"/>
        <v/>
      </c>
      <c r="N69" s="4" t="s">
        <v>1162</v>
      </c>
      <c r="O69" t="str">
        <f t="shared" si="10"/>
        <v>$180.00
Margarita</v>
      </c>
      <c r="P69" t="str">
        <f t="shared" si="11"/>
        <v>Maza
de Juárez</v>
      </c>
      <c r="Q69" s="4" t="s">
        <v>1162</v>
      </c>
      <c r="R69" t="str" cm="1">
        <f t="array" ref="R69">MID(Q69, MIN(IFERROR(FIND({0,1,2,3,4,5,6,7,8,9},Q69),"")), COUNT(1*MID(Q69,ROW($1:$98),1)))</f>
        <v>180.0</v>
      </c>
      <c r="S69" t="str" cm="1">
        <f t="array" aca="1" ref="S69" ca="1">_xlfn.CONCAT(IF(NOT(ISNUMBER(MID(SUBSTITUTE(SUBSTITUTE(SUBSTITUTE(Q69,"$",""),".",""), " ",""),ROW(INDIRECT("1:"&amp;LEN(Q69))),1)*1)),MID(SUBSTITUTE(SUBSTITUTE(SUBSTITUTE(Q69,"$",""),".",""), " ",""),ROW(INDIRECT("1:"&amp;LEN(Q69))),1),""))</f>
        <v xml:space="preserve">
MargaritaMaza
deJuárez</v>
      </c>
      <c r="T69" s="4" t="s">
        <v>69</v>
      </c>
      <c r="U69" s="4" t="s">
        <v>70</v>
      </c>
      <c r="V69" s="4" t="s">
        <v>0</v>
      </c>
      <c r="W69" s="6">
        <v>45019</v>
      </c>
    </row>
    <row r="70" spans="1:23" x14ac:dyDescent="0.25">
      <c r="A70" s="1" t="s">
        <v>71</v>
      </c>
      <c r="B70" s="2" t="s">
        <v>72</v>
      </c>
      <c r="C70" t="str" cm="1">
        <f t="array" ref="C70">MID(B70, MIN(IFERROR(FIND({0,1,2,3,4,5,6,7,8,9},B70),"")), COUNT(1*MID(B70,ROW($1:$98),1)))</f>
        <v>184.0</v>
      </c>
      <c r="D70" t="str" cm="1">
        <f t="array" aca="1" ref="D70" ca="1">_xlfn.CONCAT(IF(NOT(ISNUMBER(MID(SUBSTITUTE(SUBSTITUTE(SUBSTITUTE(B70,"$",""),".",""), " ",""),ROW(INDIRECT("1:"&amp;LEN(B70))),1)*1)),MID(SUBSTITUTE(SUBSTITUTE(SUBSTITUTE(B70,"$",""),".",""), " ",""),ROW(INDIRECT("1:"&amp;LEN(B70))),1),""))</f>
        <v>Wal-mart</v>
      </c>
      <c r="E70" s="2" t="s">
        <v>73</v>
      </c>
      <c r="F70" t="str" cm="1">
        <f t="array" ref="F70">MID(E70, MIN(IFERROR(FIND({0,1,2,3,4,5,6,7,8,9},E70),"")), COUNT(1*MID(E70,ROW($1:$98),1)))</f>
        <v>206.5</v>
      </c>
      <c r="G70" t="str" cm="1">
        <f t="array" aca="1" ref="G70" ca="1">_xlfn.CONCAT(IF(NOT(ISNUMBER(MID(SUBSTITUTE(SUBSTITUTE(SUBSTITUTE(E70,"$",""),".",""), " ",""),ROW(INDIRECT("1:"&amp;LEN(E70))),1)*1)),MID(SUBSTITUTE(SUBSTITUTE(SUBSTITUTE(E70,"$",""),".",""), " ",""),ROW(INDIRECT("1:"&amp;LEN(E70))),1),""))</f>
        <v xml:space="preserve">
Comercial
Mexicana</v>
      </c>
      <c r="H70" s="2" t="s">
        <v>538</v>
      </c>
      <c r="I70" t="str">
        <f t="shared" si="8"/>
        <v>$0.00</v>
      </c>
      <c r="J70" t="str">
        <f t="shared" si="6"/>
        <v>Ruta 01</v>
      </c>
      <c r="K70" s="2" t="s">
        <v>256</v>
      </c>
      <c r="L70" t="str">
        <f t="shared" si="9"/>
        <v>0.00</v>
      </c>
      <c r="M70" t="str">
        <f t="shared" si="7"/>
        <v/>
      </c>
      <c r="N70" s="2" t="s">
        <v>1163</v>
      </c>
      <c r="O70" t="str">
        <f t="shared" si="10"/>
        <v>$185.00
Margarita</v>
      </c>
      <c r="P70" t="str">
        <f t="shared" si="11"/>
        <v>Maza
de Juárez</v>
      </c>
      <c r="Q70" s="2" t="s">
        <v>1163</v>
      </c>
      <c r="R70" t="str" cm="1">
        <f t="array" ref="R70">MID(Q70, MIN(IFERROR(FIND({0,1,2,3,4,5,6,7,8,9},Q70),"")), COUNT(1*MID(Q70,ROW($1:$98),1)))</f>
        <v>185.0</v>
      </c>
      <c r="S70" t="str" cm="1">
        <f t="array" aca="1" ref="S70" ca="1">_xlfn.CONCAT(IF(NOT(ISNUMBER(MID(SUBSTITUTE(SUBSTITUTE(SUBSTITUTE(Q70,"$",""),".",""), " ",""),ROW(INDIRECT("1:"&amp;LEN(Q70))),1)*1)),MID(SUBSTITUTE(SUBSTITUTE(SUBSTITUTE(Q70,"$",""),".",""), " ",""),ROW(INDIRECT("1:"&amp;LEN(Q70))),1),""))</f>
        <v xml:space="preserve">
MargaritaMaza
deJuárez</v>
      </c>
      <c r="T70" s="2" t="s">
        <v>76</v>
      </c>
      <c r="U70" s="2" t="s">
        <v>70</v>
      </c>
      <c r="V70" s="2" t="s">
        <v>0</v>
      </c>
      <c r="W70" s="5">
        <v>45019</v>
      </c>
    </row>
    <row r="71" spans="1:23" x14ac:dyDescent="0.25">
      <c r="A71" s="3" t="s">
        <v>77</v>
      </c>
      <c r="B71" s="4" t="s">
        <v>278</v>
      </c>
      <c r="C71" t="str" cm="1">
        <f t="array" ref="C71">MID(B71, MIN(IFERROR(FIND({0,1,2,3,4,5,6,7,8,9},B71),"")), COUNT(1*MID(B71,ROW($1:$98),1)))</f>
        <v>59.0</v>
      </c>
      <c r="D71" t="str" cm="1">
        <f t="array" aca="1" ref="D71" ca="1">_xlfn.CONCAT(IF(NOT(ISNUMBER(MID(SUBSTITUTE(SUBSTITUTE(SUBSTITUTE(B71,"$",""),".",""), " ",""),ROW(INDIRECT("1:"&amp;LEN(B71))),1)*1)),MID(SUBSTITUTE(SUBSTITUTE(SUBSTITUTE(B71,"$",""),".",""), " ",""),ROW(INDIRECT("1:"&amp;LEN(B71))),1),""))</f>
        <v>Wal-mart</v>
      </c>
      <c r="E71" s="4" t="s">
        <v>79</v>
      </c>
      <c r="F71" t="str" cm="1">
        <f t="array" ref="F71">MID(E71, MIN(IFERROR(FIND({0,1,2,3,4,5,6,7,8,9},E71),"")), COUNT(1*MID(E71,ROW($1:$98),1)))</f>
        <v>69.9</v>
      </c>
      <c r="G71" t="str" cm="1">
        <f t="array" aca="1" ref="G71" ca="1">_xlfn.CONCAT(IF(NOT(ISNUMBER(MID(SUBSTITUTE(SUBSTITUTE(SUBSTITUTE(E71,"$",""),".",""), " ",""),ROW(INDIRECT("1:"&amp;LEN(E71))),1)*1)),MID(SUBSTITUTE(SUBSTITUTE(SUBSTITUTE(E71,"$",""),".",""), " ",""),ROW(INDIRECT("1:"&amp;LEN(E71))),1),""))</f>
        <v xml:space="preserve">
Comercial
Mexicana</v>
      </c>
      <c r="H71" s="4" t="s">
        <v>572</v>
      </c>
      <c r="I71" t="str">
        <f t="shared" si="8"/>
        <v>$35.00</v>
      </c>
      <c r="J71" t="str">
        <f t="shared" si="6"/>
        <v>Ruta 01</v>
      </c>
      <c r="K71" s="4" t="s">
        <v>256</v>
      </c>
      <c r="L71" t="str">
        <f t="shared" si="9"/>
        <v>0.00</v>
      </c>
      <c r="M71" t="str">
        <f t="shared" si="7"/>
        <v/>
      </c>
      <c r="N71" s="4" t="s">
        <v>1164</v>
      </c>
      <c r="O71" t="str">
        <f t="shared" si="10"/>
        <v>$60.00</v>
      </c>
      <c r="P71" t="str">
        <f t="shared" si="11"/>
        <v>Margarita
Maza de Juárez</v>
      </c>
      <c r="Q71" s="4" t="s">
        <v>1164</v>
      </c>
      <c r="R71" t="str" cm="1">
        <f t="array" ref="R71">MID(Q71, MIN(IFERROR(FIND({0,1,2,3,4,5,6,7,8,9},Q71),"")), COUNT(1*MID(Q71,ROW($1:$98),1)))</f>
        <v>60.0</v>
      </c>
      <c r="S71" t="str" cm="1">
        <f t="array" aca="1" ref="S71" ca="1">_xlfn.CONCAT(IF(NOT(ISNUMBER(MID(SUBSTITUTE(SUBSTITUTE(SUBSTITUTE(Q71,"$",""),".",""), " ",""),ROW(INDIRECT("1:"&amp;LEN(Q71))),1)*1)),MID(SUBSTITUTE(SUBSTITUTE(SUBSTITUTE(Q71,"$",""),".",""), " ",""),ROW(INDIRECT("1:"&amp;LEN(Q71))),1),""))</f>
        <v>Margarita
MazadeJuárez</v>
      </c>
      <c r="T71" s="4" t="s">
        <v>83</v>
      </c>
      <c r="U71" s="4" t="s">
        <v>106</v>
      </c>
      <c r="V71" s="4" t="s">
        <v>0</v>
      </c>
      <c r="W71" s="6">
        <v>45019</v>
      </c>
    </row>
    <row r="72" spans="1:23" x14ac:dyDescent="0.25">
      <c r="A72" s="1" t="s">
        <v>85</v>
      </c>
      <c r="B72" s="2" t="s">
        <v>423</v>
      </c>
      <c r="C72" t="str" cm="1">
        <f t="array" ref="C72">MID(B72, MIN(IFERROR(FIND({0,1,2,3,4,5,6,7,8,9},B72),"")), COUNT(1*MID(B72,ROW($1:$98),1)))</f>
        <v>49.9</v>
      </c>
      <c r="D72" t="str" cm="1">
        <f t="array" aca="1" ref="D72" ca="1">_xlfn.CONCAT(IF(NOT(ISNUMBER(MID(SUBSTITUTE(SUBSTITUTE(SUBSTITUTE(B72,"$",""),".",""), " ",""),ROW(INDIRECT("1:"&amp;LEN(B72))),1)*1)),MID(SUBSTITUTE(SUBSTITUTE(SUBSTITUTE(B72,"$",""),".",""), " ",""),ROW(INDIRECT("1:"&amp;LEN(B72))),1),""))</f>
        <v>Wal-mart</v>
      </c>
      <c r="E72" s="2" t="s">
        <v>87</v>
      </c>
      <c r="F72" t="str" cm="1">
        <f t="array" ref="F72">MID(E72, MIN(IFERROR(FIND({0,1,2,3,4,5,6,7,8,9},E72),"")), COUNT(1*MID(E72,ROW($1:$98),1)))</f>
        <v>59.9</v>
      </c>
      <c r="G72" t="str" cm="1">
        <f t="array" aca="1" ref="G72" ca="1">_xlfn.CONCAT(IF(NOT(ISNUMBER(MID(SUBSTITUTE(SUBSTITUTE(SUBSTITUTE(E72,"$",""),".",""), " ",""),ROW(INDIRECT("1:"&amp;LEN(E72))),1)*1)),MID(SUBSTITUTE(SUBSTITUTE(SUBSTITUTE(E72,"$",""),".",""), " ",""),ROW(INDIRECT("1:"&amp;LEN(E72))),1),""))</f>
        <v xml:space="preserve">
Comercial
Mexicana</v>
      </c>
      <c r="H72" s="2" t="s">
        <v>572</v>
      </c>
      <c r="I72" t="str">
        <f t="shared" si="8"/>
        <v>$35.00</v>
      </c>
      <c r="J72" t="str">
        <f t="shared" si="6"/>
        <v>Ruta 01</v>
      </c>
      <c r="K72" s="2" t="s">
        <v>256</v>
      </c>
      <c r="L72" t="str">
        <f t="shared" si="9"/>
        <v>0.00</v>
      </c>
      <c r="M72" t="str">
        <f t="shared" si="7"/>
        <v/>
      </c>
      <c r="N72" s="2" t="s">
        <v>1157</v>
      </c>
      <c r="O72" t="str">
        <f t="shared" si="10"/>
        <v>$20.00</v>
      </c>
      <c r="P72" t="str">
        <f t="shared" si="11"/>
        <v>Margarita
Maza de Juárez</v>
      </c>
      <c r="Q72" s="2" t="s">
        <v>1165</v>
      </c>
      <c r="R72" t="str" cm="1">
        <f t="array" ref="R72">MID(Q72, MIN(IFERROR(FIND({0,1,2,3,4,5,6,7,8,9},Q72),"")), COUNT(1*MID(Q72,ROW($1:$98),1)))</f>
        <v>24.0</v>
      </c>
      <c r="S72" t="str" cm="1">
        <f t="array" aca="1" ref="S72" ca="1">_xlfn.CONCAT(IF(NOT(ISNUMBER(MID(SUBSTITUTE(SUBSTITUTE(SUBSTITUTE(Q72,"$",""),".",""), " ",""),ROW(INDIRECT("1:"&amp;LEN(Q72))),1)*1)),MID(SUBSTITUTE(SUBSTITUTE(SUBSTITUTE(Q72,"$",""),".",""), " ",""),ROW(INDIRECT("1:"&amp;LEN(Q72))),1),""))</f>
        <v>PlutarcoE
Calles</v>
      </c>
      <c r="T72" s="2" t="s">
        <v>1038</v>
      </c>
      <c r="U72" s="2" t="s">
        <v>1039</v>
      </c>
      <c r="V72" s="2" t="s">
        <v>0</v>
      </c>
      <c r="W72" s="5">
        <v>45019</v>
      </c>
    </row>
    <row r="73" spans="1:23" x14ac:dyDescent="0.25">
      <c r="A73" s="3" t="s">
        <v>92</v>
      </c>
      <c r="B73" s="4" t="s">
        <v>1166</v>
      </c>
      <c r="C73" t="str" cm="1">
        <f t="array" ref="C73">MID(B73, MIN(IFERROR(FIND({0,1,2,3,4,5,6,7,8,9},B73),"")), COUNT(1*MID(B73,ROW($1:$98),1)))</f>
        <v>43.9</v>
      </c>
      <c r="D73" t="str" cm="1">
        <f t="array" aca="1" ref="D73" ca="1">_xlfn.CONCAT(IF(NOT(ISNUMBER(MID(SUBSTITUTE(SUBSTITUTE(SUBSTITUTE(B73,"$",""),".",""), " ",""),ROW(INDIRECT("1:"&amp;LEN(B73))),1)*1)),MID(SUBSTITUTE(SUBSTITUTE(SUBSTITUTE(B73,"$",""),".",""), " ",""),ROW(INDIRECT("1:"&amp;LEN(B73))),1),""))</f>
        <v>Chedraui</v>
      </c>
      <c r="E73" s="4" t="s">
        <v>428</v>
      </c>
      <c r="F73" t="str" cm="1">
        <f t="array" ref="F73">MID(E73, MIN(IFERROR(FIND({0,1,2,3,4,5,6,7,8,9},E73),"")), COUNT(1*MID(E73,ROW($1:$98),1)))</f>
        <v>48.9</v>
      </c>
      <c r="G73" t="str" cm="1">
        <f t="array" aca="1" ref="G73" ca="1">_xlfn.CONCAT(IF(NOT(ISNUMBER(MID(SUBSTITUTE(SUBSTITUTE(SUBSTITUTE(E73,"$",""),".",""), " ",""),ROW(INDIRECT("1:"&amp;LEN(E73))),1)*1)),MID(SUBSTITUTE(SUBSTITUTE(SUBSTITUTE(E73,"$",""),".",""), " ",""),ROW(INDIRECT("1:"&amp;LEN(E73))),1),""))</f>
        <v xml:space="preserve">
Comercial
Mexicana</v>
      </c>
      <c r="H73" s="4" t="s">
        <v>437</v>
      </c>
      <c r="I73" t="str">
        <f t="shared" si="8"/>
        <v>$25.00</v>
      </c>
      <c r="J73" t="str">
        <f t="shared" si="6"/>
        <v>Ruta 01</v>
      </c>
      <c r="K73" s="4" t="s">
        <v>256</v>
      </c>
      <c r="L73" t="str">
        <f t="shared" si="9"/>
        <v>0.00</v>
      </c>
      <c r="M73" t="str">
        <f t="shared" si="7"/>
        <v/>
      </c>
      <c r="N73" s="4" t="s">
        <v>1157</v>
      </c>
      <c r="O73" t="str">
        <f t="shared" si="10"/>
        <v>$20.00</v>
      </c>
      <c r="P73" t="str">
        <f t="shared" si="11"/>
        <v>Margarita
Maza de Juárez</v>
      </c>
      <c r="Q73" s="4" t="s">
        <v>1157</v>
      </c>
      <c r="R73" t="str" cm="1">
        <f t="array" ref="R73">MID(Q73, MIN(IFERROR(FIND({0,1,2,3,4,5,6,7,8,9},Q73),"")), COUNT(1*MID(Q73,ROW($1:$98),1)))</f>
        <v>20.0</v>
      </c>
      <c r="S73" t="str" cm="1">
        <f t="array" aca="1" ref="S73" ca="1">_xlfn.CONCAT(IF(NOT(ISNUMBER(MID(SUBSTITUTE(SUBSTITUTE(SUBSTITUTE(Q73,"$",""),".",""), " ",""),ROW(INDIRECT("1:"&amp;LEN(Q73))),1)*1)),MID(SUBSTITUTE(SUBSTITUTE(SUBSTITUTE(Q73,"$",""),".",""), " ",""),ROW(INDIRECT("1:"&amp;LEN(Q73))),1),""))</f>
        <v>Margarita
MazadeJuárez</v>
      </c>
      <c r="T73" s="4" t="s">
        <v>98</v>
      </c>
      <c r="U73" s="4" t="s">
        <v>91</v>
      </c>
      <c r="V73" s="4" t="s">
        <v>0</v>
      </c>
      <c r="W73" s="6">
        <v>45019</v>
      </c>
    </row>
    <row r="74" spans="1:23" x14ac:dyDescent="0.25">
      <c r="A74" s="1" t="s">
        <v>99</v>
      </c>
      <c r="B74" s="2" t="s">
        <v>292</v>
      </c>
      <c r="C74" t="str" cm="1">
        <f t="array" ref="C74">MID(B74, MIN(IFERROR(FIND({0,1,2,3,4,5,6,7,8,9},B74),"")), COUNT(1*MID(B74,ROW($1:$98),1)))</f>
        <v>44.9</v>
      </c>
      <c r="D74" t="str" cm="1">
        <f t="array" aca="1" ref="D74" ca="1">_xlfn.CONCAT(IF(NOT(ISNUMBER(MID(SUBSTITUTE(SUBSTITUTE(SUBSTITUTE(B74,"$",""),".",""), " ",""),ROW(INDIRECT("1:"&amp;LEN(B74))),1)*1)),MID(SUBSTITUTE(SUBSTITUTE(SUBSTITUTE(B74,"$",""),".",""), " ",""),ROW(INDIRECT("1:"&amp;LEN(B74))),1),""))</f>
        <v>Wal-mart</v>
      </c>
      <c r="E74" s="2" t="s">
        <v>87</v>
      </c>
      <c r="F74" t="str" cm="1">
        <f t="array" ref="F74">MID(E74, MIN(IFERROR(FIND({0,1,2,3,4,5,6,7,8,9},E74),"")), COUNT(1*MID(E74,ROW($1:$98),1)))</f>
        <v>59.9</v>
      </c>
      <c r="G74" t="str" cm="1">
        <f t="array" aca="1" ref="G74" ca="1">_xlfn.CONCAT(IF(NOT(ISNUMBER(MID(SUBSTITUTE(SUBSTITUTE(SUBSTITUTE(E74,"$",""),".",""), " ",""),ROW(INDIRECT("1:"&amp;LEN(E74))),1)*1)),MID(SUBSTITUTE(SUBSTITUTE(SUBSTITUTE(E74,"$",""),".",""), " ",""),ROW(INDIRECT("1:"&amp;LEN(E74))),1),""))</f>
        <v xml:space="preserve">
Comercial
Mexicana</v>
      </c>
      <c r="H74" s="2" t="s">
        <v>565</v>
      </c>
      <c r="I74" t="str">
        <f t="shared" si="8"/>
        <v>$30.00</v>
      </c>
      <c r="J74" t="str">
        <f t="shared" si="6"/>
        <v>Ruta 01</v>
      </c>
      <c r="K74" s="2" t="s">
        <v>256</v>
      </c>
      <c r="L74" t="str">
        <f t="shared" si="9"/>
        <v>0.00</v>
      </c>
      <c r="M74" t="str">
        <f t="shared" si="7"/>
        <v/>
      </c>
      <c r="N74" s="2" t="s">
        <v>1167</v>
      </c>
      <c r="O74" t="str">
        <f t="shared" si="10"/>
        <v>$45.00</v>
      </c>
      <c r="P74" t="str">
        <f t="shared" si="11"/>
        <v>Margarita
Maza de Juárez</v>
      </c>
      <c r="Q74" s="2" t="s">
        <v>1167</v>
      </c>
      <c r="R74" t="str" cm="1">
        <f t="array" ref="R74">MID(Q74, MIN(IFERROR(FIND({0,1,2,3,4,5,6,7,8,9},Q74),"")), COUNT(1*MID(Q74,ROW($1:$98),1)))</f>
        <v>45.0</v>
      </c>
      <c r="S74" t="str" cm="1">
        <f t="array" aca="1" ref="S74" ca="1">_xlfn.CONCAT(IF(NOT(ISNUMBER(MID(SUBSTITUTE(SUBSTITUTE(SUBSTITUTE(Q74,"$",""),".",""), " ",""),ROW(INDIRECT("1:"&amp;LEN(Q74))),1)*1)),MID(SUBSTITUTE(SUBSTITUTE(SUBSTITUTE(Q74,"$",""),".",""), " ",""),ROW(INDIRECT("1:"&amp;LEN(Q74))),1),""))</f>
        <v>Margarita
MazadeJuárez</v>
      </c>
      <c r="T74" s="2" t="s">
        <v>83</v>
      </c>
      <c r="U74" s="2" t="s">
        <v>61</v>
      </c>
      <c r="V74" s="2" t="s">
        <v>0</v>
      </c>
      <c r="W74" s="5">
        <v>45019</v>
      </c>
    </row>
    <row r="75" spans="1:23" x14ac:dyDescent="0.25">
      <c r="A75" s="3" t="s">
        <v>103</v>
      </c>
      <c r="B75" s="4" t="s">
        <v>100</v>
      </c>
      <c r="C75" t="str" cm="1">
        <f t="array" ref="C75">MID(B75, MIN(IFERROR(FIND({0,1,2,3,4,5,6,7,8,9},B75),"")), COUNT(1*MID(B75,ROW($1:$98),1)))</f>
        <v>46.9</v>
      </c>
      <c r="D75" t="str" cm="1">
        <f t="array" aca="1" ref="D75" ca="1">_xlfn.CONCAT(IF(NOT(ISNUMBER(MID(SUBSTITUTE(SUBSTITUTE(SUBSTITUTE(B75,"$",""),".",""), " ",""),ROW(INDIRECT("1:"&amp;LEN(B75))),1)*1)),MID(SUBSTITUTE(SUBSTITUTE(SUBSTITUTE(B75,"$",""),".",""), " ",""),ROW(INDIRECT("1:"&amp;LEN(B75))),1),""))</f>
        <v>Wal-mart</v>
      </c>
      <c r="E75" s="4" t="s">
        <v>94</v>
      </c>
      <c r="F75" t="str" cm="1">
        <f t="array" ref="F75">MID(E75, MIN(IFERROR(FIND({0,1,2,3,4,5,6,7,8,9},E75),"")), COUNT(1*MID(E75,ROW($1:$98),1)))</f>
        <v>49.9</v>
      </c>
      <c r="G75" t="str" cm="1">
        <f t="array" aca="1" ref="G75" ca="1">_xlfn.CONCAT(IF(NOT(ISNUMBER(MID(SUBSTITUTE(SUBSTITUTE(SUBSTITUTE(E75,"$",""),".",""), " ",""),ROW(INDIRECT("1:"&amp;LEN(E75))),1)*1)),MID(SUBSTITUTE(SUBSTITUTE(SUBSTITUTE(E75,"$",""),".",""), " ",""),ROW(INDIRECT("1:"&amp;LEN(E75))),1),""))</f>
        <v xml:space="preserve">
Comercial
Mexicana</v>
      </c>
      <c r="H75" s="4" t="s">
        <v>410</v>
      </c>
      <c r="I75" t="str">
        <f t="shared" si="8"/>
        <v>$45.00</v>
      </c>
      <c r="J75" t="str">
        <f t="shared" si="6"/>
        <v>Ruta 01</v>
      </c>
      <c r="K75" s="4" t="s">
        <v>256</v>
      </c>
      <c r="L75" t="str">
        <f t="shared" si="9"/>
        <v>0.00</v>
      </c>
      <c r="M75" t="str">
        <f t="shared" si="7"/>
        <v/>
      </c>
      <c r="N75" s="4" t="s">
        <v>1167</v>
      </c>
      <c r="O75" t="str">
        <f t="shared" si="10"/>
        <v>$45.00</v>
      </c>
      <c r="P75" t="str">
        <f t="shared" si="11"/>
        <v>Margarita
Maza de Juárez</v>
      </c>
      <c r="Q75" s="4" t="s">
        <v>1167</v>
      </c>
      <c r="R75" t="str" cm="1">
        <f t="array" ref="R75">MID(Q75, MIN(IFERROR(FIND({0,1,2,3,4,5,6,7,8,9},Q75),"")), COUNT(1*MID(Q75,ROW($1:$98),1)))</f>
        <v>45.0</v>
      </c>
      <c r="S75" t="str" cm="1">
        <f t="array" aca="1" ref="S75" ca="1">_xlfn.CONCAT(IF(NOT(ISNUMBER(MID(SUBSTITUTE(SUBSTITUTE(SUBSTITUTE(Q75,"$",""),".",""), " ",""),ROW(INDIRECT("1:"&amp;LEN(Q75))),1)*1)),MID(SUBSTITUTE(SUBSTITUTE(SUBSTITUTE(Q75,"$",""),".",""), " ",""),ROW(INDIRECT("1:"&amp;LEN(Q75))),1),""))</f>
        <v>Margarita
MazadeJuárez</v>
      </c>
      <c r="T75" s="4" t="s">
        <v>1042</v>
      </c>
      <c r="U75" s="4" t="s">
        <v>106</v>
      </c>
      <c r="V75" s="4" t="s">
        <v>0</v>
      </c>
      <c r="W75" s="6">
        <v>45019</v>
      </c>
    </row>
    <row r="76" spans="1:23" x14ac:dyDescent="0.25">
      <c r="A76" s="1" t="s">
        <v>107</v>
      </c>
      <c r="B76" s="2" t="s">
        <v>924</v>
      </c>
      <c r="C76" t="str" cm="1">
        <f t="array" ref="C76">MID(B76, MIN(IFERROR(FIND({0,1,2,3,4,5,6,7,8,9},B76),"")), COUNT(1*MID(B76,ROW($1:$98),1)))</f>
        <v>24.9</v>
      </c>
      <c r="D76" t="str" cm="1">
        <f t="array" aca="1" ref="D76" ca="1">_xlfn.CONCAT(IF(NOT(ISNUMBER(MID(SUBSTITUTE(SUBSTITUTE(SUBSTITUTE(B76,"$",""),".",""), " ",""),ROW(INDIRECT("1:"&amp;LEN(B76))),1)*1)),MID(SUBSTITUTE(SUBSTITUTE(SUBSTITUTE(B76,"$",""),".",""), " ",""),ROW(INDIRECT("1:"&amp;LEN(B76))),1),""))</f>
        <v>Wal-mart</v>
      </c>
      <c r="E76" s="2" t="s">
        <v>314</v>
      </c>
      <c r="F76" t="str" cm="1">
        <f t="array" ref="F76">MID(E76, MIN(IFERROR(FIND({0,1,2,3,4,5,6,7,8,9},E76),"")), COUNT(1*MID(E76,ROW($1:$98),1)))</f>
        <v>29.9</v>
      </c>
      <c r="G76" t="str" cm="1">
        <f t="array" aca="1" ref="G76" ca="1">_xlfn.CONCAT(IF(NOT(ISNUMBER(MID(SUBSTITUTE(SUBSTITUTE(SUBSTITUTE(E76,"$",""),".",""), " ",""),ROW(INDIRECT("1:"&amp;LEN(E76))),1)*1)),MID(SUBSTITUTE(SUBSTITUTE(SUBSTITUTE(E76,"$",""),".",""), " ",""),ROW(INDIRECT("1:"&amp;LEN(E76))),1),""))</f>
        <v xml:space="preserve">
Chedraui</v>
      </c>
      <c r="H76" s="2" t="s">
        <v>443</v>
      </c>
      <c r="I76" t="str">
        <f t="shared" si="8"/>
        <v>$15.00</v>
      </c>
      <c r="J76" t="str">
        <f t="shared" si="6"/>
        <v>Ruta 01</v>
      </c>
      <c r="K76" s="2" t="s">
        <v>256</v>
      </c>
      <c r="L76" t="str">
        <f t="shared" si="9"/>
        <v>0.00</v>
      </c>
      <c r="M76" t="str">
        <f t="shared" si="7"/>
        <v/>
      </c>
      <c r="N76" s="2" t="s">
        <v>1157</v>
      </c>
      <c r="O76" t="str">
        <f t="shared" si="10"/>
        <v>$20.00</v>
      </c>
      <c r="P76" t="str">
        <f t="shared" si="11"/>
        <v>Margarita
Maza de Juárez</v>
      </c>
      <c r="Q76" s="2" t="s">
        <v>370</v>
      </c>
      <c r="R76" t="str" cm="1">
        <f t="array" ref="R76">MID(Q76, MIN(IFERROR(FIND({0,1,2,3,4,5,6,7,8,9},Q76),"")), COUNT(1*MID(Q76,ROW($1:$98),1)))</f>
        <v>22.0</v>
      </c>
      <c r="S76" t="str" cm="1">
        <f t="array" aca="1" ref="S76" ca="1">_xlfn.CONCAT(IF(NOT(ISNUMBER(MID(SUBSTITUTE(SUBSTITUTE(SUBSTITUTE(Q76,"$",""),".",""), " ",""),ROW(INDIRECT("1:"&amp;LEN(Q76))),1)*1)),MID(SUBSTITUTE(SUBSTITUTE(SUBSTITUTE(Q76,"$",""),".",""), " ",""),ROW(INDIRECT("1:"&amp;LEN(Q76))),1),""))</f>
        <v>PlutarcoE
Calles</v>
      </c>
      <c r="T76" s="2" t="s">
        <v>133</v>
      </c>
      <c r="U76" s="2" t="s">
        <v>122</v>
      </c>
      <c r="V76" s="2" t="s">
        <v>0</v>
      </c>
      <c r="W76" s="5">
        <v>45019</v>
      </c>
    </row>
    <row r="77" spans="1:23" x14ac:dyDescent="0.25">
      <c r="A77" s="3" t="s">
        <v>113</v>
      </c>
      <c r="B77" s="4" t="s">
        <v>924</v>
      </c>
      <c r="C77" t="str" cm="1">
        <f t="array" ref="C77">MID(B77, MIN(IFERROR(FIND({0,1,2,3,4,5,6,7,8,9},B77),"")), COUNT(1*MID(B77,ROW($1:$98),1)))</f>
        <v>24.9</v>
      </c>
      <c r="D77" t="str" cm="1">
        <f t="array" aca="1" ref="D77" ca="1">_xlfn.CONCAT(IF(NOT(ISNUMBER(MID(SUBSTITUTE(SUBSTITUTE(SUBSTITUTE(B77,"$",""),".",""), " ",""),ROW(INDIRECT("1:"&amp;LEN(B77))),1)*1)),MID(SUBSTITUTE(SUBSTITUTE(SUBSTITUTE(B77,"$",""),".",""), " ",""),ROW(INDIRECT("1:"&amp;LEN(B77))),1),""))</f>
        <v>Wal-mart</v>
      </c>
      <c r="E77" s="4" t="s">
        <v>114</v>
      </c>
      <c r="F77" t="str" cm="1">
        <f t="array" ref="F77">MID(E77, MIN(IFERROR(FIND({0,1,2,3,4,5,6,7,8,9},E77),"")), COUNT(1*MID(E77,ROW($1:$98),1)))</f>
        <v>32.9</v>
      </c>
      <c r="G77" t="str" cm="1">
        <f t="array" aca="1" ref="G77" ca="1">_xlfn.CONCAT(IF(NOT(ISNUMBER(MID(SUBSTITUTE(SUBSTITUTE(SUBSTITUTE(E77,"$",""),".",""), " ",""),ROW(INDIRECT("1:"&amp;LEN(E77))),1)*1)),MID(SUBSTITUTE(SUBSTITUTE(SUBSTITUTE(E77,"$",""),".",""), " ",""),ROW(INDIRECT("1:"&amp;LEN(E77))),1),""))</f>
        <v xml:space="preserve">
Comercial
Mexicana</v>
      </c>
      <c r="H77" s="4" t="s">
        <v>429</v>
      </c>
      <c r="I77" t="str">
        <f t="shared" si="8"/>
        <v>$20.00</v>
      </c>
      <c r="J77" t="str">
        <f t="shared" si="6"/>
        <v>Ruta 01</v>
      </c>
      <c r="K77" s="4" t="s">
        <v>256</v>
      </c>
      <c r="L77" t="str">
        <f t="shared" si="9"/>
        <v>0.00</v>
      </c>
      <c r="M77" t="str">
        <f t="shared" si="7"/>
        <v/>
      </c>
      <c r="N77" s="4" t="s">
        <v>337</v>
      </c>
      <c r="O77" t="str">
        <f t="shared" si="10"/>
        <v>$20.00</v>
      </c>
      <c r="P77" t="str">
        <f t="shared" si="11"/>
        <v>Plutarco
E Calles</v>
      </c>
      <c r="Q77" s="4" t="s">
        <v>1168</v>
      </c>
      <c r="R77" t="str" cm="1">
        <f t="array" ref="R77">MID(Q77, MIN(IFERROR(FIND({0,1,2,3,4,5,6,7,8,9},Q77),"")), COUNT(1*MID(Q77,ROW($1:$98),1)))</f>
        <v>24.0</v>
      </c>
      <c r="S77" t="str" cm="1">
        <f t="array" aca="1" ref="S77" ca="1">_xlfn.CONCAT(IF(NOT(ISNUMBER(MID(SUBSTITUTE(SUBSTITUTE(SUBSTITUTE(Q77,"$",""),".",""), " ",""),ROW(INDIRECT("1:"&amp;LEN(Q77))),1)*1)),MID(SUBSTITUTE(SUBSTITUTE(SUBSTITUTE(Q77,"$",""),".",""), " ",""),ROW(INDIRECT("1:"&amp;LEN(Q77))),1),""))</f>
        <v xml:space="preserve">
Bugambilia</v>
      </c>
      <c r="T77" s="4" t="s">
        <v>169</v>
      </c>
      <c r="U77" s="4" t="s">
        <v>35</v>
      </c>
      <c r="V77" s="4" t="s">
        <v>0</v>
      </c>
      <c r="W77" s="6">
        <v>45019</v>
      </c>
    </row>
    <row r="78" spans="1:23" x14ac:dyDescent="0.25">
      <c r="A78" s="1" t="s">
        <v>117</v>
      </c>
      <c r="B78" s="2" t="s">
        <v>118</v>
      </c>
      <c r="C78" t="str" cm="1">
        <f t="array" ref="C78">MID(B78, MIN(IFERROR(FIND({0,1,2,3,4,5,6,7,8,9},B78),"")), COUNT(1*MID(B78,ROW($1:$98),1)))</f>
        <v>19.9</v>
      </c>
      <c r="D78" t="str" cm="1">
        <f t="array" aca="1" ref="D78" ca="1">_xlfn.CONCAT(IF(NOT(ISNUMBER(MID(SUBSTITUTE(SUBSTITUTE(SUBSTITUTE(B78,"$",""),".",""), " ",""),ROW(INDIRECT("1:"&amp;LEN(B78))),1)*1)),MID(SUBSTITUTE(SUBSTITUTE(SUBSTITUTE(B78,"$",""),".",""), " ",""),ROW(INDIRECT("1:"&amp;LEN(B78))),1),""))</f>
        <v>Wal-mart</v>
      </c>
      <c r="E78" s="2" t="s">
        <v>441</v>
      </c>
      <c r="F78" t="str" cm="1">
        <f t="array" ref="F78">MID(E78, MIN(IFERROR(FIND({0,1,2,3,4,5,6,7,8,9},E78),"")), COUNT(1*MID(E78,ROW($1:$98),1)))</f>
        <v>25.9</v>
      </c>
      <c r="G78" t="str" cm="1">
        <f t="array" aca="1" ref="G78" ca="1">_xlfn.CONCAT(IF(NOT(ISNUMBER(MID(SUBSTITUTE(SUBSTITUTE(SUBSTITUTE(E78,"$",""),".",""), " ",""),ROW(INDIRECT("1:"&amp;LEN(E78))),1)*1)),MID(SUBSTITUTE(SUBSTITUTE(SUBSTITUTE(E78,"$",""),".",""), " ",""),ROW(INDIRECT("1:"&amp;LEN(E78))),1),""))</f>
        <v xml:space="preserve">
Comercial
Mexicana</v>
      </c>
      <c r="H78" s="2" t="s">
        <v>572</v>
      </c>
      <c r="I78" t="str">
        <f t="shared" si="8"/>
        <v>$35.00</v>
      </c>
      <c r="J78" t="str">
        <f t="shared" si="6"/>
        <v>Ruta 01</v>
      </c>
      <c r="K78" s="2" t="s">
        <v>256</v>
      </c>
      <c r="L78" t="str">
        <f t="shared" si="9"/>
        <v>0.00</v>
      </c>
      <c r="M78" t="str">
        <f t="shared" si="7"/>
        <v/>
      </c>
      <c r="N78" s="2" t="s">
        <v>378</v>
      </c>
      <c r="O78" t="str">
        <f t="shared" si="10"/>
        <v>$40.00</v>
      </c>
      <c r="P78" t="str">
        <f t="shared" si="11"/>
        <v>Plutarco
E Calles</v>
      </c>
      <c r="Q78" s="2" t="s">
        <v>1167</v>
      </c>
      <c r="R78" t="str" cm="1">
        <f t="array" ref="R78">MID(Q78, MIN(IFERROR(FIND({0,1,2,3,4,5,6,7,8,9},Q78),"")), COUNT(1*MID(Q78,ROW($1:$98),1)))</f>
        <v>45.0</v>
      </c>
      <c r="S78" t="str" cm="1">
        <f t="array" aca="1" ref="S78" ca="1">_xlfn.CONCAT(IF(NOT(ISNUMBER(MID(SUBSTITUTE(SUBSTITUTE(SUBSTITUTE(Q78,"$",""),".",""), " ",""),ROW(INDIRECT("1:"&amp;LEN(Q78))),1)*1)),MID(SUBSTITUTE(SUBSTITUTE(SUBSTITUTE(Q78,"$",""),".",""), " ",""),ROW(INDIRECT("1:"&amp;LEN(Q78))),1),""))</f>
        <v>Margarita
MazadeJuárez</v>
      </c>
      <c r="T78" s="2" t="s">
        <v>132</v>
      </c>
      <c r="U78" s="2" t="s">
        <v>122</v>
      </c>
      <c r="V78" s="2" t="s">
        <v>0</v>
      </c>
      <c r="W78" s="5">
        <v>45019</v>
      </c>
    </row>
    <row r="79" spans="1:23" x14ac:dyDescent="0.25">
      <c r="A79" s="3" t="s">
        <v>123</v>
      </c>
      <c r="B79" s="4" t="s">
        <v>924</v>
      </c>
      <c r="C79" t="str" cm="1">
        <f t="array" ref="C79">MID(B79, MIN(IFERROR(FIND({0,1,2,3,4,5,6,7,8,9},B79),"")), COUNT(1*MID(B79,ROW($1:$98),1)))</f>
        <v>24.9</v>
      </c>
      <c r="D79" t="str" cm="1">
        <f t="array" aca="1" ref="D79" ca="1">_xlfn.CONCAT(IF(NOT(ISNUMBER(MID(SUBSTITUTE(SUBSTITUTE(SUBSTITUTE(B79,"$",""),".",""), " ",""),ROW(INDIRECT("1:"&amp;LEN(B79))),1)*1)),MID(SUBSTITUTE(SUBSTITUTE(SUBSTITUTE(B79,"$",""),".",""), " ",""),ROW(INDIRECT("1:"&amp;LEN(B79))),1),""))</f>
        <v>Wal-mart</v>
      </c>
      <c r="E79" s="4" t="s">
        <v>697</v>
      </c>
      <c r="F79" t="str" cm="1">
        <f t="array" ref="F79">MID(E79, MIN(IFERROR(FIND({0,1,2,3,4,5,6,7,8,9},E79),"")), COUNT(1*MID(E79,ROW($1:$98),1)))</f>
        <v>26.9</v>
      </c>
      <c r="G79" t="str" cm="1">
        <f t="array" aca="1" ref="G79" ca="1">_xlfn.CONCAT(IF(NOT(ISNUMBER(MID(SUBSTITUTE(SUBSTITUTE(SUBSTITUTE(E79,"$",""),".",""), " ",""),ROW(INDIRECT("1:"&amp;LEN(E79))),1)*1)),MID(SUBSTITUTE(SUBSTITUTE(SUBSTITUTE(E79,"$",""),".",""), " ",""),ROW(INDIRECT("1:"&amp;LEN(E79))),1),""))</f>
        <v xml:space="preserve">
Comercial
Mexicana</v>
      </c>
      <c r="H79" s="4" t="s">
        <v>429</v>
      </c>
      <c r="I79" t="str">
        <f t="shared" si="8"/>
        <v>$20.00</v>
      </c>
      <c r="J79" t="str">
        <f t="shared" si="6"/>
        <v>Ruta 01</v>
      </c>
      <c r="K79" s="4" t="s">
        <v>256</v>
      </c>
      <c r="L79" t="str">
        <f t="shared" si="9"/>
        <v>0.00</v>
      </c>
      <c r="M79" t="str">
        <f t="shared" si="7"/>
        <v/>
      </c>
      <c r="N79" s="4" t="s">
        <v>337</v>
      </c>
      <c r="O79" t="str">
        <f t="shared" si="10"/>
        <v>$20.00</v>
      </c>
      <c r="P79" t="str">
        <f t="shared" si="11"/>
        <v>Plutarco
E Calles</v>
      </c>
      <c r="Q79" s="4" t="s">
        <v>1156</v>
      </c>
      <c r="R79" t="str" cm="1">
        <f t="array" ref="R79">MID(Q79, MIN(IFERROR(FIND({0,1,2,3,4,5,6,7,8,9},Q79),"")), COUNT(1*MID(Q79,ROW($1:$98),1)))</f>
        <v>22.0</v>
      </c>
      <c r="S79" t="str" cm="1">
        <f t="array" aca="1" ref="S79" ca="1">_xlfn.CONCAT(IF(NOT(ISNUMBER(MID(SUBSTITUTE(SUBSTITUTE(SUBSTITUTE(Q79,"$",""),".",""), " ",""),ROW(INDIRECT("1:"&amp;LEN(Q79))),1)*1)),MID(SUBSTITUTE(SUBSTITUTE(SUBSTITUTE(Q79,"$",""),".",""), " ",""),ROW(INDIRECT("1:"&amp;LEN(Q79))),1),""))</f>
        <v>Margarita
MazadeJuárez</v>
      </c>
      <c r="T79" s="4" t="s">
        <v>35</v>
      </c>
      <c r="U79" s="4" t="s">
        <v>128</v>
      </c>
      <c r="V79" s="4" t="s">
        <v>0</v>
      </c>
      <c r="W79" s="6">
        <v>45019</v>
      </c>
    </row>
    <row r="80" spans="1:23" x14ac:dyDescent="0.25">
      <c r="A80" s="1" t="s">
        <v>129</v>
      </c>
      <c r="B80" s="2" t="s">
        <v>841</v>
      </c>
      <c r="C80" t="str" cm="1">
        <f t="array" ref="C80">MID(B80, MIN(IFERROR(FIND({0,1,2,3,4,5,6,7,8,9},B80),"")), COUNT(1*MID(B80,ROW($1:$98),1)))</f>
        <v>13.9</v>
      </c>
      <c r="D80" t="str" cm="1">
        <f t="array" aca="1" ref="D80" ca="1">_xlfn.CONCAT(IF(NOT(ISNUMBER(MID(SUBSTITUTE(SUBSTITUTE(SUBSTITUTE(B80,"$",""),".",""), " ",""),ROW(INDIRECT("1:"&amp;LEN(B80))),1)*1)),MID(SUBSTITUTE(SUBSTITUTE(SUBSTITUTE(B80,"$",""),".",""), " ",""),ROW(INDIRECT("1:"&amp;LEN(B80))),1),""))</f>
        <v>Comercial
Mexicana</v>
      </c>
      <c r="E80" s="2" t="s">
        <v>302</v>
      </c>
      <c r="F80" t="str" cm="1">
        <f t="array" ref="F80">MID(E80, MIN(IFERROR(FIND({0,1,2,3,4,5,6,7,8,9},E80),"")), COUNT(1*MID(E80,ROW($1:$98),1)))</f>
        <v>14.9</v>
      </c>
      <c r="G80" t="str" cm="1">
        <f t="array" aca="1" ref="G80" ca="1">_xlfn.CONCAT(IF(NOT(ISNUMBER(MID(SUBSTITUTE(SUBSTITUTE(SUBSTITUTE(E80,"$",""),".",""), " ",""),ROW(INDIRECT("1:"&amp;LEN(E80))),1)*1)),MID(SUBSTITUTE(SUBSTITUTE(SUBSTITUTE(E80,"$",""),".",""), " ",""),ROW(INDIRECT("1:"&amp;LEN(E80))),1),""))</f>
        <v>Wal-mart</v>
      </c>
      <c r="H80" s="2" t="s">
        <v>577</v>
      </c>
      <c r="I80" t="str">
        <f t="shared" si="8"/>
        <v>$18.00</v>
      </c>
      <c r="J80" t="str">
        <f t="shared" si="6"/>
        <v>Ruta 01</v>
      </c>
      <c r="K80" s="2" t="s">
        <v>256</v>
      </c>
      <c r="L80" t="str">
        <f t="shared" si="9"/>
        <v>0.00</v>
      </c>
      <c r="M80" t="str">
        <f t="shared" si="7"/>
        <v/>
      </c>
      <c r="N80" s="2" t="s">
        <v>1169</v>
      </c>
      <c r="O80" t="str">
        <f t="shared" si="10"/>
        <v>$18.00</v>
      </c>
      <c r="P80" t="str">
        <f t="shared" si="11"/>
        <v>Margarita
Maza de Juárez</v>
      </c>
      <c r="Q80" s="2" t="s">
        <v>1170</v>
      </c>
      <c r="R80" t="str" cm="1">
        <f t="array" ref="R80">MID(Q80, MIN(IFERROR(FIND({0,1,2,3,4,5,6,7,8,9},Q80),"")), COUNT(1*MID(Q80,ROW($1:$98),1)))</f>
        <v>20.0</v>
      </c>
      <c r="S80" t="str" cm="1">
        <f t="array" aca="1" ref="S80" ca="1">_xlfn.CONCAT(IF(NOT(ISNUMBER(MID(SUBSTITUTE(SUBSTITUTE(SUBSTITUTE(Q80,"$",""),".",""), " ",""),ROW(INDIRECT("1:"&amp;LEN(Q80))),1)*1)),MID(SUBSTITUTE(SUBSTITUTE(SUBSTITUTE(Q80,"$",""),".",""), " ",""),ROW(INDIRECT("1:"&amp;LEN(Q80))),1),""))</f>
        <v>PlutarcoE
Calles</v>
      </c>
      <c r="T80" s="2" t="s">
        <v>140</v>
      </c>
      <c r="U80" s="2" t="s">
        <v>133</v>
      </c>
      <c r="V80" s="2" t="s">
        <v>0</v>
      </c>
      <c r="W80" s="5">
        <v>45019</v>
      </c>
    </row>
    <row r="81" spans="1:23" x14ac:dyDescent="0.25">
      <c r="A81" s="3" t="s">
        <v>134</v>
      </c>
      <c r="B81" s="4" t="s">
        <v>135</v>
      </c>
      <c r="C81" t="str" cm="1">
        <f t="array" ref="C81">MID(B81, MIN(IFERROR(FIND({0,1,2,3,4,5,6,7,8,9},B81),"")), COUNT(1*MID(B81,ROW($1:$98),1)))</f>
        <v>24.8</v>
      </c>
      <c r="D81" t="str" cm="1">
        <f t="array" aca="1" ref="D81" ca="1">_xlfn.CONCAT(IF(NOT(ISNUMBER(MID(SUBSTITUTE(SUBSTITUTE(SUBSTITUTE(B81,"$",""),".",""), " ",""),ROW(INDIRECT("1:"&amp;LEN(B81))),1)*1)),MID(SUBSTITUTE(SUBSTITUTE(SUBSTITUTE(B81,"$",""),".",""), " ",""),ROW(INDIRECT("1:"&amp;LEN(B81))),1),""))</f>
        <v>Chedraui</v>
      </c>
      <c r="E81" s="4" t="s">
        <v>627</v>
      </c>
      <c r="F81" t="str" cm="1">
        <f t="array" ref="F81">MID(E81, MIN(IFERROR(FIND({0,1,2,3,4,5,6,7,8,9},E81),"")), COUNT(1*MID(E81,ROW($1:$98),1)))</f>
        <v>38.9</v>
      </c>
      <c r="G81" t="str" cm="1">
        <f t="array" aca="1" ref="G81" ca="1">_xlfn.CONCAT(IF(NOT(ISNUMBER(MID(SUBSTITUTE(SUBSTITUTE(SUBSTITUTE(E81,"$",""),".",""), " ",""),ROW(INDIRECT("1:"&amp;LEN(E81))),1)*1)),MID(SUBSTITUTE(SUBSTITUTE(SUBSTITUTE(E81,"$",""),".",""), " ",""),ROW(INDIRECT("1:"&amp;LEN(E81))),1),""))</f>
        <v>Wal-mart</v>
      </c>
      <c r="H81" s="4" t="s">
        <v>443</v>
      </c>
      <c r="I81" t="str">
        <f t="shared" si="8"/>
        <v>$15.00</v>
      </c>
      <c r="J81" t="str">
        <f t="shared" si="6"/>
        <v>Ruta 01</v>
      </c>
      <c r="K81" s="4" t="s">
        <v>256</v>
      </c>
      <c r="L81" t="str">
        <f t="shared" si="9"/>
        <v>0.00</v>
      </c>
      <c r="M81" t="str">
        <f t="shared" si="7"/>
        <v/>
      </c>
      <c r="N81" s="4" t="s">
        <v>1171</v>
      </c>
      <c r="O81" t="str">
        <f t="shared" si="10"/>
        <v>$15.00</v>
      </c>
      <c r="P81" t="str">
        <f t="shared" si="11"/>
        <v>Margarita
Maza de Juárez</v>
      </c>
      <c r="Q81" s="4" t="s">
        <v>1170</v>
      </c>
      <c r="R81" t="str" cm="1">
        <f t="array" ref="R81">MID(Q81, MIN(IFERROR(FIND({0,1,2,3,4,5,6,7,8,9},Q81),"")), COUNT(1*MID(Q81,ROW($1:$98),1)))</f>
        <v>20.0</v>
      </c>
      <c r="S81" t="str" cm="1">
        <f t="array" aca="1" ref="S81" ca="1">_xlfn.CONCAT(IF(NOT(ISNUMBER(MID(SUBSTITUTE(SUBSTITUTE(SUBSTITUTE(Q81,"$",""),".",""), " ",""),ROW(INDIRECT("1:"&amp;LEN(Q81))),1)*1)),MID(SUBSTITUTE(SUBSTITUTE(SUBSTITUTE(Q81,"$",""),".",""), " ",""),ROW(INDIRECT("1:"&amp;LEN(Q81))),1),""))</f>
        <v>PlutarcoE
Calles</v>
      </c>
      <c r="T81" s="4" t="s">
        <v>140</v>
      </c>
      <c r="U81" s="4" t="s">
        <v>98</v>
      </c>
      <c r="V81" s="4" t="s">
        <v>0</v>
      </c>
      <c r="W81" s="6">
        <v>45019</v>
      </c>
    </row>
    <row r="82" spans="1:23" x14ac:dyDescent="0.25">
      <c r="A82" s="1" t="s">
        <v>141</v>
      </c>
      <c r="B82" s="2" t="s">
        <v>142</v>
      </c>
      <c r="C82" t="str" cm="1">
        <f t="array" ref="C82">MID(B82, MIN(IFERROR(FIND({0,1,2,3,4,5,6,7,8,9},B82),"")), COUNT(1*MID(B82,ROW($1:$98),1)))</f>
        <v>48.9</v>
      </c>
      <c r="D82" t="str" cm="1">
        <f t="array" aca="1" ref="D82" ca="1">_xlfn.CONCAT(IF(NOT(ISNUMBER(MID(SUBSTITUTE(SUBSTITUTE(SUBSTITUTE(B82,"$",""),".",""), " ",""),ROW(INDIRECT("1:"&amp;LEN(B82))),1)*1)),MID(SUBSTITUTE(SUBSTITUTE(SUBSTITUTE(B82,"$",""),".",""), " ",""),ROW(INDIRECT("1:"&amp;LEN(B82))),1),""))</f>
        <v>Comercial
Mexicana</v>
      </c>
      <c r="E82" s="2" t="s">
        <v>143</v>
      </c>
      <c r="F82" t="str" cm="1">
        <f t="array" ref="F82">MID(E82, MIN(IFERROR(FIND({0,1,2,3,4,5,6,7,8,9},E82),"")), COUNT(1*MID(E82,ROW($1:$98),1)))</f>
        <v>62.0</v>
      </c>
      <c r="G82" t="str" cm="1">
        <f t="array" aca="1" ref="G82" ca="1">_xlfn.CONCAT(IF(NOT(ISNUMBER(MID(SUBSTITUTE(SUBSTITUTE(SUBSTITUTE(E82,"$",""),".",""), " ",""),ROW(INDIRECT("1:"&amp;LEN(E82))),1)*1)),MID(SUBSTITUTE(SUBSTITUTE(SUBSTITUTE(E82,"$",""),".",""), " ",""),ROW(INDIRECT("1:"&amp;LEN(E82))),1),""))</f>
        <v>Wal-mart</v>
      </c>
      <c r="H82" s="2" t="s">
        <v>437</v>
      </c>
      <c r="I82" t="str">
        <f t="shared" si="8"/>
        <v>$25.00</v>
      </c>
      <c r="J82" t="str">
        <f t="shared" si="6"/>
        <v>Ruta 01</v>
      </c>
      <c r="K82" s="2" t="s">
        <v>256</v>
      </c>
      <c r="L82" t="str">
        <f t="shared" si="9"/>
        <v>0.00</v>
      </c>
      <c r="M82" t="str">
        <f t="shared" si="7"/>
        <v/>
      </c>
      <c r="N82" s="2" t="s">
        <v>1157</v>
      </c>
      <c r="O82" t="str">
        <f t="shared" si="10"/>
        <v>$20.00</v>
      </c>
      <c r="P82" t="str">
        <f t="shared" si="11"/>
        <v>Margarita
Maza de Juárez</v>
      </c>
      <c r="Q82" s="2" t="s">
        <v>1157</v>
      </c>
      <c r="R82" t="str" cm="1">
        <f t="array" ref="R82">MID(Q82, MIN(IFERROR(FIND({0,1,2,3,4,5,6,7,8,9},Q82),"")), COUNT(1*MID(Q82,ROW($1:$98),1)))</f>
        <v>20.0</v>
      </c>
      <c r="S82" t="str" cm="1">
        <f t="array" aca="1" ref="S82" ca="1">_xlfn.CONCAT(IF(NOT(ISNUMBER(MID(SUBSTITUTE(SUBSTITUTE(SUBSTITUTE(Q82,"$",""),".",""), " ",""),ROW(INDIRECT("1:"&amp;LEN(Q82))),1)*1)),MID(SUBSTITUTE(SUBSTITUTE(SUBSTITUTE(Q82,"$",""),".",""), " ",""),ROW(INDIRECT("1:"&amp;LEN(Q82))),1),""))</f>
        <v>Margarita
MazadeJuárez</v>
      </c>
      <c r="T82" s="2" t="s">
        <v>35</v>
      </c>
      <c r="U82" s="2" t="s">
        <v>44</v>
      </c>
      <c r="V82" s="2" t="s">
        <v>0</v>
      </c>
      <c r="W82" s="5">
        <v>45019</v>
      </c>
    </row>
    <row r="83" spans="1:23" x14ac:dyDescent="0.25">
      <c r="A83" s="3" t="s">
        <v>144</v>
      </c>
      <c r="B83" s="4" t="s">
        <v>142</v>
      </c>
      <c r="C83" t="str" cm="1">
        <f t="array" ref="C83">MID(B83, MIN(IFERROR(FIND({0,1,2,3,4,5,6,7,8,9},B83),"")), COUNT(1*MID(B83,ROW($1:$98),1)))</f>
        <v>48.9</v>
      </c>
      <c r="D83" t="str" cm="1">
        <f t="array" aca="1" ref="D83" ca="1">_xlfn.CONCAT(IF(NOT(ISNUMBER(MID(SUBSTITUTE(SUBSTITUTE(SUBSTITUTE(B83,"$",""),".",""), " ",""),ROW(INDIRECT("1:"&amp;LEN(B83))),1)*1)),MID(SUBSTITUTE(SUBSTITUTE(SUBSTITUTE(B83,"$",""),".",""), " ",""),ROW(INDIRECT("1:"&amp;LEN(B83))),1),""))</f>
        <v>Comercial
Mexicana</v>
      </c>
      <c r="E83" s="4" t="s">
        <v>146</v>
      </c>
      <c r="F83" t="str" cm="1">
        <f t="array" ref="F83">MID(E83, MIN(IFERROR(FIND({0,1,2,3,4,5,6,7,8,9},E83),"")), COUNT(1*MID(E83,ROW($1:$98),1)))</f>
        <v>72.0</v>
      </c>
      <c r="G83" t="str" cm="1">
        <f t="array" aca="1" ref="G83" ca="1">_xlfn.CONCAT(IF(NOT(ISNUMBER(MID(SUBSTITUTE(SUBSTITUTE(SUBSTITUTE(E83,"$",""),".",""), " ",""),ROW(INDIRECT("1:"&amp;LEN(E83))),1)*1)),MID(SUBSTITUTE(SUBSTITUTE(SUBSTITUTE(E83,"$",""),".",""), " ",""),ROW(INDIRECT("1:"&amp;LEN(E83))),1),""))</f>
        <v>Wal-mart</v>
      </c>
      <c r="H83" s="4" t="s">
        <v>435</v>
      </c>
      <c r="I83" t="str">
        <f t="shared" si="8"/>
        <v>$40.00</v>
      </c>
      <c r="J83" t="str">
        <f t="shared" si="6"/>
        <v>Ruta 01</v>
      </c>
      <c r="K83" s="4" t="s">
        <v>256</v>
      </c>
      <c r="L83" t="str">
        <f t="shared" si="9"/>
        <v>0.00</v>
      </c>
      <c r="M83" t="str">
        <f t="shared" si="7"/>
        <v/>
      </c>
      <c r="N83" s="4" t="s">
        <v>378</v>
      </c>
      <c r="O83" t="str">
        <f t="shared" si="10"/>
        <v>$40.00</v>
      </c>
      <c r="P83" t="str">
        <f t="shared" si="11"/>
        <v>Plutarco
E Calles</v>
      </c>
      <c r="Q83" s="4" t="s">
        <v>1167</v>
      </c>
      <c r="R83" t="str" cm="1">
        <f t="array" ref="R83">MID(Q83, MIN(IFERROR(FIND({0,1,2,3,4,5,6,7,8,9},Q83),"")), COUNT(1*MID(Q83,ROW($1:$98),1)))</f>
        <v>45.0</v>
      </c>
      <c r="S83" t="str" cm="1">
        <f t="array" aca="1" ref="S83" ca="1">_xlfn.CONCAT(IF(NOT(ISNUMBER(MID(SUBSTITUTE(SUBSTITUTE(SUBSTITUTE(Q83,"$",""),".",""), " ",""),ROW(INDIRECT("1:"&amp;LEN(Q83))),1)*1)),MID(SUBSTITUTE(SUBSTITUTE(SUBSTITUTE(Q83,"$",""),".",""), " ",""),ROW(INDIRECT("1:"&amp;LEN(Q83))),1),""))</f>
        <v>Margarita
MazadeJuárez</v>
      </c>
      <c r="T83" s="4" t="s">
        <v>122</v>
      </c>
      <c r="U83" s="4" t="s">
        <v>91</v>
      </c>
      <c r="V83" s="4" t="s">
        <v>0</v>
      </c>
      <c r="W83" s="6">
        <v>45019</v>
      </c>
    </row>
    <row r="84" spans="1:23" x14ac:dyDescent="0.25">
      <c r="A84" s="1" t="s">
        <v>150</v>
      </c>
      <c r="B84" s="2" t="s">
        <v>868</v>
      </c>
      <c r="C84" t="str" cm="1">
        <f t="array" ref="C84">MID(B84, MIN(IFERROR(FIND({0,1,2,3,4,5,6,7,8,9},B84),"")), COUNT(1*MID(B84,ROW($1:$98),1)))</f>
        <v>18.9</v>
      </c>
      <c r="D84" t="str" cm="1">
        <f t="array" aca="1" ref="D84" ca="1">_xlfn.CONCAT(IF(NOT(ISNUMBER(MID(SUBSTITUTE(SUBSTITUTE(SUBSTITUTE(B84,"$",""),".",""), " ",""),ROW(INDIRECT("1:"&amp;LEN(B84))),1)*1)),MID(SUBSTITUTE(SUBSTITUTE(SUBSTITUTE(B84,"$",""),".",""), " ",""),ROW(INDIRECT("1:"&amp;LEN(B84))),1),""))</f>
        <v>Wal-mart</v>
      </c>
      <c r="E84" s="2" t="s">
        <v>629</v>
      </c>
      <c r="F84" t="str" cm="1">
        <f t="array" ref="F84">MID(E84, MIN(IFERROR(FIND({0,1,2,3,4,5,6,7,8,9},E84),"")), COUNT(1*MID(E84,ROW($1:$98),1)))</f>
        <v>22.2</v>
      </c>
      <c r="G84" t="str" cm="1">
        <f t="array" aca="1" ref="G84" ca="1">_xlfn.CONCAT(IF(NOT(ISNUMBER(MID(SUBSTITUTE(SUBSTITUTE(SUBSTITUTE(E84,"$",""),".",""), " ",""),ROW(INDIRECT("1:"&amp;LEN(E84))),1)*1)),MID(SUBSTITUTE(SUBSTITUTE(SUBSTITUTE(E84,"$",""),".",""), " ",""),ROW(INDIRECT("1:"&amp;LEN(E84))),1),""))</f>
        <v xml:space="preserve">
Chedraui</v>
      </c>
      <c r="H84" s="2" t="s">
        <v>455</v>
      </c>
      <c r="I84" t="str">
        <f t="shared" si="8"/>
        <v>$10.00</v>
      </c>
      <c r="J84" t="str">
        <f t="shared" si="6"/>
        <v>Ruta 01</v>
      </c>
      <c r="K84" s="2" t="s">
        <v>256</v>
      </c>
      <c r="L84" t="str">
        <f t="shared" si="9"/>
        <v>0.00</v>
      </c>
      <c r="M84" t="str">
        <f t="shared" si="7"/>
        <v/>
      </c>
      <c r="N84" s="2" t="s">
        <v>1171</v>
      </c>
      <c r="O84" t="str">
        <f t="shared" si="10"/>
        <v>$15.00</v>
      </c>
      <c r="P84" t="str">
        <f t="shared" si="11"/>
        <v>Margarita
Maza de Juárez</v>
      </c>
      <c r="Q84" s="2" t="s">
        <v>1170</v>
      </c>
      <c r="R84" t="str" cm="1">
        <f t="array" ref="R84">MID(Q84, MIN(IFERROR(FIND({0,1,2,3,4,5,6,7,8,9},Q84),"")), COUNT(1*MID(Q84,ROW($1:$98),1)))</f>
        <v>20.0</v>
      </c>
      <c r="S84" t="str" cm="1">
        <f t="array" aca="1" ref="S84" ca="1">_xlfn.CONCAT(IF(NOT(ISNUMBER(MID(SUBSTITUTE(SUBSTITUTE(SUBSTITUTE(Q84,"$",""),".",""), " ",""),ROW(INDIRECT("1:"&amp;LEN(Q84))),1)*1)),MID(SUBSTITUTE(SUBSTITUTE(SUBSTITUTE(Q84,"$",""),".",""), " ",""),ROW(INDIRECT("1:"&amp;LEN(Q84))),1),""))</f>
        <v>PlutarcoE
Calles</v>
      </c>
      <c r="T84" s="2" t="s">
        <v>132</v>
      </c>
      <c r="U84" s="2" t="s">
        <v>133</v>
      </c>
      <c r="V84" s="2" t="s">
        <v>0</v>
      </c>
      <c r="W84" s="5">
        <v>45019</v>
      </c>
    </row>
    <row r="85" spans="1:23" x14ac:dyDescent="0.25">
      <c r="A85" s="3" t="s">
        <v>155</v>
      </c>
      <c r="B85" s="4" t="s">
        <v>585</v>
      </c>
      <c r="C85" t="str" cm="1">
        <f t="array" ref="C85">MID(B85, MIN(IFERROR(FIND({0,1,2,3,4,5,6,7,8,9},B85),"")), COUNT(1*MID(B85,ROW($1:$98),1)))</f>
        <v>28.8</v>
      </c>
      <c r="D85" t="str" cm="1">
        <f t="array" aca="1" ref="D85" ca="1">_xlfn.CONCAT(IF(NOT(ISNUMBER(MID(SUBSTITUTE(SUBSTITUTE(SUBSTITUTE(B85,"$",""),".",""), " ",""),ROW(INDIRECT("1:"&amp;LEN(B85))),1)*1)),MID(SUBSTITUTE(SUBSTITUTE(SUBSTITUTE(B85,"$",""),".",""), " ",""),ROW(INDIRECT("1:"&amp;LEN(B85))),1),""))</f>
        <v>Chedraui</v>
      </c>
      <c r="E85" s="4" t="s">
        <v>125</v>
      </c>
      <c r="F85" t="str" cm="1">
        <f t="array" ref="F85">MID(E85, MIN(IFERROR(FIND({0,1,2,3,4,5,6,7,8,9},E85),"")), COUNT(1*MID(E85,ROW($1:$98),1)))</f>
        <v>29.9</v>
      </c>
      <c r="G85" t="str" cm="1">
        <f t="array" aca="1" ref="G85" ca="1">_xlfn.CONCAT(IF(NOT(ISNUMBER(MID(SUBSTITUTE(SUBSTITUTE(SUBSTITUTE(E85,"$",""),".",""), " ",""),ROW(INDIRECT("1:"&amp;LEN(E85))),1)*1)),MID(SUBSTITUTE(SUBSTITUTE(SUBSTITUTE(E85,"$",""),".",""), " ",""),ROW(INDIRECT("1:"&amp;LEN(E85))),1),""))</f>
        <v xml:space="preserve">
Comercial
Mexicana</v>
      </c>
      <c r="H85" s="4" t="s">
        <v>466</v>
      </c>
      <c r="I85" t="str">
        <f t="shared" si="8"/>
        <v>$16.00</v>
      </c>
      <c r="J85" t="str">
        <f t="shared" si="6"/>
        <v>Ruta 01</v>
      </c>
      <c r="K85" s="4" t="s">
        <v>256</v>
      </c>
      <c r="L85" t="str">
        <f t="shared" si="9"/>
        <v>0.00</v>
      </c>
      <c r="M85" t="str">
        <f t="shared" si="7"/>
        <v/>
      </c>
      <c r="N85" s="4" t="s">
        <v>357</v>
      </c>
      <c r="O85" t="str">
        <f t="shared" si="10"/>
        <v>$18.00</v>
      </c>
      <c r="P85" t="str">
        <f t="shared" si="11"/>
        <v>Plutarco
E Calles</v>
      </c>
      <c r="Q85" s="4" t="s">
        <v>1157</v>
      </c>
      <c r="R85" t="str" cm="1">
        <f t="array" ref="R85">MID(Q85, MIN(IFERROR(FIND({0,1,2,3,4,5,6,7,8,9},Q85),"")), COUNT(1*MID(Q85,ROW($1:$98),1)))</f>
        <v>20.0</v>
      </c>
      <c r="S85" t="str" cm="1">
        <f t="array" aca="1" ref="S85" ca="1">_xlfn.CONCAT(IF(NOT(ISNUMBER(MID(SUBSTITUTE(SUBSTITUTE(SUBSTITUTE(Q85,"$",""),".",""), " ",""),ROW(INDIRECT("1:"&amp;LEN(Q85))),1)*1)),MID(SUBSTITUTE(SUBSTITUTE(SUBSTITUTE(Q85,"$",""),".",""), " ",""),ROW(INDIRECT("1:"&amp;LEN(Q85))),1),""))</f>
        <v>Margarita
MazadeJuárez</v>
      </c>
      <c r="T85" s="4" t="s">
        <v>98</v>
      </c>
      <c r="U85" s="4" t="s">
        <v>90</v>
      </c>
      <c r="V85" s="4" t="s">
        <v>0</v>
      </c>
      <c r="W85" s="6">
        <v>45019</v>
      </c>
    </row>
    <row r="86" spans="1:23" x14ac:dyDescent="0.25">
      <c r="A86" s="1" t="s">
        <v>160</v>
      </c>
      <c r="B86" s="2" t="s">
        <v>1172</v>
      </c>
      <c r="C86" t="str" cm="1">
        <f t="array" ref="C86">MID(B86, MIN(IFERROR(FIND({0,1,2,3,4,5,6,7,8,9},B86),"")), COUNT(1*MID(B86,ROW($1:$98),1)))</f>
        <v>22.9</v>
      </c>
      <c r="D86" t="str" cm="1">
        <f t="array" aca="1" ref="D86" ca="1">_xlfn.CONCAT(IF(NOT(ISNUMBER(MID(SUBSTITUTE(SUBSTITUTE(SUBSTITUTE(B86,"$",""),".",""), " ",""),ROW(INDIRECT("1:"&amp;LEN(B86))),1)*1)),MID(SUBSTITUTE(SUBSTITUTE(SUBSTITUTE(B86,"$",""),".",""), " ",""),ROW(INDIRECT("1:"&amp;LEN(B86))),1),""))</f>
        <v>Comercial
Mexicana</v>
      </c>
      <c r="E86" s="2" t="s">
        <v>1173</v>
      </c>
      <c r="F86" t="str" cm="1">
        <f t="array" ref="F86">MID(E86, MIN(IFERROR(FIND({0,1,2,3,4,5,6,7,8,9},E86),"")), COUNT(1*MID(E86,ROW($1:$98),1)))</f>
        <v>24.8</v>
      </c>
      <c r="G86" t="str" cm="1">
        <f t="array" aca="1" ref="G86" ca="1">_xlfn.CONCAT(IF(NOT(ISNUMBER(MID(SUBSTITUTE(SUBSTITUTE(SUBSTITUTE(E86,"$",""),".",""), " ",""),ROW(INDIRECT("1:"&amp;LEN(E86))),1)*1)),MID(SUBSTITUTE(SUBSTITUTE(SUBSTITUTE(E86,"$",""),".",""), " ",""),ROW(INDIRECT("1:"&amp;LEN(E86))),1),""))</f>
        <v xml:space="preserve">
Chedraui</v>
      </c>
      <c r="H86" s="2" t="s">
        <v>429</v>
      </c>
      <c r="I86" t="str">
        <f t="shared" si="8"/>
        <v>$20.00</v>
      </c>
      <c r="J86" t="str">
        <f t="shared" si="6"/>
        <v>Ruta 01</v>
      </c>
      <c r="K86" s="2" t="s">
        <v>256</v>
      </c>
      <c r="L86" t="str">
        <f t="shared" si="9"/>
        <v>0.00</v>
      </c>
      <c r="M86" t="str">
        <f t="shared" si="7"/>
        <v/>
      </c>
      <c r="N86" s="2" t="s">
        <v>1174</v>
      </c>
      <c r="O86" t="str">
        <f t="shared" si="10"/>
        <v>$25.00</v>
      </c>
      <c r="P86" t="str">
        <f t="shared" si="11"/>
        <v>Margarita
Maza de Juárez</v>
      </c>
      <c r="Q86" s="2" t="s">
        <v>1174</v>
      </c>
      <c r="R86" t="str" cm="1">
        <f t="array" ref="R86">MID(Q86, MIN(IFERROR(FIND({0,1,2,3,4,5,6,7,8,9},Q86),"")), COUNT(1*MID(Q86,ROW($1:$98),1)))</f>
        <v>25.0</v>
      </c>
      <c r="S86" t="str" cm="1">
        <f t="array" aca="1" ref="S86" ca="1">_xlfn.CONCAT(IF(NOT(ISNUMBER(MID(SUBSTITUTE(SUBSTITUTE(SUBSTITUTE(Q86,"$",""),".",""), " ",""),ROW(INDIRECT("1:"&amp;LEN(Q86))),1)*1)),MID(SUBSTITUTE(SUBSTITUTE(SUBSTITUTE(Q86,"$",""),".",""), " ",""),ROW(INDIRECT("1:"&amp;LEN(Q86))),1),""))</f>
        <v>Margarita
MazadeJuárez</v>
      </c>
      <c r="T86" s="2" t="s">
        <v>122</v>
      </c>
      <c r="U86" s="2" t="s">
        <v>98</v>
      </c>
      <c r="V86" s="2" t="s">
        <v>0</v>
      </c>
      <c r="W86" s="5">
        <v>45019</v>
      </c>
    </row>
    <row r="87" spans="1:23" x14ac:dyDescent="0.25">
      <c r="A87" s="3" t="s">
        <v>165</v>
      </c>
      <c r="B87" s="4" t="s">
        <v>972</v>
      </c>
      <c r="C87" t="str" cm="1">
        <f t="array" ref="C87">MID(B87, MIN(IFERROR(FIND({0,1,2,3,4,5,6,7,8,9},B87),"")), COUNT(1*MID(B87,ROW($1:$98),1)))</f>
        <v>9.5</v>
      </c>
      <c r="D87" t="str" cm="1">
        <f t="array" aca="1" ref="D87" ca="1">_xlfn.CONCAT(IF(NOT(ISNUMBER(MID(SUBSTITUTE(SUBSTITUTE(SUBSTITUTE(B87,"$",""),".",""), " ",""),ROW(INDIRECT("1:"&amp;LEN(B87))),1)*1)),MID(SUBSTITUTE(SUBSTITUTE(SUBSTITUTE(B87,"$",""),".",""), " ",""),ROW(INDIRECT("1:"&amp;LEN(B87))),1),""))</f>
        <v>Chedraui</v>
      </c>
      <c r="E87" s="4" t="s">
        <v>166</v>
      </c>
      <c r="F87" t="str" cm="1">
        <f t="array" ref="F87">MID(E87, MIN(IFERROR(FIND({0,1,2,3,4,5,6,7,8,9},E87),"")), COUNT(1*MID(E87,ROW($1:$98),1)))</f>
        <v>16.9</v>
      </c>
      <c r="G87" t="str" cm="1">
        <f t="array" aca="1" ref="G87" ca="1">_xlfn.CONCAT(IF(NOT(ISNUMBER(MID(SUBSTITUTE(SUBSTITUTE(SUBSTITUTE(E87,"$",""),".",""), " ",""),ROW(INDIRECT("1:"&amp;LEN(E87))),1)*1)),MID(SUBSTITUTE(SUBSTITUTE(SUBSTITUTE(E87,"$",""),".",""), " ",""),ROW(INDIRECT("1:"&amp;LEN(E87))),1),""))</f>
        <v>Wal-mart</v>
      </c>
      <c r="H87" s="4" t="s">
        <v>443</v>
      </c>
      <c r="I87" t="str">
        <f t="shared" si="8"/>
        <v>$15.00</v>
      </c>
      <c r="J87" t="str">
        <f t="shared" si="6"/>
        <v>Ruta 01</v>
      </c>
      <c r="K87" s="4" t="s">
        <v>256</v>
      </c>
      <c r="L87" t="str">
        <f t="shared" si="9"/>
        <v>0.00</v>
      </c>
      <c r="M87" t="str">
        <f t="shared" si="7"/>
        <v/>
      </c>
      <c r="N87" s="4" t="s">
        <v>1171</v>
      </c>
      <c r="O87" t="str">
        <f t="shared" si="10"/>
        <v>$15.00</v>
      </c>
      <c r="P87" t="str">
        <f t="shared" si="11"/>
        <v>Margarita
Maza de Juárez</v>
      </c>
      <c r="Q87" s="4" t="s">
        <v>1175</v>
      </c>
      <c r="R87" t="str" cm="1">
        <f t="array" ref="R87">MID(Q87, MIN(IFERROR(FIND({0,1,2,3,4,5,6,7,8,9},Q87),"")), COUNT(1*MID(Q87,ROW($1:$98),1)))</f>
        <v>16.0</v>
      </c>
      <c r="S87" t="str" cm="1">
        <f t="array" aca="1" ref="S87" ca="1">_xlfn.CONCAT(IF(NOT(ISNUMBER(MID(SUBSTITUTE(SUBSTITUTE(SUBSTITUTE(Q87,"$",""),".",""), " ",""),ROW(INDIRECT("1:"&amp;LEN(Q87))),1)*1)),MID(SUBSTITUTE(SUBSTITUTE(SUBSTITUTE(Q87,"$",""),".",""), " ",""),ROW(INDIRECT("1:"&amp;LEN(Q87))),1),""))</f>
        <v>PlutarcoE
Calles</v>
      </c>
      <c r="T87" s="4" t="s">
        <v>132</v>
      </c>
      <c r="U87" s="4" t="s">
        <v>122</v>
      </c>
      <c r="V87" s="4" t="s">
        <v>0</v>
      </c>
      <c r="W87" s="6">
        <v>45019</v>
      </c>
    </row>
    <row r="88" spans="1:23" x14ac:dyDescent="0.25">
      <c r="A88" s="1" t="s">
        <v>170</v>
      </c>
      <c r="B88" s="2" t="s">
        <v>597</v>
      </c>
      <c r="C88" t="str" cm="1">
        <f t="array" ref="C88">MID(B88, MIN(IFERROR(FIND({0,1,2,3,4,5,6,7,8,9},B88),"")), COUNT(1*MID(B88,ROW($1:$98),1)))</f>
        <v>36.8</v>
      </c>
      <c r="D88" t="str" cm="1">
        <f t="array" aca="1" ref="D88" ca="1">_xlfn.CONCAT(IF(NOT(ISNUMBER(MID(SUBSTITUTE(SUBSTITUTE(SUBSTITUTE(B88,"$",""),".",""), " ",""),ROW(INDIRECT("1:"&amp;LEN(B88))),1)*1)),MID(SUBSTITUTE(SUBSTITUTE(SUBSTITUTE(B88,"$",""),".",""), " ",""),ROW(INDIRECT("1:"&amp;LEN(B88))),1),""))</f>
        <v>Chedraui</v>
      </c>
      <c r="E88" s="2" t="s">
        <v>445</v>
      </c>
      <c r="F88" t="str" cm="1">
        <f t="array" ref="F88">MID(E88, MIN(IFERROR(FIND({0,1,2,3,4,5,6,7,8,9},E88),"")), COUNT(1*MID(E88,ROW($1:$98),1)))</f>
        <v>39.9</v>
      </c>
      <c r="G88" t="str" cm="1">
        <f t="array" aca="1" ref="G88" ca="1">_xlfn.CONCAT(IF(NOT(ISNUMBER(MID(SUBSTITUTE(SUBSTITUTE(SUBSTITUTE(E88,"$",""),".",""), " ",""),ROW(INDIRECT("1:"&amp;LEN(E88))),1)*1)),MID(SUBSTITUTE(SUBSTITUTE(SUBSTITUTE(E88,"$",""),".",""), " ",""),ROW(INDIRECT("1:"&amp;LEN(E88))),1),""))</f>
        <v xml:space="preserve">
Comercial
Mexicana</v>
      </c>
      <c r="H88" s="2" t="s">
        <v>1176</v>
      </c>
      <c r="I88" t="str">
        <f t="shared" si="8"/>
        <v>$50.00</v>
      </c>
      <c r="J88" t="str">
        <f t="shared" si="6"/>
        <v>Ruta 01</v>
      </c>
      <c r="K88" s="2" t="s">
        <v>256</v>
      </c>
      <c r="L88" t="str">
        <f t="shared" si="9"/>
        <v>0.00</v>
      </c>
      <c r="M88" t="str">
        <f t="shared" si="7"/>
        <v/>
      </c>
      <c r="N88" s="2" t="s">
        <v>1157</v>
      </c>
      <c r="O88" t="str">
        <f t="shared" si="10"/>
        <v>$20.00</v>
      </c>
      <c r="P88" t="str">
        <f t="shared" si="11"/>
        <v>Margarita
Maza de Juárez</v>
      </c>
      <c r="Q88" s="2" t="s">
        <v>338</v>
      </c>
      <c r="R88" t="str" cm="1">
        <f t="array" ref="R88">MID(Q88, MIN(IFERROR(FIND({0,1,2,3,4,5,6,7,8,9},Q88),"")), COUNT(1*MID(Q88,ROW($1:$98),1)))</f>
        <v>22.0</v>
      </c>
      <c r="S88" t="str" cm="1">
        <f t="array" aca="1" ref="S88" ca="1">_xlfn.CONCAT(IF(NOT(ISNUMBER(MID(SUBSTITUTE(SUBSTITUTE(SUBSTITUTE(Q88,"$",""),".",""), " ",""),ROW(INDIRECT("1:"&amp;LEN(Q88))),1)*1)),MID(SUBSTITUTE(SUBSTITUTE(SUBSTITUTE(Q88,"$",""),".",""), " ",""),ROW(INDIRECT("1:"&amp;LEN(Q88))),1),""))</f>
        <v xml:space="preserve">
Bugambilia</v>
      </c>
      <c r="T88" s="2" t="s">
        <v>871</v>
      </c>
      <c r="U88" s="2" t="s">
        <v>90</v>
      </c>
      <c r="V88" s="2" t="s">
        <v>0</v>
      </c>
      <c r="W88" s="5">
        <v>45019</v>
      </c>
    </row>
    <row r="89" spans="1:23" x14ac:dyDescent="0.25">
      <c r="A89" s="3" t="s">
        <v>173</v>
      </c>
      <c r="B89" s="4" t="s">
        <v>598</v>
      </c>
      <c r="C89" t="str" cm="1">
        <f t="array" ref="C89">MID(B89, MIN(IFERROR(FIND({0,1,2,3,4,5,6,7,8,9},B89),"")), COUNT(1*MID(B89,ROW($1:$98),1)))</f>
        <v>16.9</v>
      </c>
      <c r="D89" t="str" cm="1">
        <f t="array" aca="1" ref="D89" ca="1">_xlfn.CONCAT(IF(NOT(ISNUMBER(MID(SUBSTITUTE(SUBSTITUTE(SUBSTITUTE(B89,"$",""),".",""), " ",""),ROW(INDIRECT("1:"&amp;LEN(B89))),1)*1)),MID(SUBSTITUTE(SUBSTITUTE(SUBSTITUTE(B89,"$",""),".",""), " ",""),ROW(INDIRECT("1:"&amp;LEN(B89))),1),""))</f>
        <v>Comercial
Mexicana</v>
      </c>
      <c r="E89" s="4" t="s">
        <v>108</v>
      </c>
      <c r="F89" t="str" cm="1">
        <f t="array" ref="F89">MID(E89, MIN(IFERROR(FIND({0,1,2,3,4,5,6,7,8,9},E89),"")), COUNT(1*MID(E89,ROW($1:$98),1)))</f>
        <v>26.9</v>
      </c>
      <c r="G89" t="str" cm="1">
        <f t="array" aca="1" ref="G89" ca="1">_xlfn.CONCAT(IF(NOT(ISNUMBER(MID(SUBSTITUTE(SUBSTITUTE(SUBSTITUTE(E89,"$",""),".",""), " ",""),ROW(INDIRECT("1:"&amp;LEN(E89))),1)*1)),MID(SUBSTITUTE(SUBSTITUTE(SUBSTITUTE(E89,"$",""),".",""), " ",""),ROW(INDIRECT("1:"&amp;LEN(E89))),1),""))</f>
        <v>Wal-mart</v>
      </c>
      <c r="H89" s="4" t="s">
        <v>443</v>
      </c>
      <c r="I89" t="str">
        <f t="shared" si="8"/>
        <v>$15.00</v>
      </c>
      <c r="J89" t="str">
        <f t="shared" si="6"/>
        <v>Ruta 01</v>
      </c>
      <c r="K89" s="4" t="s">
        <v>256</v>
      </c>
      <c r="L89" t="str">
        <f t="shared" si="9"/>
        <v>0.00</v>
      </c>
      <c r="M89" t="str">
        <f t="shared" si="7"/>
        <v/>
      </c>
      <c r="N89" s="4" t="s">
        <v>1157</v>
      </c>
      <c r="O89" t="str">
        <f t="shared" si="10"/>
        <v>$20.00</v>
      </c>
      <c r="P89" t="str">
        <f t="shared" si="11"/>
        <v>Margarita
Maza de Juárez</v>
      </c>
      <c r="Q89" s="4" t="s">
        <v>1157</v>
      </c>
      <c r="R89" t="str" cm="1">
        <f t="array" ref="R89">MID(Q89, MIN(IFERROR(FIND({0,1,2,3,4,5,6,7,8,9},Q89),"")), COUNT(1*MID(Q89,ROW($1:$98),1)))</f>
        <v>20.0</v>
      </c>
      <c r="S89" t="str" cm="1">
        <f t="array" aca="1" ref="S89" ca="1">_xlfn.CONCAT(IF(NOT(ISNUMBER(MID(SUBSTITUTE(SUBSTITUTE(SUBSTITUTE(Q89,"$",""),".",""), " ",""),ROW(INDIRECT("1:"&amp;LEN(Q89))),1)*1)),MID(SUBSTITUTE(SUBSTITUTE(SUBSTITUTE(Q89,"$",""),".",""), " ",""),ROW(INDIRECT("1:"&amp;LEN(Q89))),1),""))</f>
        <v>Margarita
MazadeJuárez</v>
      </c>
      <c r="T89" s="4" t="s">
        <v>140</v>
      </c>
      <c r="U89" s="4" t="s">
        <v>169</v>
      </c>
      <c r="V89" s="4" t="s">
        <v>0</v>
      </c>
      <c r="W89" s="6">
        <v>45019</v>
      </c>
    </row>
    <row r="90" spans="1:23" x14ac:dyDescent="0.25">
      <c r="A90" s="1" t="s">
        <v>176</v>
      </c>
      <c r="B90" s="2" t="s">
        <v>600</v>
      </c>
      <c r="C90" t="str" cm="1">
        <f t="array" ref="C90">MID(B90, MIN(IFERROR(FIND({0,1,2,3,4,5,6,7,8,9},B90),"")), COUNT(1*MID(B90,ROW($1:$98),1)))</f>
        <v>33.9</v>
      </c>
      <c r="D90" t="str" cm="1">
        <f t="array" aca="1" ref="D90" ca="1">_xlfn.CONCAT(IF(NOT(ISNUMBER(MID(SUBSTITUTE(SUBSTITUTE(SUBSTITUTE(B90,"$",""),".",""), " ",""),ROW(INDIRECT("1:"&amp;LEN(B90))),1)*1)),MID(SUBSTITUTE(SUBSTITUTE(SUBSTITUTE(B90,"$",""),".",""), " ",""),ROW(INDIRECT("1:"&amp;LEN(B90))),1),""))</f>
        <v>Wal-mart</v>
      </c>
      <c r="E90" s="2" t="s">
        <v>1177</v>
      </c>
      <c r="F90" t="str" cm="1">
        <f t="array" ref="F90">MID(E90, MIN(IFERROR(FIND({0,1,2,3,4,5,6,7,8,9},E90),"")), COUNT(1*MID(E90,ROW($1:$98),1)))</f>
        <v>34.9</v>
      </c>
      <c r="G90" t="str" cm="1">
        <f t="array" aca="1" ref="G90" ca="1">_xlfn.CONCAT(IF(NOT(ISNUMBER(MID(SUBSTITUTE(SUBSTITUTE(SUBSTITUTE(E90,"$",""),".",""), " ",""),ROW(INDIRECT("1:"&amp;LEN(E90))),1)*1)),MID(SUBSTITUTE(SUBSTITUTE(SUBSTITUTE(E90,"$",""),".",""), " ",""),ROW(INDIRECT("1:"&amp;LEN(E90))),1),""))</f>
        <v xml:space="preserve">
Comercial
Mexicana</v>
      </c>
      <c r="H90" s="2" t="s">
        <v>443</v>
      </c>
      <c r="I90" t="str">
        <f t="shared" si="8"/>
        <v>$15.00</v>
      </c>
      <c r="J90" t="str">
        <f t="shared" si="6"/>
        <v>Ruta 01</v>
      </c>
      <c r="K90" s="2" t="s">
        <v>256</v>
      </c>
      <c r="L90" t="str">
        <f t="shared" si="9"/>
        <v>0.00</v>
      </c>
      <c r="M90" t="str">
        <f t="shared" si="7"/>
        <v/>
      </c>
      <c r="N90" s="2" t="s">
        <v>1169</v>
      </c>
      <c r="O90" t="str">
        <f t="shared" si="10"/>
        <v>$18.00</v>
      </c>
      <c r="P90" t="str">
        <f t="shared" si="11"/>
        <v>Margarita
Maza de Juárez</v>
      </c>
      <c r="Q90" s="2" t="s">
        <v>341</v>
      </c>
      <c r="R90" t="str" cm="1">
        <f t="array" ref="R90">MID(Q90, MIN(IFERROR(FIND({0,1,2,3,4,5,6,7,8,9},Q90),"")), COUNT(1*MID(Q90,ROW($1:$98),1)))</f>
        <v>20.0</v>
      </c>
      <c r="S90" t="str" cm="1">
        <f t="array" aca="1" ref="S90" ca="1">_xlfn.CONCAT(IF(NOT(ISNUMBER(MID(SUBSTITUTE(SUBSTITUTE(SUBSTITUTE(Q90,"$",""),".",""), " ",""),ROW(INDIRECT("1:"&amp;LEN(Q90))),1)*1)),MID(SUBSTITUTE(SUBSTITUTE(SUBSTITUTE(Q90,"$",""),".",""), " ",""),ROW(INDIRECT("1:"&amp;LEN(Q90))),1),""))</f>
        <v xml:space="preserve">
Bugambilia</v>
      </c>
      <c r="T90" s="2" t="s">
        <v>164</v>
      </c>
      <c r="U90" s="2" t="s">
        <v>98</v>
      </c>
      <c r="V90" s="2" t="s">
        <v>0</v>
      </c>
      <c r="W90" s="5">
        <v>45019</v>
      </c>
    </row>
    <row r="91" spans="1:23" x14ac:dyDescent="0.25">
      <c r="A91" s="3" t="s">
        <v>178</v>
      </c>
      <c r="B91" s="4" t="s">
        <v>841</v>
      </c>
      <c r="C91" t="str" cm="1">
        <f t="array" ref="C91">MID(B91, MIN(IFERROR(FIND({0,1,2,3,4,5,6,7,8,9},B91),"")), COUNT(1*MID(B91,ROW($1:$98),1)))</f>
        <v>13.9</v>
      </c>
      <c r="D91" t="str" cm="1">
        <f t="array" aca="1" ref="D91" ca="1">_xlfn.CONCAT(IF(NOT(ISNUMBER(MID(SUBSTITUTE(SUBSTITUTE(SUBSTITUTE(B91,"$",""),".",""), " ",""),ROW(INDIRECT("1:"&amp;LEN(B91))),1)*1)),MID(SUBSTITUTE(SUBSTITUTE(SUBSTITUTE(B91,"$",""),".",""), " ",""),ROW(INDIRECT("1:"&amp;LEN(B91))),1),""))</f>
        <v>Comercial
Mexicana</v>
      </c>
      <c r="E91" s="4" t="s">
        <v>592</v>
      </c>
      <c r="F91" t="str" cm="1">
        <f t="array" ref="F91">MID(E91, MIN(IFERROR(FIND({0,1,2,3,4,5,6,7,8,9},E91),"")), COUNT(1*MID(E91,ROW($1:$98),1)))</f>
        <v>15.9</v>
      </c>
      <c r="G91" t="str" cm="1">
        <f t="array" aca="1" ref="G91" ca="1">_xlfn.CONCAT(IF(NOT(ISNUMBER(MID(SUBSTITUTE(SUBSTITUTE(SUBSTITUTE(E91,"$",""),".",""), " ",""),ROW(INDIRECT("1:"&amp;LEN(E91))),1)*1)),MID(SUBSTITUTE(SUBSTITUTE(SUBSTITUTE(E91,"$",""),".",""), " ",""),ROW(INDIRECT("1:"&amp;LEN(E91))),1),""))</f>
        <v>Wal-mart</v>
      </c>
      <c r="H91" s="4" t="s">
        <v>455</v>
      </c>
      <c r="I91" t="str">
        <f t="shared" si="8"/>
        <v>$10.00</v>
      </c>
      <c r="J91" t="str">
        <f t="shared" si="6"/>
        <v>Ruta 01</v>
      </c>
      <c r="K91" s="4" t="s">
        <v>256</v>
      </c>
      <c r="L91" t="str">
        <f t="shared" si="9"/>
        <v>0.00</v>
      </c>
      <c r="M91" t="str">
        <f t="shared" si="7"/>
        <v/>
      </c>
      <c r="N91" s="4" t="s">
        <v>1178</v>
      </c>
      <c r="O91" t="str">
        <f t="shared" si="10"/>
        <v>$12.00</v>
      </c>
      <c r="P91" t="str">
        <f t="shared" si="11"/>
        <v>Margarita
Maza de Juárez</v>
      </c>
      <c r="Q91" s="4" t="s">
        <v>1179</v>
      </c>
      <c r="R91" t="str" cm="1">
        <f t="array" ref="R91">MID(Q91, MIN(IFERROR(FIND({0,1,2,3,4,5,6,7,8,9},Q91),"")), COUNT(1*MID(Q91,ROW($1:$98),1)))</f>
        <v>14.0</v>
      </c>
      <c r="S91" t="str" cm="1">
        <f t="array" aca="1" ref="S91" ca="1">_xlfn.CONCAT(IF(NOT(ISNUMBER(MID(SUBSTITUTE(SUBSTITUTE(SUBSTITUTE(Q91,"$",""),".",""), " ",""),ROW(INDIRECT("1:"&amp;LEN(Q91))),1)*1)),MID(SUBSTITUTE(SUBSTITUTE(SUBSTITUTE(Q91,"$",""),".",""), " ",""),ROW(INDIRECT("1:"&amp;LEN(Q91))),1),""))</f>
        <v>PlutarcoE
Calles</v>
      </c>
      <c r="T91" s="4" t="s">
        <v>140</v>
      </c>
      <c r="U91" s="4" t="s">
        <v>133</v>
      </c>
      <c r="V91" s="4" t="s">
        <v>0</v>
      </c>
      <c r="W91" s="6">
        <v>45019</v>
      </c>
    </row>
    <row r="92" spans="1:23" x14ac:dyDescent="0.25">
      <c r="A92" s="1" t="s">
        <v>2</v>
      </c>
      <c r="B92" s="2" t="s">
        <v>1130</v>
      </c>
      <c r="C92" t="str" cm="1">
        <f t="array" ref="C92">MID(B92, MIN(IFERROR(FIND({0,1,2,3,4,5,6,7,8,9},B92),"")), COUNT(1*MID(B92,ROW($1:$98),1)))</f>
        <v>32.5</v>
      </c>
      <c r="D92" t="str" cm="1">
        <f t="array" aca="1" ref="D92" ca="1">_xlfn.CONCAT(IF(NOT(ISNUMBER(MID(SUBSTITUTE(SUBSTITUTE(SUBSTITUTE(B92,"$",""),".",""), " ",""),ROW(INDIRECT("1:"&amp;LEN(B92))),1)*1)),MID(SUBSTITUTE(SUBSTITUTE(SUBSTITUTE(B92,"$",""),".",""), " ",""),ROW(INDIRECT("1:"&amp;LEN(B92))),1),""))</f>
        <v>Comercial
Mexicana</v>
      </c>
      <c r="E92" s="2" t="s">
        <v>956</v>
      </c>
      <c r="F92" t="str" cm="1">
        <f t="array" ref="F92">MID(E92, MIN(IFERROR(FIND({0,1,2,3,4,5,6,7,8,9},E92),"")), COUNT(1*MID(E92,ROW($1:$98),1)))</f>
        <v>41.5</v>
      </c>
      <c r="G92" t="str" cm="1">
        <f t="array" aca="1" ref="G92" ca="1">_xlfn.CONCAT(IF(NOT(ISNUMBER(MID(SUBSTITUTE(SUBSTITUTE(SUBSTITUTE(E92,"$",""),".",""), " ",""),ROW(INDIRECT("1:"&amp;LEN(E92))),1)*1)),MID(SUBSTITUTE(SUBSTITUTE(SUBSTITUTE(E92,"$",""),".",""), " ",""),ROW(INDIRECT("1:"&amp;LEN(E92))),1),""))</f>
        <v xml:space="preserve">
Chedraui</v>
      </c>
      <c r="H92" s="2" t="s">
        <v>656</v>
      </c>
      <c r="I92" t="str">
        <f t="shared" si="8"/>
        <v>$50.00</v>
      </c>
      <c r="J92" t="str">
        <f t="shared" si="6"/>
        <v>Ruta 06</v>
      </c>
      <c r="K92" s="2" t="s">
        <v>256</v>
      </c>
      <c r="L92" t="str">
        <f t="shared" si="9"/>
        <v>0.00</v>
      </c>
      <c r="M92" t="str">
        <f t="shared" si="7"/>
        <v/>
      </c>
      <c r="N92" s="2" t="s">
        <v>1131</v>
      </c>
      <c r="O92" t="str">
        <f t="shared" si="10"/>
        <v>$50.00
Cuauhtémoc</v>
      </c>
      <c r="P92" t="str">
        <f t="shared" si="11"/>
        <v/>
      </c>
      <c r="Q92" s="2" t="s">
        <v>670</v>
      </c>
      <c r="R92" t="str" cm="1">
        <f t="array" ref="R92">MID(Q92, MIN(IFERROR(FIND({0,1,2,3,4,5,6,7,8,9},Q92),"")), COUNT(1*MID(Q92,ROW($1:$98),1)))</f>
        <v>55.0</v>
      </c>
      <c r="S92" t="str" cm="1">
        <f t="array" aca="1" ref="S92" ca="1">_xlfn.CONCAT(IF(NOT(ISNUMBER(MID(SUBSTITUTE(SUBSTITUTE(SUBSTITUTE(Q92,"$",""),".",""), " ",""),ROW(INDIRECT("1:"&amp;LEN(Q92))),1)*1)),MID(SUBSTITUTE(SUBSTITUTE(SUBSTITUTE(Q92,"$",""),".",""), " ",""),ROW(INDIRECT("1:"&amp;LEN(Q92))),1),""))</f>
        <v>Lázaro
Cárdenas</v>
      </c>
      <c r="T92" s="2" t="s">
        <v>9</v>
      </c>
      <c r="U92" s="2" t="s">
        <v>106</v>
      </c>
      <c r="V92" s="2" t="s">
        <v>0</v>
      </c>
      <c r="W92" s="5">
        <v>45020</v>
      </c>
    </row>
    <row r="93" spans="1:23" x14ac:dyDescent="0.25">
      <c r="A93" s="3" t="s">
        <v>11</v>
      </c>
      <c r="B93" s="4" t="s">
        <v>12</v>
      </c>
      <c r="C93" t="str" cm="1">
        <f t="array" ref="C93">MID(B93, MIN(IFERROR(FIND({0,1,2,3,4,5,6,7,8,9},B93),"")), COUNT(1*MID(B93,ROW($1:$98),1)))</f>
        <v>17.5</v>
      </c>
      <c r="D93" t="str" cm="1">
        <f t="array" aca="1" ref="D93" ca="1">_xlfn.CONCAT(IF(NOT(ISNUMBER(MID(SUBSTITUTE(SUBSTITUTE(SUBSTITUTE(B93,"$",""),".",""), " ",""),ROW(INDIRECT("1:"&amp;LEN(B93))),1)*1)),MID(SUBSTITUTE(SUBSTITUTE(SUBSTITUTE(B93,"$",""),".",""), " ",""),ROW(INDIRECT("1:"&amp;LEN(B93))),1),""))</f>
        <v>Wal-mart</v>
      </c>
      <c r="E93" s="4" t="s">
        <v>13</v>
      </c>
      <c r="F93" t="str" cm="1">
        <f t="array" ref="F93">MID(E93, MIN(IFERROR(FIND({0,1,2,3,4,5,6,7,8,9},E93),"")), COUNT(1*MID(E93,ROW($1:$98),1)))</f>
        <v>19.9</v>
      </c>
      <c r="G93" t="str" cm="1">
        <f t="array" aca="1" ref="G93" ca="1">_xlfn.CONCAT(IF(NOT(ISNUMBER(MID(SUBSTITUTE(SUBSTITUTE(SUBSTITUTE(E93,"$",""),".",""), " ",""),ROW(INDIRECT("1:"&amp;LEN(E93))),1)*1)),MID(SUBSTITUTE(SUBSTITUTE(SUBSTITUTE(E93,"$",""),".",""), " ",""),ROW(INDIRECT("1:"&amp;LEN(E93))),1),""))</f>
        <v xml:space="preserve">
Chedraui</v>
      </c>
      <c r="H93" s="4" t="s">
        <v>290</v>
      </c>
      <c r="I93" t="str">
        <f t="shared" si="8"/>
        <v>$35.00</v>
      </c>
      <c r="J93" t="str">
        <f t="shared" si="6"/>
        <v>Ruta 06</v>
      </c>
      <c r="K93" s="4" t="s">
        <v>256</v>
      </c>
      <c r="L93" t="str">
        <f t="shared" si="9"/>
        <v>0.00</v>
      </c>
      <c r="M93" t="str">
        <f t="shared" si="7"/>
        <v/>
      </c>
      <c r="N93" s="4" t="s">
        <v>1132</v>
      </c>
      <c r="O93" t="str">
        <f t="shared" si="10"/>
        <v>$20.00</v>
      </c>
      <c r="P93" t="str">
        <f t="shared" si="11"/>
        <v>Mercado
Cosmopolita</v>
      </c>
      <c r="Q93" s="4" t="s">
        <v>675</v>
      </c>
      <c r="R93" t="str" cm="1">
        <f t="array" ref="R93">MID(Q93, MIN(IFERROR(FIND({0,1,2,3,4,5,6,7,8,9},Q93),"")), COUNT(1*MID(Q93,ROW($1:$98),1)))</f>
        <v>22.0</v>
      </c>
      <c r="S93" t="str" cm="1">
        <f t="array" aca="1" ref="S93" ca="1">_xlfn.CONCAT(IF(NOT(ISNUMBER(MID(SUBSTITUTE(SUBSTITUTE(SUBSTITUTE(Q93,"$",""),".",""), " ",""),ROW(INDIRECT("1:"&amp;LEN(Q93))),1)*1)),MID(SUBSTITUTE(SUBSTITUTE(SUBSTITUTE(Q93,"$",""),".",""), " ",""),ROW(INDIRECT("1:"&amp;LEN(Q93))),1),""))</f>
        <v>Lázaro
Cárdenas</v>
      </c>
      <c r="T93" s="4" t="s">
        <v>169</v>
      </c>
      <c r="U93" s="4" t="s">
        <v>19</v>
      </c>
      <c r="V93" s="4" t="s">
        <v>0</v>
      </c>
      <c r="W93" s="6">
        <v>45020</v>
      </c>
    </row>
    <row r="94" spans="1:23" x14ac:dyDescent="0.25">
      <c r="A94" s="1" t="s">
        <v>20</v>
      </c>
      <c r="B94" s="2" t="s">
        <v>21</v>
      </c>
      <c r="C94" t="str" cm="1">
        <f t="array" ref="C94">MID(B94, MIN(IFERROR(FIND({0,1,2,3,4,5,6,7,8,9},B94),"")), COUNT(1*MID(B94,ROW($1:$98),1)))</f>
        <v>20.5</v>
      </c>
      <c r="D94" t="str" cm="1">
        <f t="array" aca="1" ref="D94" ca="1">_xlfn.CONCAT(IF(NOT(ISNUMBER(MID(SUBSTITUTE(SUBSTITUTE(SUBSTITUTE(B94,"$",""),".",""), " ",""),ROW(INDIRECT("1:"&amp;LEN(B94))),1)*1)),MID(SUBSTITUTE(SUBSTITUTE(SUBSTITUTE(B94,"$",""),".",""), " ",""),ROW(INDIRECT("1:"&amp;LEN(B94))),1),""))</f>
        <v>Wal-mart</v>
      </c>
      <c r="E94" s="2" t="s">
        <v>22</v>
      </c>
      <c r="F94" t="str" cm="1">
        <f t="array" ref="F94">MID(E94, MIN(IFERROR(FIND({0,1,2,3,4,5,6,7,8,9},E94),"")), COUNT(1*MID(E94,ROW($1:$98),1)))</f>
        <v>24.0</v>
      </c>
      <c r="G94" t="str" cm="1">
        <f t="array" aca="1" ref="G94" ca="1">_xlfn.CONCAT(IF(NOT(ISNUMBER(MID(SUBSTITUTE(SUBSTITUTE(SUBSTITUTE(E94,"$",""),".",""), " ",""),ROW(INDIRECT("1:"&amp;LEN(E94))),1)*1)),MID(SUBSTITUTE(SUBSTITUTE(SUBSTITUTE(E94,"$",""),".",""), " ",""),ROW(INDIRECT("1:"&amp;LEN(E94))),1),""))</f>
        <v xml:space="preserve">
Comercial
Mexicana</v>
      </c>
      <c r="H94" s="2" t="s">
        <v>256</v>
      </c>
      <c r="I94" t="str">
        <f t="shared" si="8"/>
        <v>0.00</v>
      </c>
      <c r="J94" t="str">
        <f t="shared" si="6"/>
        <v/>
      </c>
      <c r="K94" s="2" t="s">
        <v>256</v>
      </c>
      <c r="L94" t="str">
        <f t="shared" si="9"/>
        <v>0.00</v>
      </c>
      <c r="M94" t="str">
        <f t="shared" si="7"/>
        <v/>
      </c>
      <c r="N94" s="2" t="s">
        <v>1133</v>
      </c>
      <c r="O94" t="str">
        <f t="shared" si="10"/>
        <v>$20.00
Cuauhtémoc</v>
      </c>
      <c r="P94" t="str">
        <f t="shared" si="11"/>
        <v/>
      </c>
      <c r="Q94" s="2" t="s">
        <v>675</v>
      </c>
      <c r="R94" t="str" cm="1">
        <f t="array" ref="R94">MID(Q94, MIN(IFERROR(FIND({0,1,2,3,4,5,6,7,8,9},Q94),"")), COUNT(1*MID(Q94,ROW($1:$98),1)))</f>
        <v>22.0</v>
      </c>
      <c r="S94" t="str" cm="1">
        <f t="array" aca="1" ref="S94" ca="1">_xlfn.CONCAT(IF(NOT(ISNUMBER(MID(SUBSTITUTE(SUBSTITUTE(SUBSTITUTE(Q94,"$",""),".",""), " ",""),ROW(INDIRECT("1:"&amp;LEN(Q94))),1)*1)),MID(SUBSTITUTE(SUBSTITUTE(SUBSTITUTE(Q94,"$",""),".",""), " ",""),ROW(INDIRECT("1:"&amp;LEN(Q94))),1),""))</f>
        <v>Lázaro
Cárdenas</v>
      </c>
      <c r="T94" s="2" t="s">
        <v>1030</v>
      </c>
      <c r="U94" s="2" t="s">
        <v>26</v>
      </c>
      <c r="V94" s="2" t="s">
        <v>0</v>
      </c>
      <c r="W94" s="5">
        <v>45020</v>
      </c>
    </row>
    <row r="95" spans="1:23" x14ac:dyDescent="0.25">
      <c r="A95" s="3" t="s">
        <v>28</v>
      </c>
      <c r="B95" s="4" t="s">
        <v>29</v>
      </c>
      <c r="C95" t="str" cm="1">
        <f t="array" ref="C95">MID(B95, MIN(IFERROR(FIND({0,1,2,3,4,5,6,7,8,9},B95),"")), COUNT(1*MID(B95,ROW($1:$98),1)))</f>
        <v>10.0</v>
      </c>
      <c r="D95" t="str" cm="1">
        <f t="array" aca="1" ref="D95" ca="1">_xlfn.CONCAT(IF(NOT(ISNUMBER(MID(SUBSTITUTE(SUBSTITUTE(SUBSTITUTE(B95,"$",""),".",""), " ",""),ROW(INDIRECT("1:"&amp;LEN(B95))),1)*1)),MID(SUBSTITUTE(SUBSTITUTE(SUBSTITUTE(B95,"$",""),".",""), " ",""),ROW(INDIRECT("1:"&amp;LEN(B95))),1),""))</f>
        <v>Wal-mart</v>
      </c>
      <c r="E95" s="4" t="s">
        <v>1134</v>
      </c>
      <c r="F95" t="str" cm="1">
        <f t="array" ref="F95">MID(E95, MIN(IFERROR(FIND({0,1,2,3,4,5,6,7,8,9},E95),"")), COUNT(1*MID(E95,ROW($1:$98),1)))</f>
        <v>15.0</v>
      </c>
      <c r="G95" t="str" cm="1">
        <f t="array" aca="1" ref="G95" ca="1">_xlfn.CONCAT(IF(NOT(ISNUMBER(MID(SUBSTITUTE(SUBSTITUTE(SUBSTITUTE(E95,"$",""),".",""), " ",""),ROW(INDIRECT("1:"&amp;LEN(E95))),1)*1)),MID(SUBSTITUTE(SUBSTITUTE(SUBSTITUTE(E95,"$",""),".",""), " ",""),ROW(INDIRECT("1:"&amp;LEN(E95))),1),""))</f>
        <v xml:space="preserve">
Comercial
Mexicana</v>
      </c>
      <c r="H95" s="4" t="s">
        <v>256</v>
      </c>
      <c r="I95" t="str">
        <f t="shared" si="8"/>
        <v>0.00</v>
      </c>
      <c r="J95" t="str">
        <f t="shared" si="6"/>
        <v/>
      </c>
      <c r="K95" s="4" t="s">
        <v>256</v>
      </c>
      <c r="L95" t="str">
        <f t="shared" si="9"/>
        <v>0.00</v>
      </c>
      <c r="M95" t="str">
        <f t="shared" si="7"/>
        <v/>
      </c>
      <c r="N95" s="4" t="s">
        <v>692</v>
      </c>
      <c r="O95" t="str">
        <f t="shared" si="10"/>
        <v>$20.00</v>
      </c>
      <c r="P95" t="str">
        <f t="shared" si="11"/>
        <v>Lázaro
Cárdenas</v>
      </c>
      <c r="Q95" s="4" t="s">
        <v>692</v>
      </c>
      <c r="R95" t="str" cm="1">
        <f t="array" ref="R95">MID(Q95, MIN(IFERROR(FIND({0,1,2,3,4,5,6,7,8,9},Q95),"")), COUNT(1*MID(Q95,ROW($1:$98),1)))</f>
        <v>20.0</v>
      </c>
      <c r="S95" t="str" cm="1">
        <f t="array" aca="1" ref="S95" ca="1">_xlfn.CONCAT(IF(NOT(ISNUMBER(MID(SUBSTITUTE(SUBSTITUTE(SUBSTITUTE(Q95,"$",""),".",""), " ",""),ROW(INDIRECT("1:"&amp;LEN(Q95))),1)*1)),MID(SUBSTITUTE(SUBSTITUTE(SUBSTITUTE(Q95,"$",""),".",""), " ",""),ROW(INDIRECT("1:"&amp;LEN(Q95))),1),""))</f>
        <v>Lázaro
Cárdenas</v>
      </c>
      <c r="T95" s="4" t="s">
        <v>35</v>
      </c>
      <c r="U95" s="4" t="s">
        <v>36</v>
      </c>
      <c r="V95" s="4" t="s">
        <v>0</v>
      </c>
      <c r="W95" s="6">
        <v>45020</v>
      </c>
    </row>
    <row r="96" spans="1:23" x14ac:dyDescent="0.25">
      <c r="A96" s="1" t="s">
        <v>37</v>
      </c>
      <c r="B96" s="2" t="s">
        <v>676</v>
      </c>
      <c r="C96" t="str" cm="1">
        <f t="array" ref="C96">MID(B96, MIN(IFERROR(FIND({0,1,2,3,4,5,6,7,8,9},B96),"")), COUNT(1*MID(B96,ROW($1:$98),1)))</f>
        <v>30.9</v>
      </c>
      <c r="D96" t="str" cm="1">
        <f t="array" aca="1" ref="D96" ca="1">_xlfn.CONCAT(IF(NOT(ISNUMBER(MID(SUBSTITUTE(SUBSTITUTE(SUBSTITUTE(B96,"$",""),".",""), " ",""),ROW(INDIRECT("1:"&amp;LEN(B96))),1)*1)),MID(SUBSTITUTE(SUBSTITUTE(SUBSTITUTE(B96,"$",""),".",""), " ",""),ROW(INDIRECT("1:"&amp;LEN(B96))),1),""))</f>
        <v>Comercial
Mexicana</v>
      </c>
      <c r="E96" s="2" t="s">
        <v>809</v>
      </c>
      <c r="F96" t="str" cm="1">
        <f t="array" ref="F96">MID(E96, MIN(IFERROR(FIND({0,1,2,3,4,5,6,7,8,9},E96),"")), COUNT(1*MID(E96,ROW($1:$98),1)))</f>
        <v>45.0</v>
      </c>
      <c r="G96" t="str" cm="1">
        <f t="array" aca="1" ref="G96" ca="1">_xlfn.CONCAT(IF(NOT(ISNUMBER(MID(SUBSTITUTE(SUBSTITUTE(SUBSTITUTE(E96,"$",""),".",""), " ",""),ROW(INDIRECT("1:"&amp;LEN(E96))),1)*1)),MID(SUBSTITUTE(SUBSTITUTE(SUBSTITUTE(E96,"$",""),".",""), " ",""),ROW(INDIRECT("1:"&amp;LEN(E96))),1),""))</f>
        <v xml:space="preserve">
Chedraui</v>
      </c>
      <c r="H96" s="2" t="s">
        <v>262</v>
      </c>
      <c r="I96" t="str">
        <f t="shared" si="8"/>
        <v>$40.00</v>
      </c>
      <c r="J96" t="str">
        <f t="shared" si="6"/>
        <v>Ruta 06</v>
      </c>
      <c r="K96" s="2" t="s">
        <v>256</v>
      </c>
      <c r="L96" t="str">
        <f t="shared" si="9"/>
        <v>0.00</v>
      </c>
      <c r="M96" t="str">
        <f t="shared" si="7"/>
        <v/>
      </c>
      <c r="N96" s="2" t="s">
        <v>1135</v>
      </c>
      <c r="O96" t="str">
        <f t="shared" si="10"/>
        <v>$40.00</v>
      </c>
      <c r="P96" t="str">
        <f t="shared" si="11"/>
        <v>Lázaro
Cárdenas</v>
      </c>
      <c r="Q96" s="2" t="s">
        <v>1135</v>
      </c>
      <c r="R96" t="str" cm="1">
        <f t="array" ref="R96">MID(Q96, MIN(IFERROR(FIND({0,1,2,3,4,5,6,7,8,9},Q96),"")), COUNT(1*MID(Q96,ROW($1:$98),1)))</f>
        <v>40.0</v>
      </c>
      <c r="S96" t="str" cm="1">
        <f t="array" aca="1" ref="S96" ca="1">_xlfn.CONCAT(IF(NOT(ISNUMBER(MID(SUBSTITUTE(SUBSTITUTE(SUBSTITUTE(Q96,"$",""),".",""), " ",""),ROW(INDIRECT("1:"&amp;LEN(Q96))),1)*1)),MID(SUBSTITUTE(SUBSTITUTE(SUBSTITUTE(Q96,"$",""),".",""), " ",""),ROW(INDIRECT("1:"&amp;LEN(Q96))),1),""))</f>
        <v>Lázaro
Cárdenas</v>
      </c>
      <c r="T96" s="2" t="s">
        <v>44</v>
      </c>
      <c r="U96" s="2" t="s">
        <v>45</v>
      </c>
      <c r="V96" s="2" t="s">
        <v>0</v>
      </c>
      <c r="W96" s="5">
        <v>45020</v>
      </c>
    </row>
    <row r="97" spans="1:23" x14ac:dyDescent="0.25">
      <c r="A97" s="3" t="s">
        <v>46</v>
      </c>
      <c r="B97" s="4" t="s">
        <v>47</v>
      </c>
      <c r="C97" t="str" cm="1">
        <f t="array" ref="C97">MID(B97, MIN(IFERROR(FIND({0,1,2,3,4,5,6,7,8,9},B97),"")), COUNT(1*MID(B97,ROW($1:$98),1)))</f>
        <v>22.3</v>
      </c>
      <c r="D97" t="str" cm="1">
        <f t="array" aca="1" ref="D97" ca="1">_xlfn.CONCAT(IF(NOT(ISNUMBER(MID(SUBSTITUTE(SUBSTITUTE(SUBSTITUTE(B97,"$",""),".",""), " ",""),ROW(INDIRECT("1:"&amp;LEN(B97))),1)*1)),MID(SUBSTITUTE(SUBSTITUTE(SUBSTITUTE(B97,"$",""),".",""), " ",""),ROW(INDIRECT("1:"&amp;LEN(B97))),1),""))</f>
        <v>Comercial
Mexicana</v>
      </c>
      <c r="E97" s="4" t="s">
        <v>48</v>
      </c>
      <c r="F97" t="str" cm="1">
        <f t="array" ref="F97">MID(E97, MIN(IFERROR(FIND({0,1,2,3,4,5,6,7,8,9},E97),"")), COUNT(1*MID(E97,ROW($1:$98),1)))</f>
        <v>22.5</v>
      </c>
      <c r="G97" t="str" cm="1">
        <f t="array" aca="1" ref="G97" ca="1">_xlfn.CONCAT(IF(NOT(ISNUMBER(MID(SUBSTITUTE(SUBSTITUTE(SUBSTITUTE(E97,"$",""),".",""), " ",""),ROW(INDIRECT("1:"&amp;LEN(E97))),1)*1)),MID(SUBSTITUTE(SUBSTITUTE(SUBSTITUTE(E97,"$",""),".",""), " ",""),ROW(INDIRECT("1:"&amp;LEN(E97))),1),""))</f>
        <v>Wal-mart</v>
      </c>
      <c r="H97" s="4" t="s">
        <v>778</v>
      </c>
      <c r="I97" t="str">
        <f t="shared" si="8"/>
        <v>$45.00</v>
      </c>
      <c r="J97" t="str">
        <f t="shared" si="6"/>
        <v>Ruta 06</v>
      </c>
      <c r="K97" s="4" t="s">
        <v>256</v>
      </c>
      <c r="L97" t="str">
        <f t="shared" si="9"/>
        <v>0.00</v>
      </c>
      <c r="M97" t="str">
        <f t="shared" si="7"/>
        <v/>
      </c>
      <c r="N97" s="4" t="s">
        <v>1136</v>
      </c>
      <c r="O97" t="str">
        <f t="shared" si="10"/>
        <v>$32.00
Cuauhtémoc</v>
      </c>
      <c r="P97" t="str">
        <f t="shared" si="11"/>
        <v/>
      </c>
      <c r="Q97" s="4" t="s">
        <v>680</v>
      </c>
      <c r="R97" t="str" cm="1">
        <f t="array" ref="R97">MID(Q97, MIN(IFERROR(FIND({0,1,2,3,4,5,6,7,8,9},Q97),"")), COUNT(1*MID(Q97,ROW($1:$98),1)))</f>
        <v>38.0</v>
      </c>
      <c r="S97" t="str" cm="1">
        <f t="array" aca="1" ref="S97" ca="1">_xlfn.CONCAT(IF(NOT(ISNUMBER(MID(SUBSTITUTE(SUBSTITUTE(SUBSTITUTE(Q97,"$",""),".",""), " ",""),ROW(INDIRECT("1:"&amp;LEN(Q97))),1)*1)),MID(SUBSTITUTE(SUBSTITUTE(SUBSTITUTE(Q97,"$",""),".",""), " ",""),ROW(INDIRECT("1:"&amp;LEN(Q97))),1),""))</f>
        <v>Lázaro
Cárdenas</v>
      </c>
      <c r="T97" s="4" t="s">
        <v>36</v>
      </c>
      <c r="U97" s="4" t="s">
        <v>44</v>
      </c>
      <c r="V97" s="4" t="s">
        <v>0</v>
      </c>
      <c r="W97" s="6">
        <v>45020</v>
      </c>
    </row>
    <row r="98" spans="1:23" x14ac:dyDescent="0.25">
      <c r="A98" s="1" t="s">
        <v>53</v>
      </c>
      <c r="B98" s="2" t="s">
        <v>545</v>
      </c>
      <c r="C98" t="str" cm="1">
        <f t="array" ref="C98">MID(B98, MIN(IFERROR(FIND({0,1,2,3,4,5,6,7,8,9},B98),"")), COUNT(1*MID(B98,ROW($1:$98),1)))</f>
        <v>50.0</v>
      </c>
      <c r="D98" t="str" cm="1">
        <f t="array" aca="1" ref="D98" ca="1">_xlfn.CONCAT(IF(NOT(ISNUMBER(MID(SUBSTITUTE(SUBSTITUTE(SUBSTITUTE(B98,"$",""),".",""), " ",""),ROW(INDIRECT("1:"&amp;LEN(B98))),1)*1)),MID(SUBSTITUTE(SUBSTITUTE(SUBSTITUTE(B98,"$",""),".",""), " ",""),ROW(INDIRECT("1:"&amp;LEN(B98))),1),""))</f>
        <v>Wal-mart</v>
      </c>
      <c r="E98" s="2" t="s">
        <v>1104</v>
      </c>
      <c r="F98" t="str" cm="1">
        <f t="array" ref="F98">MID(E98, MIN(IFERROR(FIND({0,1,2,3,4,5,6,7,8,9},E98),"")), COUNT(1*MID(E98,ROW($1:$98),1)))</f>
        <v>58.0</v>
      </c>
      <c r="G98" t="str" cm="1">
        <f t="array" aca="1" ref="G98" ca="1">_xlfn.CONCAT(IF(NOT(ISNUMBER(MID(SUBSTITUTE(SUBSTITUTE(SUBSTITUTE(E98,"$",""),".",""), " ",""),ROW(INDIRECT("1:"&amp;LEN(E98))),1)*1)),MID(SUBSTITUTE(SUBSTITUTE(SUBSTITUTE(E98,"$",""),".",""), " ",""),ROW(INDIRECT("1:"&amp;LEN(E98))),1),""))</f>
        <v xml:space="preserve">
Chedraui</v>
      </c>
      <c r="H98" s="2" t="s">
        <v>656</v>
      </c>
      <c r="I98" t="str">
        <f t="shared" si="8"/>
        <v>$50.00</v>
      </c>
      <c r="J98" t="str">
        <f t="shared" si="6"/>
        <v>Ruta 06</v>
      </c>
      <c r="K98" s="2" t="s">
        <v>256</v>
      </c>
      <c r="L98" t="str">
        <f t="shared" si="9"/>
        <v>0.00</v>
      </c>
      <c r="M98" t="str">
        <f t="shared" si="7"/>
        <v/>
      </c>
      <c r="N98" s="2" t="s">
        <v>1137</v>
      </c>
      <c r="O98" t="str">
        <f t="shared" si="10"/>
        <v>$50.00</v>
      </c>
      <c r="P98" t="str">
        <f t="shared" si="11"/>
        <v>Lázaro
Cárdenas</v>
      </c>
      <c r="Q98" s="2" t="s">
        <v>1137</v>
      </c>
      <c r="R98" t="str" cm="1">
        <f t="array" ref="R98">MID(Q98, MIN(IFERROR(FIND({0,1,2,3,4,5,6,7,8,9},Q98),"")), COUNT(1*MID(Q98,ROW($1:$98),1)))</f>
        <v>50.0</v>
      </c>
      <c r="S98" t="str" cm="1">
        <f t="array" aca="1" ref="S98" ca="1">_xlfn.CONCAT(IF(NOT(ISNUMBER(MID(SUBSTITUTE(SUBSTITUTE(SUBSTITUTE(Q98,"$",""),".",""), " ",""),ROW(INDIRECT("1:"&amp;LEN(Q98))),1)*1)),MID(SUBSTITUTE(SUBSTITUTE(SUBSTITUTE(Q98,"$",""),".",""), " ",""),ROW(INDIRECT("1:"&amp;LEN(Q98))),1),""))</f>
        <v>Lázaro
Cárdenas</v>
      </c>
      <c r="T98" s="2" t="s">
        <v>613</v>
      </c>
      <c r="U98" s="2" t="s">
        <v>61</v>
      </c>
      <c r="V98" s="2" t="s">
        <v>0</v>
      </c>
      <c r="W98" s="5">
        <v>45020</v>
      </c>
    </row>
    <row r="99" spans="1:23" x14ac:dyDescent="0.25">
      <c r="A99" s="3" t="s">
        <v>62</v>
      </c>
      <c r="B99" s="4" t="s">
        <v>269</v>
      </c>
      <c r="C99" t="str" cm="1">
        <f t="array" ref="C99">MID(B99, MIN(IFERROR(FIND({0,1,2,3,4,5,6,7,8,9},B99),"")), COUNT(1*MID(B99,ROW($1:$98),1)))</f>
        <v>119.0</v>
      </c>
      <c r="D99" t="str" cm="1">
        <f t="array" aca="1" ref="D99" ca="1">_xlfn.CONCAT(IF(NOT(ISNUMBER(MID(SUBSTITUTE(SUBSTITUTE(SUBSTITUTE(B99,"$",""),".",""), " ",""),ROW(INDIRECT("1:"&amp;LEN(B99))),1)*1)),MID(SUBSTITUTE(SUBSTITUTE(SUBSTITUTE(B99,"$",""),".",""), " ",""),ROW(INDIRECT("1:"&amp;LEN(B99))),1),""))</f>
        <v>Chedraui</v>
      </c>
      <c r="E99" s="4" t="s">
        <v>960</v>
      </c>
      <c r="F99" t="str" cm="1">
        <f t="array" ref="F99">MID(E99, MIN(IFERROR(FIND({0,1,2,3,4,5,6,7,8,9},E99),"")), COUNT(1*MID(E99,ROW($1:$98),1)))</f>
        <v>199.7</v>
      </c>
      <c r="G99" t="str" cm="1">
        <f t="array" aca="1" ref="G99" ca="1">_xlfn.CONCAT(IF(NOT(ISNUMBER(MID(SUBSTITUTE(SUBSTITUTE(SUBSTITUTE(E99,"$",""),".",""), " ",""),ROW(INDIRECT("1:"&amp;LEN(E99))),1)*1)),MID(SUBSTITUTE(SUBSTITUTE(SUBSTITUTE(E99,"$",""),".",""), " ",""),ROW(INDIRECT("1:"&amp;LEN(E99))),1),""))</f>
        <v xml:space="preserve">
Comercial
Mexicana</v>
      </c>
      <c r="H99" s="4" t="s">
        <v>256</v>
      </c>
      <c r="I99" t="str">
        <f t="shared" si="8"/>
        <v>0.00</v>
      </c>
      <c r="J99" t="str">
        <f t="shared" si="6"/>
        <v/>
      </c>
      <c r="K99" s="4" t="s">
        <v>256</v>
      </c>
      <c r="L99" t="str">
        <f t="shared" si="9"/>
        <v>0.00</v>
      </c>
      <c r="M99" t="str">
        <f t="shared" si="7"/>
        <v/>
      </c>
      <c r="N99" s="4" t="s">
        <v>1138</v>
      </c>
      <c r="O99" t="str">
        <f t="shared" si="10"/>
        <v>$180.00</v>
      </c>
      <c r="P99" t="str">
        <f t="shared" si="11"/>
        <v>Lázaro
Cárdenas</v>
      </c>
      <c r="Q99" s="4" t="s">
        <v>1138</v>
      </c>
      <c r="R99" t="str" cm="1">
        <f t="array" ref="R99">MID(Q99, MIN(IFERROR(FIND({0,1,2,3,4,5,6,7,8,9},Q99),"")), COUNT(1*MID(Q99,ROW($1:$98),1)))</f>
        <v>180.0</v>
      </c>
      <c r="S99" t="str" cm="1">
        <f t="array" aca="1" ref="S99" ca="1">_xlfn.CONCAT(IF(NOT(ISNUMBER(MID(SUBSTITUTE(SUBSTITUTE(SUBSTITUTE(Q99,"$",""),".",""), " ",""),ROW(INDIRECT("1:"&amp;LEN(Q99))),1)*1)),MID(SUBSTITUTE(SUBSTITUTE(SUBSTITUTE(Q99,"$",""),".",""), " ",""),ROW(INDIRECT("1:"&amp;LEN(Q99))),1),""))</f>
        <v>Lázaro
Cárdenas</v>
      </c>
      <c r="T99" s="4" t="s">
        <v>69</v>
      </c>
      <c r="U99" s="4" t="s">
        <v>70</v>
      </c>
      <c r="V99" s="4" t="s">
        <v>0</v>
      </c>
      <c r="W99" s="6">
        <v>45020</v>
      </c>
    </row>
    <row r="100" spans="1:23" x14ac:dyDescent="0.25">
      <c r="A100" s="1" t="s">
        <v>71</v>
      </c>
      <c r="B100" s="2" t="s">
        <v>72</v>
      </c>
      <c r="C100" t="str" cm="1">
        <f t="array" ref="C100">MID(B100, MIN(IFERROR(FIND({0,1,2,3,4,5,6,7,8,9},B100),"")), COUNT(1*MID(B100,ROW($1:$98),1)))</f>
        <v>184.0</v>
      </c>
      <c r="D100" t="str" cm="1">
        <f t="array" aca="1" ref="D100" ca="1">_xlfn.CONCAT(IF(NOT(ISNUMBER(MID(SUBSTITUTE(SUBSTITUTE(SUBSTITUTE(B100,"$",""),".",""), " ",""),ROW(INDIRECT("1:"&amp;LEN(B100))),1)*1)),MID(SUBSTITUTE(SUBSTITUTE(SUBSTITUTE(B100,"$",""),".",""), " ",""),ROW(INDIRECT("1:"&amp;LEN(B100))),1),""))</f>
        <v>Wal-mart</v>
      </c>
      <c r="E100" s="2" t="s">
        <v>73</v>
      </c>
      <c r="F100" t="str" cm="1">
        <f t="array" ref="F100">MID(E100, MIN(IFERROR(FIND({0,1,2,3,4,5,6,7,8,9},E100),"")), COUNT(1*MID(E100,ROW($1:$98),1)))</f>
        <v>206.5</v>
      </c>
      <c r="G100" t="str" cm="1">
        <f t="array" aca="1" ref="G100" ca="1">_xlfn.CONCAT(IF(NOT(ISNUMBER(MID(SUBSTITUTE(SUBSTITUTE(SUBSTITUTE(E100,"$",""),".",""), " ",""),ROW(INDIRECT("1:"&amp;LEN(E100))),1)*1)),MID(SUBSTITUTE(SUBSTITUTE(SUBSTITUTE(E100,"$",""),".",""), " ",""),ROW(INDIRECT("1:"&amp;LEN(E100))),1),""))</f>
        <v xml:space="preserve">
Comercial
Mexicana</v>
      </c>
      <c r="H100" s="2" t="s">
        <v>256</v>
      </c>
      <c r="I100" t="str">
        <f t="shared" si="8"/>
        <v>0.00</v>
      </c>
      <c r="J100" t="str">
        <f t="shared" si="6"/>
        <v/>
      </c>
      <c r="K100" s="2" t="s">
        <v>256</v>
      </c>
      <c r="L100" t="str">
        <f t="shared" si="9"/>
        <v>0.00</v>
      </c>
      <c r="M100" t="str">
        <f t="shared" si="7"/>
        <v/>
      </c>
      <c r="N100" s="2" t="s">
        <v>685</v>
      </c>
      <c r="O100" t="str">
        <f t="shared" si="10"/>
        <v>$185.00</v>
      </c>
      <c r="P100" t="str">
        <f t="shared" si="11"/>
        <v>Lázaro
Cárdenas</v>
      </c>
      <c r="Q100" s="2" t="s">
        <v>685</v>
      </c>
      <c r="R100" t="str" cm="1">
        <f t="array" ref="R100">MID(Q100, MIN(IFERROR(FIND({0,1,2,3,4,5,6,7,8,9},Q100),"")), COUNT(1*MID(Q100,ROW($1:$98),1)))</f>
        <v>185.0</v>
      </c>
      <c r="S100" t="str" cm="1">
        <f t="array" aca="1" ref="S100" ca="1">_xlfn.CONCAT(IF(NOT(ISNUMBER(MID(SUBSTITUTE(SUBSTITUTE(SUBSTITUTE(Q100,"$",""),".",""), " ",""),ROW(INDIRECT("1:"&amp;LEN(Q100))),1)*1)),MID(SUBSTITUTE(SUBSTITUTE(SUBSTITUTE(Q100,"$",""),".",""), " ",""),ROW(INDIRECT("1:"&amp;LEN(Q100))),1),""))</f>
        <v>Lázaro
Cárdenas</v>
      </c>
      <c r="T100" s="2" t="s">
        <v>76</v>
      </c>
      <c r="U100" s="2" t="s">
        <v>70</v>
      </c>
      <c r="V100" s="2" t="s">
        <v>0</v>
      </c>
      <c r="W100" s="5">
        <v>45020</v>
      </c>
    </row>
    <row r="101" spans="1:23" x14ac:dyDescent="0.25">
      <c r="A101" s="3" t="s">
        <v>77</v>
      </c>
      <c r="B101" s="4" t="s">
        <v>924</v>
      </c>
      <c r="C101" t="str" cm="1">
        <f t="array" ref="C101">MID(B101, MIN(IFERROR(FIND({0,1,2,3,4,5,6,7,8,9},B101),"")), COUNT(1*MID(B101,ROW($1:$98),1)))</f>
        <v>24.9</v>
      </c>
      <c r="D101" t="str" cm="1">
        <f t="array" aca="1" ref="D101" ca="1">_xlfn.CONCAT(IF(NOT(ISNUMBER(MID(SUBSTITUTE(SUBSTITUTE(SUBSTITUTE(B101,"$",""),".",""), " ",""),ROW(INDIRECT("1:"&amp;LEN(B101))),1)*1)),MID(SUBSTITUTE(SUBSTITUTE(SUBSTITUTE(B101,"$",""),".",""), " ",""),ROW(INDIRECT("1:"&amp;LEN(B101))),1),""))</f>
        <v>Wal-mart</v>
      </c>
      <c r="E101" s="4" t="s">
        <v>79</v>
      </c>
      <c r="F101" t="str" cm="1">
        <f t="array" ref="F101">MID(E101, MIN(IFERROR(FIND({0,1,2,3,4,5,6,7,8,9},E101),"")), COUNT(1*MID(E101,ROW($1:$98),1)))</f>
        <v>69.9</v>
      </c>
      <c r="G101" t="str" cm="1">
        <f t="array" aca="1" ref="G101" ca="1">_xlfn.CONCAT(IF(NOT(ISNUMBER(MID(SUBSTITUTE(SUBSTITUTE(SUBSTITUTE(E101,"$",""),".",""), " ",""),ROW(INDIRECT("1:"&amp;LEN(E101))),1)*1)),MID(SUBSTITUTE(SUBSTITUTE(SUBSTITUTE(E101,"$",""),".",""), " ",""),ROW(INDIRECT("1:"&amp;LEN(E101))),1),""))</f>
        <v xml:space="preserve">
Comercial
Mexicana</v>
      </c>
      <c r="H101" s="4" t="s">
        <v>1139</v>
      </c>
      <c r="I101" t="str">
        <f t="shared" si="8"/>
        <v>$60.00</v>
      </c>
      <c r="J101" t="str">
        <f t="shared" si="6"/>
        <v>Ruta 06</v>
      </c>
      <c r="K101" s="4" t="s">
        <v>256</v>
      </c>
      <c r="L101" t="str">
        <f t="shared" si="9"/>
        <v>0.00</v>
      </c>
      <c r="M101" t="str">
        <f t="shared" si="7"/>
        <v/>
      </c>
      <c r="N101" s="4" t="s">
        <v>1140</v>
      </c>
      <c r="O101" t="str">
        <f t="shared" si="10"/>
        <v>$60.00</v>
      </c>
      <c r="P101" t="str">
        <f t="shared" si="11"/>
        <v>Lázaro
Cárdenas</v>
      </c>
      <c r="Q101" s="4" t="s">
        <v>1140</v>
      </c>
      <c r="R101" t="str" cm="1">
        <f t="array" ref="R101">MID(Q101, MIN(IFERROR(FIND({0,1,2,3,4,5,6,7,8,9},Q101),"")), COUNT(1*MID(Q101,ROW($1:$98),1)))</f>
        <v>60.0</v>
      </c>
      <c r="S101" t="str" cm="1">
        <f t="array" aca="1" ref="S101" ca="1">_xlfn.CONCAT(IF(NOT(ISNUMBER(MID(SUBSTITUTE(SUBSTITUTE(SUBSTITUTE(Q101,"$",""),".",""), " ",""),ROW(INDIRECT("1:"&amp;LEN(Q101))),1)*1)),MID(SUBSTITUTE(SUBSTITUTE(SUBSTITUTE(Q101,"$",""),".",""), " ",""),ROW(INDIRECT("1:"&amp;LEN(Q101))),1),""))</f>
        <v>Lázaro
Cárdenas</v>
      </c>
      <c r="T101" s="4" t="s">
        <v>83</v>
      </c>
      <c r="U101" s="4" t="s">
        <v>106</v>
      </c>
      <c r="V101" s="4" t="s">
        <v>0</v>
      </c>
      <c r="W101" s="6">
        <v>45020</v>
      </c>
    </row>
    <row r="102" spans="1:23" x14ac:dyDescent="0.25">
      <c r="A102" s="1" t="s">
        <v>85</v>
      </c>
      <c r="B102" s="2" t="s">
        <v>924</v>
      </c>
      <c r="C102" t="str" cm="1">
        <f t="array" ref="C102">MID(B102, MIN(IFERROR(FIND({0,1,2,3,4,5,6,7,8,9},B102),"")), COUNT(1*MID(B102,ROW($1:$98),1)))</f>
        <v>24.9</v>
      </c>
      <c r="D102" t="str" cm="1">
        <f t="array" aca="1" ref="D102" ca="1">_xlfn.CONCAT(IF(NOT(ISNUMBER(MID(SUBSTITUTE(SUBSTITUTE(SUBSTITUTE(B102,"$",""),".",""), " ",""),ROW(INDIRECT("1:"&amp;LEN(B102))),1)*1)),MID(SUBSTITUTE(SUBSTITUTE(SUBSTITUTE(B102,"$",""),".",""), " ",""),ROW(INDIRECT("1:"&amp;LEN(B102))),1),""))</f>
        <v>Wal-mart</v>
      </c>
      <c r="E102" s="2" t="s">
        <v>79</v>
      </c>
      <c r="F102" t="str" cm="1">
        <f t="array" ref="F102">MID(E102, MIN(IFERROR(FIND({0,1,2,3,4,5,6,7,8,9},E102),"")), COUNT(1*MID(E102,ROW($1:$98),1)))</f>
        <v>69.9</v>
      </c>
      <c r="G102" t="str" cm="1">
        <f t="array" aca="1" ref="G102" ca="1">_xlfn.CONCAT(IF(NOT(ISNUMBER(MID(SUBSTITUTE(SUBSTITUTE(SUBSTITUTE(E102,"$",""),".",""), " ",""),ROW(INDIRECT("1:"&amp;LEN(E102))),1)*1)),MID(SUBSTITUTE(SUBSTITUTE(SUBSTITUTE(E102,"$",""),".",""), " ",""),ROW(INDIRECT("1:"&amp;LEN(E102))),1),""))</f>
        <v xml:space="preserve">
Comercial
Mexicana</v>
      </c>
      <c r="H102" s="2" t="s">
        <v>290</v>
      </c>
      <c r="I102" t="str">
        <f t="shared" si="8"/>
        <v>$35.00</v>
      </c>
      <c r="J102" t="str">
        <f t="shared" si="6"/>
        <v>Ruta 06</v>
      </c>
      <c r="K102" s="2" t="s">
        <v>256</v>
      </c>
      <c r="L102" t="str">
        <f t="shared" si="9"/>
        <v>0.00</v>
      </c>
      <c r="M102" t="str">
        <f t="shared" si="7"/>
        <v/>
      </c>
      <c r="N102" s="2" t="s">
        <v>692</v>
      </c>
      <c r="O102" t="str">
        <f t="shared" si="10"/>
        <v>$20.00</v>
      </c>
      <c r="P102" t="str">
        <f t="shared" si="11"/>
        <v>Lázaro
Cárdenas</v>
      </c>
      <c r="Q102" s="2" t="s">
        <v>692</v>
      </c>
      <c r="R102" t="str" cm="1">
        <f t="array" ref="R102">MID(Q102, MIN(IFERROR(FIND({0,1,2,3,4,5,6,7,8,9},Q102),"")), COUNT(1*MID(Q102,ROW($1:$98),1)))</f>
        <v>20.0</v>
      </c>
      <c r="S102" t="str" cm="1">
        <f t="array" aca="1" ref="S102" ca="1">_xlfn.CONCAT(IF(NOT(ISNUMBER(MID(SUBSTITUTE(SUBSTITUTE(SUBSTITUTE(Q102,"$",""),".",""), " ",""),ROW(INDIRECT("1:"&amp;LEN(Q102))),1)*1)),MID(SUBSTITUTE(SUBSTITUTE(SUBSTITUTE(Q102,"$",""),".",""), " ",""),ROW(INDIRECT("1:"&amp;LEN(Q102))),1),""))</f>
        <v>Lázaro
Cárdenas</v>
      </c>
      <c r="T102" s="2" t="s">
        <v>1038</v>
      </c>
      <c r="U102" s="2" t="s">
        <v>1039</v>
      </c>
      <c r="V102" s="2" t="s">
        <v>0</v>
      </c>
      <c r="W102" s="5">
        <v>45020</v>
      </c>
    </row>
    <row r="103" spans="1:23" x14ac:dyDescent="0.25">
      <c r="A103" s="3" t="s">
        <v>92</v>
      </c>
      <c r="B103" s="4" t="s">
        <v>1110</v>
      </c>
      <c r="C103" t="str" cm="1">
        <f t="array" ref="C103">MID(B103, MIN(IFERROR(FIND({0,1,2,3,4,5,6,7,8,9},B103),"")), COUNT(1*MID(B103,ROW($1:$98),1)))</f>
        <v>39.5</v>
      </c>
      <c r="D103" t="str" cm="1">
        <f t="array" aca="1" ref="D103" ca="1">_xlfn.CONCAT(IF(NOT(ISNUMBER(MID(SUBSTITUTE(SUBSTITUTE(SUBSTITUTE(B103,"$",""),".",""), " ",""),ROW(INDIRECT("1:"&amp;LEN(B103))),1)*1)),MID(SUBSTITUTE(SUBSTITUTE(SUBSTITUTE(B103,"$",""),".",""), " ",""),ROW(INDIRECT("1:"&amp;LEN(B103))),1),""))</f>
        <v>Chedraui</v>
      </c>
      <c r="E103" s="4" t="s">
        <v>94</v>
      </c>
      <c r="F103" t="str" cm="1">
        <f t="array" ref="F103">MID(E103, MIN(IFERROR(FIND({0,1,2,3,4,5,6,7,8,9},E103),"")), COUNT(1*MID(E103,ROW($1:$98),1)))</f>
        <v>49.9</v>
      </c>
      <c r="G103" t="str" cm="1">
        <f t="array" aca="1" ref="G103" ca="1">_xlfn.CONCAT(IF(NOT(ISNUMBER(MID(SUBSTITUTE(SUBSTITUTE(SUBSTITUTE(E103,"$",""),".",""), " ",""),ROW(INDIRECT("1:"&amp;LEN(E103))),1)*1)),MID(SUBSTITUTE(SUBSTITUTE(SUBSTITUTE(E103,"$",""),".",""), " ",""),ROW(INDIRECT("1:"&amp;LEN(E103))),1),""))</f>
        <v xml:space="preserve">
Comercial
Mexicana</v>
      </c>
      <c r="H103" s="4" t="s">
        <v>248</v>
      </c>
      <c r="I103" t="str">
        <f t="shared" si="8"/>
        <v>$25.00</v>
      </c>
      <c r="J103" t="str">
        <f t="shared" si="6"/>
        <v>Ruta 06</v>
      </c>
      <c r="K103" s="4" t="s">
        <v>256</v>
      </c>
      <c r="L103" t="str">
        <f t="shared" si="9"/>
        <v>0.00</v>
      </c>
      <c r="M103" t="str">
        <f t="shared" si="7"/>
        <v/>
      </c>
      <c r="N103" s="4" t="s">
        <v>692</v>
      </c>
      <c r="O103" t="str">
        <f t="shared" si="10"/>
        <v>$20.00</v>
      </c>
      <c r="P103" t="str">
        <f t="shared" si="11"/>
        <v>Lázaro
Cárdenas</v>
      </c>
      <c r="Q103" s="4" t="s">
        <v>692</v>
      </c>
      <c r="R103" t="str" cm="1">
        <f t="array" ref="R103">MID(Q103, MIN(IFERROR(FIND({0,1,2,3,4,5,6,7,8,9},Q103),"")), COUNT(1*MID(Q103,ROW($1:$98),1)))</f>
        <v>20.0</v>
      </c>
      <c r="S103" t="str" cm="1">
        <f t="array" aca="1" ref="S103" ca="1">_xlfn.CONCAT(IF(NOT(ISNUMBER(MID(SUBSTITUTE(SUBSTITUTE(SUBSTITUTE(Q103,"$",""),".",""), " ",""),ROW(INDIRECT("1:"&amp;LEN(Q103))),1)*1)),MID(SUBSTITUTE(SUBSTITUTE(SUBSTITUTE(Q103,"$",""),".",""), " ",""),ROW(INDIRECT("1:"&amp;LEN(Q103))),1),""))</f>
        <v>Lázaro
Cárdenas</v>
      </c>
      <c r="T103" s="4" t="s">
        <v>98</v>
      </c>
      <c r="U103" s="4" t="s">
        <v>91</v>
      </c>
      <c r="V103" s="4" t="s">
        <v>0</v>
      </c>
      <c r="W103" s="6">
        <v>45020</v>
      </c>
    </row>
    <row r="104" spans="1:23" x14ac:dyDescent="0.25">
      <c r="A104" s="1" t="s">
        <v>99</v>
      </c>
      <c r="B104" s="2" t="s">
        <v>1141</v>
      </c>
      <c r="C104" t="str" cm="1">
        <f t="array" ref="C104">MID(B104, MIN(IFERROR(FIND({0,1,2,3,4,5,6,7,8,9},B104),"")), COUNT(1*MID(B104,ROW($1:$98),1)))</f>
        <v>34.9</v>
      </c>
      <c r="D104" t="str" cm="1">
        <f t="array" aca="1" ref="D104" ca="1">_xlfn.CONCAT(IF(NOT(ISNUMBER(MID(SUBSTITUTE(SUBSTITUTE(SUBSTITUTE(B104,"$",""),".",""), " ",""),ROW(INDIRECT("1:"&amp;LEN(B104))),1)*1)),MID(SUBSTITUTE(SUBSTITUTE(SUBSTITUTE(B104,"$",""),".",""), " ",""),ROW(INDIRECT("1:"&amp;LEN(B104))),1),""))</f>
        <v>Wal-mart</v>
      </c>
      <c r="E104" s="2" t="s">
        <v>87</v>
      </c>
      <c r="F104" t="str" cm="1">
        <f t="array" ref="F104">MID(E104, MIN(IFERROR(FIND({0,1,2,3,4,5,6,7,8,9},E104),"")), COUNT(1*MID(E104,ROW($1:$98),1)))</f>
        <v>59.9</v>
      </c>
      <c r="G104" t="str" cm="1">
        <f t="array" aca="1" ref="G104" ca="1">_xlfn.CONCAT(IF(NOT(ISNUMBER(MID(SUBSTITUTE(SUBSTITUTE(SUBSTITUTE(E104,"$",""),".",""), " ",""),ROW(INDIRECT("1:"&amp;LEN(E104))),1)*1)),MID(SUBSTITUTE(SUBSTITUTE(SUBSTITUTE(E104,"$",""),".",""), " ",""),ROW(INDIRECT("1:"&amp;LEN(E104))),1),""))</f>
        <v xml:space="preserve">
Comercial
Mexicana</v>
      </c>
      <c r="H104" s="2" t="s">
        <v>657</v>
      </c>
      <c r="I104" t="str">
        <f t="shared" si="8"/>
        <v>$32.00</v>
      </c>
      <c r="J104" t="str">
        <f t="shared" si="6"/>
        <v>Ruta 06</v>
      </c>
      <c r="K104" s="2" t="s">
        <v>256</v>
      </c>
      <c r="L104" t="str">
        <f t="shared" si="9"/>
        <v>0.00</v>
      </c>
      <c r="M104" t="str">
        <f t="shared" si="7"/>
        <v/>
      </c>
      <c r="N104" s="2" t="s">
        <v>696</v>
      </c>
      <c r="O104" t="str">
        <f t="shared" si="10"/>
        <v>$45.00</v>
      </c>
      <c r="P104" t="str">
        <f t="shared" si="11"/>
        <v>Lázaro
Cárdenas</v>
      </c>
      <c r="Q104" s="2" t="s">
        <v>696</v>
      </c>
      <c r="R104" t="str" cm="1">
        <f t="array" ref="R104">MID(Q104, MIN(IFERROR(FIND({0,1,2,3,4,5,6,7,8,9},Q104),"")), COUNT(1*MID(Q104,ROW($1:$98),1)))</f>
        <v>45.0</v>
      </c>
      <c r="S104" t="str" cm="1">
        <f t="array" aca="1" ref="S104" ca="1">_xlfn.CONCAT(IF(NOT(ISNUMBER(MID(SUBSTITUTE(SUBSTITUTE(SUBSTITUTE(Q104,"$",""),".",""), " ",""),ROW(INDIRECT("1:"&amp;LEN(Q104))),1)*1)),MID(SUBSTITUTE(SUBSTITUTE(SUBSTITUTE(Q104,"$",""),".",""), " ",""),ROW(INDIRECT("1:"&amp;LEN(Q104))),1),""))</f>
        <v>Lázaro
Cárdenas</v>
      </c>
      <c r="T104" s="2" t="s">
        <v>83</v>
      </c>
      <c r="U104" s="2" t="s">
        <v>61</v>
      </c>
      <c r="V104" s="2" t="s">
        <v>0</v>
      </c>
      <c r="W104" s="5">
        <v>45020</v>
      </c>
    </row>
    <row r="105" spans="1:23" x14ac:dyDescent="0.25">
      <c r="A105" s="3" t="s">
        <v>103</v>
      </c>
      <c r="B105" s="4" t="s">
        <v>1141</v>
      </c>
      <c r="C105" t="str" cm="1">
        <f t="array" ref="C105">MID(B105, MIN(IFERROR(FIND({0,1,2,3,4,5,6,7,8,9},B105),"")), COUNT(1*MID(B105,ROW($1:$98),1)))</f>
        <v>34.9</v>
      </c>
      <c r="D105" t="str" cm="1">
        <f t="array" aca="1" ref="D105" ca="1">_xlfn.CONCAT(IF(NOT(ISNUMBER(MID(SUBSTITUTE(SUBSTITUTE(SUBSTITUTE(B105,"$",""),".",""), " ",""),ROW(INDIRECT("1:"&amp;LEN(B105))),1)*1)),MID(SUBSTITUTE(SUBSTITUTE(SUBSTITUTE(B105,"$",""),".",""), " ",""),ROW(INDIRECT("1:"&amp;LEN(B105))),1),""))</f>
        <v>Wal-mart</v>
      </c>
      <c r="E105" s="4" t="s">
        <v>94</v>
      </c>
      <c r="F105" t="str" cm="1">
        <f t="array" ref="F105">MID(E105, MIN(IFERROR(FIND({0,1,2,3,4,5,6,7,8,9},E105),"")), COUNT(1*MID(E105,ROW($1:$98),1)))</f>
        <v>49.9</v>
      </c>
      <c r="G105" t="str" cm="1">
        <f t="array" aca="1" ref="G105" ca="1">_xlfn.CONCAT(IF(NOT(ISNUMBER(MID(SUBSTITUTE(SUBSTITUTE(SUBSTITUTE(E105,"$",""),".",""), " ",""),ROW(INDIRECT("1:"&amp;LEN(E105))),1)*1)),MID(SUBSTITUTE(SUBSTITUTE(SUBSTITUTE(E105,"$",""),".",""), " ",""),ROW(INDIRECT("1:"&amp;LEN(E105))),1),""))</f>
        <v xml:space="preserve">
Comercial
Mexicana</v>
      </c>
      <c r="H105" s="4" t="s">
        <v>784</v>
      </c>
      <c r="I105" t="str">
        <f t="shared" si="8"/>
        <v>$36.00</v>
      </c>
      <c r="J105" t="str">
        <f t="shared" si="6"/>
        <v>Ruta 06</v>
      </c>
      <c r="K105" s="4" t="s">
        <v>256</v>
      </c>
      <c r="L105" t="str">
        <f t="shared" si="9"/>
        <v>0.00</v>
      </c>
      <c r="M105" t="str">
        <f t="shared" si="7"/>
        <v/>
      </c>
      <c r="N105" s="4" t="s">
        <v>696</v>
      </c>
      <c r="O105" t="str">
        <f t="shared" si="10"/>
        <v>$45.00</v>
      </c>
      <c r="P105" t="str">
        <f t="shared" si="11"/>
        <v>Lázaro
Cárdenas</v>
      </c>
      <c r="Q105" s="4" t="s">
        <v>696</v>
      </c>
      <c r="R105" t="str" cm="1">
        <f t="array" ref="R105">MID(Q105, MIN(IFERROR(FIND({0,1,2,3,4,5,6,7,8,9},Q105),"")), COUNT(1*MID(Q105,ROW($1:$98),1)))</f>
        <v>45.0</v>
      </c>
      <c r="S105" t="str" cm="1">
        <f t="array" aca="1" ref="S105" ca="1">_xlfn.CONCAT(IF(NOT(ISNUMBER(MID(SUBSTITUTE(SUBSTITUTE(SUBSTITUTE(Q105,"$",""),".",""), " ",""),ROW(INDIRECT("1:"&amp;LEN(Q105))),1)*1)),MID(SUBSTITUTE(SUBSTITUTE(SUBSTITUTE(Q105,"$",""),".",""), " ",""),ROW(INDIRECT("1:"&amp;LEN(Q105))),1),""))</f>
        <v>Lázaro
Cárdenas</v>
      </c>
      <c r="T105" s="4" t="s">
        <v>1042</v>
      </c>
      <c r="U105" s="4" t="s">
        <v>106</v>
      </c>
      <c r="V105" s="4" t="s">
        <v>0</v>
      </c>
      <c r="W105" s="6">
        <v>45020</v>
      </c>
    </row>
    <row r="106" spans="1:23" x14ac:dyDescent="0.25">
      <c r="A106" s="1" t="s">
        <v>107</v>
      </c>
      <c r="B106" s="2" t="s">
        <v>118</v>
      </c>
      <c r="C106" t="str" cm="1">
        <f t="array" ref="C106">MID(B106, MIN(IFERROR(FIND({0,1,2,3,4,5,6,7,8,9},B106),"")), COUNT(1*MID(B106,ROW($1:$98),1)))</f>
        <v>19.9</v>
      </c>
      <c r="D106" t="str" cm="1">
        <f t="array" aca="1" ref="D106" ca="1">_xlfn.CONCAT(IF(NOT(ISNUMBER(MID(SUBSTITUTE(SUBSTITUTE(SUBSTITUTE(B106,"$",""),".",""), " ",""),ROW(INDIRECT("1:"&amp;LEN(B106))),1)*1)),MID(SUBSTITUTE(SUBSTITUTE(SUBSTITUTE(B106,"$",""),".",""), " ",""),ROW(INDIRECT("1:"&amp;LEN(B106))),1),""))</f>
        <v>Wal-mart</v>
      </c>
      <c r="E106" s="2" t="s">
        <v>1115</v>
      </c>
      <c r="F106" t="str" cm="1">
        <f t="array" ref="F106">MID(E106, MIN(IFERROR(FIND({0,1,2,3,4,5,6,7,8,9},E106),"")), COUNT(1*MID(E106,ROW($1:$98),1)))</f>
        <v>29.6</v>
      </c>
      <c r="G106" t="str" cm="1">
        <f t="array" aca="1" ref="G106" ca="1">_xlfn.CONCAT(IF(NOT(ISNUMBER(MID(SUBSTITUTE(SUBSTITUTE(SUBSTITUTE(E106,"$",""),".",""), " ",""),ROW(INDIRECT("1:"&amp;LEN(E106))),1)*1)),MID(SUBSTITUTE(SUBSTITUTE(SUBSTITUTE(E106,"$",""),".",""), " ",""),ROW(INDIRECT("1:"&amp;LEN(E106))),1),""))</f>
        <v xml:space="preserve">
Chedraui</v>
      </c>
      <c r="H106" s="2" t="s">
        <v>295</v>
      </c>
      <c r="I106" t="str">
        <f t="shared" si="8"/>
        <v>$20.00</v>
      </c>
      <c r="J106" t="str">
        <f t="shared" si="6"/>
        <v>Ruta 06</v>
      </c>
      <c r="K106" s="2" t="s">
        <v>256</v>
      </c>
      <c r="L106" t="str">
        <f t="shared" si="9"/>
        <v>0.00</v>
      </c>
      <c r="M106" t="str">
        <f t="shared" si="7"/>
        <v/>
      </c>
      <c r="N106" s="2" t="s">
        <v>692</v>
      </c>
      <c r="O106" t="str">
        <f t="shared" si="10"/>
        <v>$20.00</v>
      </c>
      <c r="P106" t="str">
        <f t="shared" si="11"/>
        <v>Lázaro
Cárdenas</v>
      </c>
      <c r="Q106" s="2" t="s">
        <v>692</v>
      </c>
      <c r="R106" t="str" cm="1">
        <f t="array" ref="R106">MID(Q106, MIN(IFERROR(FIND({0,1,2,3,4,5,6,7,8,9},Q106),"")), COUNT(1*MID(Q106,ROW($1:$98),1)))</f>
        <v>20.0</v>
      </c>
      <c r="S106" t="str" cm="1">
        <f t="array" aca="1" ref="S106" ca="1">_xlfn.CONCAT(IF(NOT(ISNUMBER(MID(SUBSTITUTE(SUBSTITUTE(SUBSTITUTE(Q106,"$",""),".",""), " ",""),ROW(INDIRECT("1:"&amp;LEN(Q106))),1)*1)),MID(SUBSTITUTE(SUBSTITUTE(SUBSTITUTE(Q106,"$",""),".",""), " ",""),ROW(INDIRECT("1:"&amp;LEN(Q106))),1),""))</f>
        <v>Lázaro
Cárdenas</v>
      </c>
      <c r="T106" s="2" t="s">
        <v>133</v>
      </c>
      <c r="U106" s="2" t="s">
        <v>122</v>
      </c>
      <c r="V106" s="2" t="s">
        <v>0</v>
      </c>
      <c r="W106" s="5">
        <v>45020</v>
      </c>
    </row>
    <row r="107" spans="1:23" x14ac:dyDescent="0.25">
      <c r="A107" s="3" t="s">
        <v>113</v>
      </c>
      <c r="B107" s="4" t="s">
        <v>585</v>
      </c>
      <c r="C107" t="str" cm="1">
        <f t="array" ref="C107">MID(B107, MIN(IFERROR(FIND({0,1,2,3,4,5,6,7,8,9},B107),"")), COUNT(1*MID(B107,ROW($1:$98),1)))</f>
        <v>28.8</v>
      </c>
      <c r="D107" t="str" cm="1">
        <f t="array" aca="1" ref="D107" ca="1">_xlfn.CONCAT(IF(NOT(ISNUMBER(MID(SUBSTITUTE(SUBSTITUTE(SUBSTITUTE(B107,"$",""),".",""), " ",""),ROW(INDIRECT("1:"&amp;LEN(B107))),1)*1)),MID(SUBSTITUTE(SUBSTITUTE(SUBSTITUTE(B107,"$",""),".",""), " ",""),ROW(INDIRECT("1:"&amp;LEN(B107))),1),""))</f>
        <v>Chedraui</v>
      </c>
      <c r="E107" s="4" t="s">
        <v>114</v>
      </c>
      <c r="F107" t="str" cm="1">
        <f t="array" ref="F107">MID(E107, MIN(IFERROR(FIND({0,1,2,3,4,5,6,7,8,9},E107),"")), COUNT(1*MID(E107,ROW($1:$98),1)))</f>
        <v>32.9</v>
      </c>
      <c r="G107" t="str" cm="1">
        <f t="array" aca="1" ref="G107" ca="1">_xlfn.CONCAT(IF(NOT(ISNUMBER(MID(SUBSTITUTE(SUBSTITUTE(SUBSTITUTE(E107,"$",""),".",""), " ",""),ROW(INDIRECT("1:"&amp;LEN(E107))),1)*1)),MID(SUBSTITUTE(SUBSTITUTE(SUBSTITUTE(E107,"$",""),".",""), " ",""),ROW(INDIRECT("1:"&amp;LEN(E107))),1),""))</f>
        <v xml:space="preserve">
Comercial
Mexicana</v>
      </c>
      <c r="H107" s="4" t="s">
        <v>295</v>
      </c>
      <c r="I107" t="str">
        <f t="shared" si="8"/>
        <v>$20.00</v>
      </c>
      <c r="J107" t="str">
        <f t="shared" si="6"/>
        <v>Ruta 06</v>
      </c>
      <c r="K107" s="4" t="s">
        <v>256</v>
      </c>
      <c r="L107" t="str">
        <f t="shared" si="9"/>
        <v>0.00</v>
      </c>
      <c r="M107" t="str">
        <f t="shared" si="7"/>
        <v/>
      </c>
      <c r="N107" s="4" t="s">
        <v>1142</v>
      </c>
      <c r="O107" t="str">
        <f t="shared" si="10"/>
        <v>$22.00
Cuauhtémoc</v>
      </c>
      <c r="P107" t="str">
        <f t="shared" si="11"/>
        <v/>
      </c>
      <c r="Q107" s="4" t="s">
        <v>698</v>
      </c>
      <c r="R107" t="str" cm="1">
        <f t="array" ref="R107">MID(Q107, MIN(IFERROR(FIND({0,1,2,3,4,5,6,7,8,9},Q107),"")), COUNT(1*MID(Q107,ROW($1:$98),1)))</f>
        <v>25.0</v>
      </c>
      <c r="S107" t="str" cm="1">
        <f t="array" aca="1" ref="S107" ca="1">_xlfn.CONCAT(IF(NOT(ISNUMBER(MID(SUBSTITUTE(SUBSTITUTE(SUBSTITUTE(Q107,"$",""),".",""), " ",""),ROW(INDIRECT("1:"&amp;LEN(Q107))),1)*1)),MID(SUBSTITUTE(SUBSTITUTE(SUBSTITUTE(Q107,"$",""),".",""), " ",""),ROW(INDIRECT("1:"&amp;LEN(Q107))),1),""))</f>
        <v>Lázaro
Cárdenas</v>
      </c>
      <c r="T107" s="4" t="s">
        <v>169</v>
      </c>
      <c r="U107" s="4" t="s">
        <v>35</v>
      </c>
      <c r="V107" s="4" t="s">
        <v>0</v>
      </c>
      <c r="W107" s="6">
        <v>45020</v>
      </c>
    </row>
    <row r="108" spans="1:23" x14ac:dyDescent="0.25">
      <c r="A108" s="1" t="s">
        <v>117</v>
      </c>
      <c r="B108" s="2" t="s">
        <v>1143</v>
      </c>
      <c r="C108" t="str" cm="1">
        <f t="array" ref="C108">MID(B108, MIN(IFERROR(FIND({0,1,2,3,4,5,6,7,8,9},B108),"")), COUNT(1*MID(B108,ROW($1:$98),1)))</f>
        <v>9.9</v>
      </c>
      <c r="D108" t="str" cm="1">
        <f t="array" aca="1" ref="D108" ca="1">_xlfn.CONCAT(IF(NOT(ISNUMBER(MID(SUBSTITUTE(SUBSTITUTE(SUBSTITUTE(B108,"$",""),".",""), " ",""),ROW(INDIRECT("1:"&amp;LEN(B108))),1)*1)),MID(SUBSTITUTE(SUBSTITUTE(SUBSTITUTE(B108,"$",""),".",""), " ",""),ROW(INDIRECT("1:"&amp;LEN(B108))),1),""))</f>
        <v>Wal-mart</v>
      </c>
      <c r="E108" s="2" t="s">
        <v>441</v>
      </c>
      <c r="F108" t="str" cm="1">
        <f t="array" ref="F108">MID(E108, MIN(IFERROR(FIND({0,1,2,3,4,5,6,7,8,9},E108),"")), COUNT(1*MID(E108,ROW($1:$98),1)))</f>
        <v>25.9</v>
      </c>
      <c r="G108" t="str" cm="1">
        <f t="array" aca="1" ref="G108" ca="1">_xlfn.CONCAT(IF(NOT(ISNUMBER(MID(SUBSTITUTE(SUBSTITUTE(SUBSTITUTE(E108,"$",""),".",""), " ",""),ROW(INDIRECT("1:"&amp;LEN(E108))),1)*1)),MID(SUBSTITUTE(SUBSTITUTE(SUBSTITUTE(E108,"$",""),".",""), " ",""),ROW(INDIRECT("1:"&amp;LEN(E108))),1),""))</f>
        <v xml:space="preserve">
Comercial
Mexicana</v>
      </c>
      <c r="H108" s="2" t="s">
        <v>248</v>
      </c>
      <c r="I108" t="str">
        <f t="shared" si="8"/>
        <v>$25.00</v>
      </c>
      <c r="J108" t="str">
        <f t="shared" si="6"/>
        <v>Ruta 06</v>
      </c>
      <c r="K108" s="2" t="s">
        <v>256</v>
      </c>
      <c r="L108" t="str">
        <f t="shared" si="9"/>
        <v>0.00</v>
      </c>
      <c r="M108" t="str">
        <f t="shared" si="7"/>
        <v/>
      </c>
      <c r="N108" s="2" t="s">
        <v>1135</v>
      </c>
      <c r="O108" t="str">
        <f t="shared" si="10"/>
        <v>$40.00</v>
      </c>
      <c r="P108" t="str">
        <f t="shared" si="11"/>
        <v>Lázaro
Cárdenas</v>
      </c>
      <c r="Q108" s="2" t="s">
        <v>1144</v>
      </c>
      <c r="R108" t="str" cm="1">
        <f t="array" ref="R108">MID(Q108, MIN(IFERROR(FIND({0,1,2,3,4,5,6,7,8,9},Q108),"")), COUNT(1*MID(Q108,ROW($1:$98),1)))</f>
        <v>45.0</v>
      </c>
      <c r="S108" t="str" cm="1">
        <f t="array" aca="1" ref="S108" ca="1">_xlfn.CONCAT(IF(NOT(ISNUMBER(MID(SUBSTITUTE(SUBSTITUTE(SUBSTITUTE(Q108,"$",""),".",""), " ",""),ROW(INDIRECT("1:"&amp;LEN(Q108))),1)*1)),MID(SUBSTITUTE(SUBSTITUTE(SUBSTITUTE(Q108,"$",""),".",""), " ",""),ROW(INDIRECT("1:"&amp;LEN(Q108))),1),""))</f>
        <v xml:space="preserve">
Cuauhtémoc</v>
      </c>
      <c r="T108" s="2" t="s">
        <v>132</v>
      </c>
      <c r="U108" s="2" t="s">
        <v>122</v>
      </c>
      <c r="V108" s="2" t="s">
        <v>0</v>
      </c>
      <c r="W108" s="5">
        <v>45020</v>
      </c>
    </row>
    <row r="109" spans="1:23" x14ac:dyDescent="0.25">
      <c r="A109" s="3" t="s">
        <v>123</v>
      </c>
      <c r="B109" s="4" t="s">
        <v>924</v>
      </c>
      <c r="C109" t="str" cm="1">
        <f t="array" ref="C109">MID(B109, MIN(IFERROR(FIND({0,1,2,3,4,5,6,7,8,9},B109),"")), COUNT(1*MID(B109,ROW($1:$98),1)))</f>
        <v>24.9</v>
      </c>
      <c r="D109" t="str" cm="1">
        <f t="array" aca="1" ref="D109" ca="1">_xlfn.CONCAT(IF(NOT(ISNUMBER(MID(SUBSTITUTE(SUBSTITUTE(SUBSTITUTE(B109,"$",""),".",""), " ",""),ROW(INDIRECT("1:"&amp;LEN(B109))),1)*1)),MID(SUBSTITUTE(SUBSTITUTE(SUBSTITUTE(B109,"$",""),".",""), " ",""),ROW(INDIRECT("1:"&amp;LEN(B109))),1),""))</f>
        <v>Wal-mart</v>
      </c>
      <c r="E109" s="4" t="s">
        <v>697</v>
      </c>
      <c r="F109" t="str" cm="1">
        <f t="array" ref="F109">MID(E109, MIN(IFERROR(FIND({0,1,2,3,4,5,6,7,8,9},E109),"")), COUNT(1*MID(E109,ROW($1:$98),1)))</f>
        <v>26.9</v>
      </c>
      <c r="G109" t="str" cm="1">
        <f t="array" aca="1" ref="G109" ca="1">_xlfn.CONCAT(IF(NOT(ISNUMBER(MID(SUBSTITUTE(SUBSTITUTE(SUBSTITUTE(E109,"$",""),".",""), " ",""),ROW(INDIRECT("1:"&amp;LEN(E109))),1)*1)),MID(SUBSTITUTE(SUBSTITUTE(SUBSTITUTE(E109,"$",""),".",""), " ",""),ROW(INDIRECT("1:"&amp;LEN(E109))),1),""))</f>
        <v xml:space="preserve">
Comercial
Mexicana</v>
      </c>
      <c r="H109" s="4" t="s">
        <v>295</v>
      </c>
      <c r="I109" t="str">
        <f t="shared" si="8"/>
        <v>$20.00</v>
      </c>
      <c r="J109" t="str">
        <f t="shared" si="6"/>
        <v>Ruta 06</v>
      </c>
      <c r="K109" s="4" t="s">
        <v>256</v>
      </c>
      <c r="L109" t="str">
        <f t="shared" si="9"/>
        <v>0.00</v>
      </c>
      <c r="M109" t="str">
        <f t="shared" si="7"/>
        <v/>
      </c>
      <c r="N109" s="4" t="s">
        <v>692</v>
      </c>
      <c r="O109" t="str">
        <f t="shared" si="10"/>
        <v>$20.00</v>
      </c>
      <c r="P109" t="str">
        <f t="shared" si="11"/>
        <v>Lázaro
Cárdenas</v>
      </c>
      <c r="Q109" s="4" t="s">
        <v>1142</v>
      </c>
      <c r="R109" t="str" cm="1">
        <f t="array" ref="R109">MID(Q109, MIN(IFERROR(FIND({0,1,2,3,4,5,6,7,8,9},Q109),"")), COUNT(1*MID(Q109,ROW($1:$98),1)))</f>
        <v>22.0</v>
      </c>
      <c r="S109" t="str" cm="1">
        <f t="array" aca="1" ref="S109" ca="1">_xlfn.CONCAT(IF(NOT(ISNUMBER(MID(SUBSTITUTE(SUBSTITUTE(SUBSTITUTE(Q109,"$",""),".",""), " ",""),ROW(INDIRECT("1:"&amp;LEN(Q109))),1)*1)),MID(SUBSTITUTE(SUBSTITUTE(SUBSTITUTE(Q109,"$",""),".",""), " ",""),ROW(INDIRECT("1:"&amp;LEN(Q109))),1),""))</f>
        <v xml:space="preserve">
Cuauhtémoc</v>
      </c>
      <c r="T109" s="4" t="s">
        <v>35</v>
      </c>
      <c r="U109" s="4" t="s">
        <v>128</v>
      </c>
      <c r="V109" s="4" t="s">
        <v>0</v>
      </c>
      <c r="W109" s="6">
        <v>45020</v>
      </c>
    </row>
    <row r="110" spans="1:23" x14ac:dyDescent="0.25">
      <c r="A110" s="1" t="s">
        <v>129</v>
      </c>
      <c r="B110" s="2" t="s">
        <v>1143</v>
      </c>
      <c r="C110" t="str" cm="1">
        <f t="array" ref="C110">MID(B110, MIN(IFERROR(FIND({0,1,2,3,4,5,6,7,8,9},B110),"")), COUNT(1*MID(B110,ROW($1:$98),1)))</f>
        <v>9.9</v>
      </c>
      <c r="D110" t="str" cm="1">
        <f t="array" aca="1" ref="D110" ca="1">_xlfn.CONCAT(IF(NOT(ISNUMBER(MID(SUBSTITUTE(SUBSTITUTE(SUBSTITUTE(B110,"$",""),".",""), " ",""),ROW(INDIRECT("1:"&amp;LEN(B110))),1)*1)),MID(SUBSTITUTE(SUBSTITUTE(SUBSTITUTE(B110,"$",""),".",""), " ",""),ROW(INDIRECT("1:"&amp;LEN(B110))),1),""))</f>
        <v>Wal-mart</v>
      </c>
      <c r="E110" s="2" t="s">
        <v>30</v>
      </c>
      <c r="F110" t="str" cm="1">
        <f t="array" ref="F110">MID(E110, MIN(IFERROR(FIND({0,1,2,3,4,5,6,7,8,9},E110),"")), COUNT(1*MID(E110,ROW($1:$98),1)))</f>
        <v>15.9</v>
      </c>
      <c r="G110" t="str" cm="1">
        <f t="array" aca="1" ref="G110" ca="1">_xlfn.CONCAT(IF(NOT(ISNUMBER(MID(SUBSTITUTE(SUBSTITUTE(SUBSTITUTE(E110,"$",""),".",""), " ",""),ROW(INDIRECT("1:"&amp;LEN(E110))),1)*1)),MID(SUBSTITUTE(SUBSTITUTE(SUBSTITUTE(E110,"$",""),".",""), " ",""),ROW(INDIRECT("1:"&amp;LEN(E110))),1),""))</f>
        <v xml:space="preserve">
Comercial
Mexicana</v>
      </c>
      <c r="H110" s="2" t="s">
        <v>303</v>
      </c>
      <c r="I110" t="str">
        <f t="shared" si="8"/>
        <v>$18.00</v>
      </c>
      <c r="J110" t="str">
        <f t="shared" si="6"/>
        <v>Ruta 06</v>
      </c>
      <c r="K110" s="2" t="s">
        <v>256</v>
      </c>
      <c r="L110" t="str">
        <f t="shared" si="9"/>
        <v>0.00</v>
      </c>
      <c r="M110" t="str">
        <f t="shared" si="7"/>
        <v/>
      </c>
      <c r="N110" s="2" t="s">
        <v>693</v>
      </c>
      <c r="O110" t="str">
        <f t="shared" si="10"/>
        <v>$18.00</v>
      </c>
      <c r="P110" t="str">
        <f t="shared" si="11"/>
        <v>Lázaro
Cárdenas</v>
      </c>
      <c r="Q110" s="2" t="s">
        <v>1132</v>
      </c>
      <c r="R110" t="str" cm="1">
        <f t="array" ref="R110">MID(Q110, MIN(IFERROR(FIND({0,1,2,3,4,5,6,7,8,9},Q110),"")), COUNT(1*MID(Q110,ROW($1:$98),1)))</f>
        <v>20.0</v>
      </c>
      <c r="S110" t="str" cm="1">
        <f t="array" aca="1" ref="S110" ca="1">_xlfn.CONCAT(IF(NOT(ISNUMBER(MID(SUBSTITUTE(SUBSTITUTE(SUBSTITUTE(Q110,"$",""),".",""), " ",""),ROW(INDIRECT("1:"&amp;LEN(Q110))),1)*1)),MID(SUBSTITUTE(SUBSTITUTE(SUBSTITUTE(Q110,"$",""),".",""), " ",""),ROW(INDIRECT("1:"&amp;LEN(Q110))),1),""))</f>
        <v>Mercado
Cosmopolita</v>
      </c>
      <c r="T110" s="2" t="s">
        <v>140</v>
      </c>
      <c r="U110" s="2" t="s">
        <v>133</v>
      </c>
      <c r="V110" s="2" t="s">
        <v>0</v>
      </c>
      <c r="W110" s="5">
        <v>45020</v>
      </c>
    </row>
    <row r="111" spans="1:23" x14ac:dyDescent="0.25">
      <c r="A111" s="3" t="s">
        <v>134</v>
      </c>
      <c r="B111" s="4" t="s">
        <v>789</v>
      </c>
      <c r="C111" t="str" cm="1">
        <f t="array" ref="C111">MID(B111, MIN(IFERROR(FIND({0,1,2,3,4,5,6,7,8,9},B111),"")), COUNT(1*MID(B111,ROW($1:$98),1)))</f>
        <v>24.5</v>
      </c>
      <c r="D111" t="str" cm="1">
        <f t="array" aca="1" ref="D111" ca="1">_xlfn.CONCAT(IF(NOT(ISNUMBER(MID(SUBSTITUTE(SUBSTITUTE(SUBSTITUTE(B111,"$",""),".",""), " ",""),ROW(INDIRECT("1:"&amp;LEN(B111))),1)*1)),MID(SUBSTITUTE(SUBSTITUTE(SUBSTITUTE(B111,"$",""),".",""), " ",""),ROW(INDIRECT("1:"&amp;LEN(B111))),1),""))</f>
        <v>Chedraui</v>
      </c>
      <c r="E111" s="4" t="s">
        <v>627</v>
      </c>
      <c r="F111" t="str" cm="1">
        <f t="array" ref="F111">MID(E111, MIN(IFERROR(FIND({0,1,2,3,4,5,6,7,8,9},E111),"")), COUNT(1*MID(E111,ROW($1:$98),1)))</f>
        <v>38.9</v>
      </c>
      <c r="G111" t="str" cm="1">
        <f t="array" aca="1" ref="G111" ca="1">_xlfn.CONCAT(IF(NOT(ISNUMBER(MID(SUBSTITUTE(SUBSTITUTE(SUBSTITUTE(E111,"$",""),".",""), " ",""),ROW(INDIRECT("1:"&amp;LEN(E111))),1)*1)),MID(SUBSTITUTE(SUBSTITUTE(SUBSTITUTE(E111,"$",""),".",""), " ",""),ROW(INDIRECT("1:"&amp;LEN(E111))),1),""))</f>
        <v>Wal-mart</v>
      </c>
      <c r="H111" s="4" t="s">
        <v>307</v>
      </c>
      <c r="I111" t="str">
        <f t="shared" si="8"/>
        <v>$16.00</v>
      </c>
      <c r="J111" t="str">
        <f t="shared" si="6"/>
        <v>Ruta 06</v>
      </c>
      <c r="K111" s="4" t="s">
        <v>256</v>
      </c>
      <c r="L111" t="str">
        <f t="shared" si="9"/>
        <v>0.00</v>
      </c>
      <c r="M111" t="str">
        <f t="shared" si="7"/>
        <v/>
      </c>
      <c r="N111" s="4" t="s">
        <v>1145</v>
      </c>
      <c r="O111" t="str">
        <f t="shared" si="10"/>
        <v>$15.00</v>
      </c>
      <c r="P111" t="str">
        <f t="shared" si="11"/>
        <v>Lázaro
Cárdenas</v>
      </c>
      <c r="Q111" s="4" t="s">
        <v>1146</v>
      </c>
      <c r="R111" t="str" cm="1">
        <f t="array" ref="R111">MID(Q111, MIN(IFERROR(FIND({0,1,2,3,4,5,6,7,8,9},Q111),"")), COUNT(1*MID(Q111,ROW($1:$98),1)))</f>
        <v>16.0</v>
      </c>
      <c r="S111" t="str" cm="1">
        <f t="array" aca="1" ref="S111" ca="1">_xlfn.CONCAT(IF(NOT(ISNUMBER(MID(SUBSTITUTE(SUBSTITUTE(SUBSTITUTE(Q111,"$",""),".",""), " ",""),ROW(INDIRECT("1:"&amp;LEN(Q111))),1)*1)),MID(SUBSTITUTE(SUBSTITUTE(SUBSTITUTE(Q111,"$",""),".",""), " ",""),ROW(INDIRECT("1:"&amp;LEN(Q111))),1),""))</f>
        <v>Mercado
Cosmopolita</v>
      </c>
      <c r="T111" s="4" t="s">
        <v>140</v>
      </c>
      <c r="U111" s="4" t="s">
        <v>98</v>
      </c>
      <c r="V111" s="4" t="s">
        <v>0</v>
      </c>
      <c r="W111" s="6">
        <v>45020</v>
      </c>
    </row>
    <row r="112" spans="1:23" x14ac:dyDescent="0.25">
      <c r="A112" s="1" t="s">
        <v>141</v>
      </c>
      <c r="B112" s="2" t="s">
        <v>142</v>
      </c>
      <c r="C112" t="str" cm="1">
        <f t="array" ref="C112">MID(B112, MIN(IFERROR(FIND({0,1,2,3,4,5,6,7,8,9},B112),"")), COUNT(1*MID(B112,ROW($1:$98),1)))</f>
        <v>48.9</v>
      </c>
      <c r="D112" t="str" cm="1">
        <f t="array" aca="1" ref="D112" ca="1">_xlfn.CONCAT(IF(NOT(ISNUMBER(MID(SUBSTITUTE(SUBSTITUTE(SUBSTITUTE(B112,"$",""),".",""), " ",""),ROW(INDIRECT("1:"&amp;LEN(B112))),1)*1)),MID(SUBSTITUTE(SUBSTITUTE(SUBSTITUTE(B112,"$",""),".",""), " ",""),ROW(INDIRECT("1:"&amp;LEN(B112))),1),""))</f>
        <v>Comercial
Mexicana</v>
      </c>
      <c r="E112" s="2" t="s">
        <v>143</v>
      </c>
      <c r="F112" t="str" cm="1">
        <f t="array" ref="F112">MID(E112, MIN(IFERROR(FIND({0,1,2,3,4,5,6,7,8,9},E112),"")), COUNT(1*MID(E112,ROW($1:$98),1)))</f>
        <v>62.0</v>
      </c>
      <c r="G112" t="str" cm="1">
        <f t="array" aca="1" ref="G112" ca="1">_xlfn.CONCAT(IF(NOT(ISNUMBER(MID(SUBSTITUTE(SUBSTITUTE(SUBSTITUTE(E112,"$",""),".",""), " ",""),ROW(INDIRECT("1:"&amp;LEN(E112))),1)*1)),MID(SUBSTITUTE(SUBSTITUTE(SUBSTITUTE(E112,"$",""),".",""), " ",""),ROW(INDIRECT("1:"&amp;LEN(E112))),1),""))</f>
        <v>Wal-mart</v>
      </c>
      <c r="H112" s="2" t="s">
        <v>295</v>
      </c>
      <c r="I112" t="str">
        <f t="shared" si="8"/>
        <v>$20.00</v>
      </c>
      <c r="J112" t="str">
        <f t="shared" si="6"/>
        <v>Ruta 06</v>
      </c>
      <c r="K112" s="2" t="s">
        <v>256</v>
      </c>
      <c r="L112" t="str">
        <f t="shared" si="9"/>
        <v>0.00</v>
      </c>
      <c r="M112" t="str">
        <f t="shared" si="7"/>
        <v/>
      </c>
      <c r="N112" s="2" t="s">
        <v>692</v>
      </c>
      <c r="O112" t="str">
        <f t="shared" si="10"/>
        <v>$20.00</v>
      </c>
      <c r="P112" t="str">
        <f t="shared" si="11"/>
        <v>Lázaro
Cárdenas</v>
      </c>
      <c r="Q112" s="2" t="s">
        <v>692</v>
      </c>
      <c r="R112" t="str" cm="1">
        <f t="array" ref="R112">MID(Q112, MIN(IFERROR(FIND({0,1,2,3,4,5,6,7,8,9},Q112),"")), COUNT(1*MID(Q112,ROW($1:$98),1)))</f>
        <v>20.0</v>
      </c>
      <c r="S112" t="str" cm="1">
        <f t="array" aca="1" ref="S112" ca="1">_xlfn.CONCAT(IF(NOT(ISNUMBER(MID(SUBSTITUTE(SUBSTITUTE(SUBSTITUTE(Q112,"$",""),".",""), " ",""),ROW(INDIRECT("1:"&amp;LEN(Q112))),1)*1)),MID(SUBSTITUTE(SUBSTITUTE(SUBSTITUTE(Q112,"$",""),".",""), " ",""),ROW(INDIRECT("1:"&amp;LEN(Q112))),1),""))</f>
        <v>Lázaro
Cárdenas</v>
      </c>
      <c r="T112" s="2" t="s">
        <v>35</v>
      </c>
      <c r="U112" s="2" t="s">
        <v>44</v>
      </c>
      <c r="V112" s="2" t="s">
        <v>0</v>
      </c>
      <c r="W112" s="5">
        <v>45020</v>
      </c>
    </row>
    <row r="113" spans="1:23" x14ac:dyDescent="0.25">
      <c r="A113" s="3" t="s">
        <v>144</v>
      </c>
      <c r="B113" s="4" t="s">
        <v>1147</v>
      </c>
      <c r="C113" t="str" cm="1">
        <f t="array" ref="C113">MID(B113, MIN(IFERROR(FIND({0,1,2,3,4,5,6,7,8,9},B113),"")), COUNT(1*MID(B113,ROW($1:$98),1)))</f>
        <v>48.8</v>
      </c>
      <c r="D113" t="str" cm="1">
        <f t="array" aca="1" ref="D113" ca="1">_xlfn.CONCAT(IF(NOT(ISNUMBER(MID(SUBSTITUTE(SUBSTITUTE(SUBSTITUTE(B113,"$",""),".",""), " ",""),ROW(INDIRECT("1:"&amp;LEN(B113))),1)*1)),MID(SUBSTITUTE(SUBSTITUTE(SUBSTITUTE(B113,"$",""),".",""), " ",""),ROW(INDIRECT("1:"&amp;LEN(B113))),1),""))</f>
        <v>Comercial
Mexicana</v>
      </c>
      <c r="E113" s="4" t="s">
        <v>146</v>
      </c>
      <c r="F113" t="str" cm="1">
        <f t="array" ref="F113">MID(E113, MIN(IFERROR(FIND({0,1,2,3,4,5,6,7,8,9},E113),"")), COUNT(1*MID(E113,ROW($1:$98),1)))</f>
        <v>72.0</v>
      </c>
      <c r="G113" t="str" cm="1">
        <f t="array" aca="1" ref="G113" ca="1">_xlfn.CONCAT(IF(NOT(ISNUMBER(MID(SUBSTITUTE(SUBSTITUTE(SUBSTITUTE(E113,"$",""),".",""), " ",""),ROW(INDIRECT("1:"&amp;LEN(E113))),1)*1)),MID(SUBSTITUTE(SUBSTITUTE(SUBSTITUTE(E113,"$",""),".",""), " ",""),ROW(INDIRECT("1:"&amp;LEN(E113))),1),""))</f>
        <v>Wal-mart</v>
      </c>
      <c r="H113" s="4" t="s">
        <v>657</v>
      </c>
      <c r="I113" t="str">
        <f t="shared" si="8"/>
        <v>$32.00</v>
      </c>
      <c r="J113" t="str">
        <f t="shared" si="6"/>
        <v>Ruta 06</v>
      </c>
      <c r="K113" s="4" t="s">
        <v>256</v>
      </c>
      <c r="L113" t="str">
        <f t="shared" si="9"/>
        <v>0.00</v>
      </c>
      <c r="M113" t="str">
        <f t="shared" si="7"/>
        <v/>
      </c>
      <c r="N113" s="4" t="s">
        <v>1135</v>
      </c>
      <c r="O113" t="str">
        <f t="shared" si="10"/>
        <v>$40.00</v>
      </c>
      <c r="P113" t="str">
        <f t="shared" si="11"/>
        <v>Lázaro
Cárdenas</v>
      </c>
      <c r="Q113" s="4" t="s">
        <v>1144</v>
      </c>
      <c r="R113" t="str" cm="1">
        <f t="array" ref="R113">MID(Q113, MIN(IFERROR(FIND({0,1,2,3,4,5,6,7,8,9},Q113),"")), COUNT(1*MID(Q113,ROW($1:$98),1)))</f>
        <v>45.0</v>
      </c>
      <c r="S113" t="str" cm="1">
        <f t="array" aca="1" ref="S113" ca="1">_xlfn.CONCAT(IF(NOT(ISNUMBER(MID(SUBSTITUTE(SUBSTITUTE(SUBSTITUTE(Q113,"$",""),".",""), " ",""),ROW(INDIRECT("1:"&amp;LEN(Q113))),1)*1)),MID(SUBSTITUTE(SUBSTITUTE(SUBSTITUTE(Q113,"$",""),".",""), " ",""),ROW(INDIRECT("1:"&amp;LEN(Q113))),1),""))</f>
        <v xml:space="preserve">
Cuauhtémoc</v>
      </c>
      <c r="T113" s="4" t="s">
        <v>122</v>
      </c>
      <c r="U113" s="4" t="s">
        <v>91</v>
      </c>
      <c r="V113" s="4" t="s">
        <v>0</v>
      </c>
      <c r="W113" s="6">
        <v>45020</v>
      </c>
    </row>
    <row r="114" spans="1:23" x14ac:dyDescent="0.25">
      <c r="A114" s="1" t="s">
        <v>150</v>
      </c>
      <c r="B114" s="2" t="s">
        <v>868</v>
      </c>
      <c r="C114" t="str" cm="1">
        <f t="array" ref="C114">MID(B114, MIN(IFERROR(FIND({0,1,2,3,4,5,6,7,8,9},B114),"")), COUNT(1*MID(B114,ROW($1:$98),1)))</f>
        <v>18.9</v>
      </c>
      <c r="D114" t="str" cm="1">
        <f t="array" aca="1" ref="D114" ca="1">_xlfn.CONCAT(IF(NOT(ISNUMBER(MID(SUBSTITUTE(SUBSTITUTE(SUBSTITUTE(B114,"$",""),".",""), " ",""),ROW(INDIRECT("1:"&amp;LEN(B114))),1)*1)),MID(SUBSTITUTE(SUBSTITUTE(SUBSTITUTE(B114,"$",""),".",""), " ",""),ROW(INDIRECT("1:"&amp;LEN(B114))),1),""))</f>
        <v>Wal-mart</v>
      </c>
      <c r="E114" s="2" t="s">
        <v>629</v>
      </c>
      <c r="F114" t="str" cm="1">
        <f t="array" ref="F114">MID(E114, MIN(IFERROR(FIND({0,1,2,3,4,5,6,7,8,9},E114),"")), COUNT(1*MID(E114,ROW($1:$98),1)))</f>
        <v>22.2</v>
      </c>
      <c r="G114" t="str" cm="1">
        <f t="array" aca="1" ref="G114" ca="1">_xlfn.CONCAT(IF(NOT(ISNUMBER(MID(SUBSTITUTE(SUBSTITUTE(SUBSTITUTE(E114,"$",""),".",""), " ",""),ROW(INDIRECT("1:"&amp;LEN(E114))),1)*1)),MID(SUBSTITUTE(SUBSTITUTE(SUBSTITUTE(E114,"$",""),".",""), " ",""),ROW(INDIRECT("1:"&amp;LEN(E114))),1),""))</f>
        <v xml:space="preserve">
Chedraui</v>
      </c>
      <c r="H114" s="2" t="s">
        <v>315</v>
      </c>
      <c r="I114" t="str">
        <f t="shared" si="8"/>
        <v>$10.00</v>
      </c>
      <c r="J114" t="str">
        <f t="shared" si="6"/>
        <v>Ruta 06</v>
      </c>
      <c r="K114" s="2" t="s">
        <v>256</v>
      </c>
      <c r="L114" t="str">
        <f t="shared" si="9"/>
        <v>0.00</v>
      </c>
      <c r="M114" t="str">
        <f t="shared" si="7"/>
        <v/>
      </c>
      <c r="N114" s="2" t="s">
        <v>1148</v>
      </c>
      <c r="O114" t="str">
        <f t="shared" si="10"/>
        <v>$15.00
Cuauhtémoc</v>
      </c>
      <c r="P114" t="str">
        <f t="shared" si="11"/>
        <v/>
      </c>
      <c r="Q114" s="2" t="s">
        <v>692</v>
      </c>
      <c r="R114" t="str" cm="1">
        <f t="array" ref="R114">MID(Q114, MIN(IFERROR(FIND({0,1,2,3,4,5,6,7,8,9},Q114),"")), COUNT(1*MID(Q114,ROW($1:$98),1)))</f>
        <v>20.0</v>
      </c>
      <c r="S114" t="str" cm="1">
        <f t="array" aca="1" ref="S114" ca="1">_xlfn.CONCAT(IF(NOT(ISNUMBER(MID(SUBSTITUTE(SUBSTITUTE(SUBSTITUTE(Q114,"$",""),".",""), " ",""),ROW(INDIRECT("1:"&amp;LEN(Q114))),1)*1)),MID(SUBSTITUTE(SUBSTITUTE(SUBSTITUTE(Q114,"$",""),".",""), " ",""),ROW(INDIRECT("1:"&amp;LEN(Q114))),1),""))</f>
        <v>Lázaro
Cárdenas</v>
      </c>
      <c r="T114" s="2" t="s">
        <v>132</v>
      </c>
      <c r="U114" s="2" t="s">
        <v>133</v>
      </c>
      <c r="V114" s="2" t="s">
        <v>0</v>
      </c>
      <c r="W114" s="5">
        <v>45020</v>
      </c>
    </row>
    <row r="115" spans="1:23" x14ac:dyDescent="0.25">
      <c r="A115" s="3" t="s">
        <v>155</v>
      </c>
      <c r="B115" s="4" t="s">
        <v>108</v>
      </c>
      <c r="C115" t="str" cm="1">
        <f t="array" ref="C115">MID(B115, MIN(IFERROR(FIND({0,1,2,3,4,5,6,7,8,9},B115),"")), COUNT(1*MID(B115,ROW($1:$98),1)))</f>
        <v>26.9</v>
      </c>
      <c r="D115" t="str" cm="1">
        <f t="array" aca="1" ref="D115" ca="1">_xlfn.CONCAT(IF(NOT(ISNUMBER(MID(SUBSTITUTE(SUBSTITUTE(SUBSTITUTE(B115,"$",""),".",""), " ",""),ROW(INDIRECT("1:"&amp;LEN(B115))),1)*1)),MID(SUBSTITUTE(SUBSTITUTE(SUBSTITUTE(B115,"$",""),".",""), " ",""),ROW(INDIRECT("1:"&amp;LEN(B115))),1),""))</f>
        <v>Wal-mart</v>
      </c>
      <c r="E115" s="4" t="s">
        <v>125</v>
      </c>
      <c r="F115" t="str" cm="1">
        <f t="array" ref="F115">MID(E115, MIN(IFERROR(FIND({0,1,2,3,4,5,6,7,8,9},E115),"")), COUNT(1*MID(E115,ROW($1:$98),1)))</f>
        <v>29.9</v>
      </c>
      <c r="G115" t="str" cm="1">
        <f t="array" aca="1" ref="G115" ca="1">_xlfn.CONCAT(IF(NOT(ISNUMBER(MID(SUBSTITUTE(SUBSTITUTE(SUBSTITUTE(E115,"$",""),".",""), " ",""),ROW(INDIRECT("1:"&amp;LEN(E115))),1)*1)),MID(SUBSTITUTE(SUBSTITUTE(SUBSTITUTE(E115,"$",""),".",""), " ",""),ROW(INDIRECT("1:"&amp;LEN(E115))),1),""))</f>
        <v xml:space="preserve">
Comercial
Mexicana</v>
      </c>
      <c r="H115" s="4" t="s">
        <v>328</v>
      </c>
      <c r="I115" t="str">
        <f t="shared" si="8"/>
        <v>$12.00</v>
      </c>
      <c r="J115" t="str">
        <f t="shared" si="6"/>
        <v>Ruta 06</v>
      </c>
      <c r="K115" s="4" t="s">
        <v>256</v>
      </c>
      <c r="L115" t="str">
        <f t="shared" si="9"/>
        <v>0.00</v>
      </c>
      <c r="M115" t="str">
        <f t="shared" si="7"/>
        <v/>
      </c>
      <c r="N115" s="4" t="s">
        <v>708</v>
      </c>
      <c r="O115" t="str">
        <f t="shared" si="10"/>
        <v>$16.00</v>
      </c>
      <c r="P115" t="str">
        <f t="shared" si="11"/>
        <v>Lázaro
Cárdenas</v>
      </c>
      <c r="Q115" s="4" t="s">
        <v>1133</v>
      </c>
      <c r="R115" t="str" cm="1">
        <f t="array" ref="R115">MID(Q115, MIN(IFERROR(FIND({0,1,2,3,4,5,6,7,8,9},Q115),"")), COUNT(1*MID(Q115,ROW($1:$98),1)))</f>
        <v>20.0</v>
      </c>
      <c r="S115" t="str" cm="1">
        <f t="array" aca="1" ref="S115" ca="1">_xlfn.CONCAT(IF(NOT(ISNUMBER(MID(SUBSTITUTE(SUBSTITUTE(SUBSTITUTE(Q115,"$",""),".",""), " ",""),ROW(INDIRECT("1:"&amp;LEN(Q115))),1)*1)),MID(SUBSTITUTE(SUBSTITUTE(SUBSTITUTE(Q115,"$",""),".",""), " ",""),ROW(INDIRECT("1:"&amp;LEN(Q115))),1),""))</f>
        <v xml:space="preserve">
Cuauhtémoc</v>
      </c>
      <c r="T115" s="4" t="s">
        <v>98</v>
      </c>
      <c r="U115" s="4" t="s">
        <v>90</v>
      </c>
      <c r="V115" s="4" t="s">
        <v>0</v>
      </c>
      <c r="W115" s="6">
        <v>45020</v>
      </c>
    </row>
    <row r="116" spans="1:23" x14ac:dyDescent="0.25">
      <c r="A116" s="1" t="s">
        <v>160</v>
      </c>
      <c r="B116" s="2" t="s">
        <v>972</v>
      </c>
      <c r="C116" t="str" cm="1">
        <f t="array" ref="C116">MID(B116, MIN(IFERROR(FIND({0,1,2,3,4,5,6,7,8,9},B116),"")), COUNT(1*MID(B116,ROW($1:$98),1)))</f>
        <v>9.5</v>
      </c>
      <c r="D116" t="str" cm="1">
        <f t="array" aca="1" ref="D116" ca="1">_xlfn.CONCAT(IF(NOT(ISNUMBER(MID(SUBSTITUTE(SUBSTITUTE(SUBSTITUTE(B116,"$",""),".",""), " ",""),ROW(INDIRECT("1:"&amp;LEN(B116))),1)*1)),MID(SUBSTITUTE(SUBSTITUTE(SUBSTITUTE(B116,"$",""),".",""), " ",""),ROW(INDIRECT("1:"&amp;LEN(B116))),1),""))</f>
        <v>Chedraui</v>
      </c>
      <c r="E116" s="2" t="s">
        <v>869</v>
      </c>
      <c r="F116" t="str" cm="1">
        <f t="array" ref="F116">MID(E116, MIN(IFERROR(FIND({0,1,2,3,4,5,6,7,8,9},E116),"")), COUNT(1*MID(E116,ROW($1:$98),1)))</f>
        <v>22.9</v>
      </c>
      <c r="G116" t="str" cm="1">
        <f t="array" aca="1" ref="G116" ca="1">_xlfn.CONCAT(IF(NOT(ISNUMBER(MID(SUBSTITUTE(SUBSTITUTE(SUBSTITUTE(E116,"$",""),".",""), " ",""),ROW(INDIRECT("1:"&amp;LEN(E116))),1)*1)),MID(SUBSTITUTE(SUBSTITUTE(SUBSTITUTE(E116,"$",""),".",""), " ",""),ROW(INDIRECT("1:"&amp;LEN(E116))),1),""))</f>
        <v xml:space="preserve">
Comercial
Mexicana</v>
      </c>
      <c r="H116" s="2" t="s">
        <v>321</v>
      </c>
      <c r="I116" t="str">
        <f t="shared" si="8"/>
        <v>$15.00</v>
      </c>
      <c r="J116" t="str">
        <f t="shared" si="6"/>
        <v>Ruta 06</v>
      </c>
      <c r="K116" s="2" t="s">
        <v>256</v>
      </c>
      <c r="L116" t="str">
        <f t="shared" si="9"/>
        <v>0.00</v>
      </c>
      <c r="M116" t="str">
        <f t="shared" si="7"/>
        <v/>
      </c>
      <c r="N116" s="2" t="s">
        <v>675</v>
      </c>
      <c r="O116" t="str">
        <f t="shared" si="10"/>
        <v>$22.00</v>
      </c>
      <c r="P116" t="str">
        <f t="shared" si="11"/>
        <v>Lázaro
Cárdenas</v>
      </c>
      <c r="Q116" s="2" t="s">
        <v>1149</v>
      </c>
      <c r="R116" t="str" cm="1">
        <f t="array" ref="R116">MID(Q116, MIN(IFERROR(FIND({0,1,2,3,4,5,6,7,8,9},Q116),"")), COUNT(1*MID(Q116,ROW($1:$98),1)))</f>
        <v>25.0</v>
      </c>
      <c r="S116" t="str" cm="1">
        <f t="array" aca="1" ref="S116" ca="1">_xlfn.CONCAT(IF(NOT(ISNUMBER(MID(SUBSTITUTE(SUBSTITUTE(SUBSTITUTE(Q116,"$",""),".",""), " ",""),ROW(INDIRECT("1:"&amp;LEN(Q116))),1)*1)),MID(SUBSTITUTE(SUBSTITUTE(SUBSTITUTE(Q116,"$",""),".",""), " ",""),ROW(INDIRECT("1:"&amp;LEN(Q116))),1),""))</f>
        <v xml:space="preserve">
Cuauhtémoc</v>
      </c>
      <c r="T116" s="2" t="s">
        <v>122</v>
      </c>
      <c r="U116" s="2" t="s">
        <v>98</v>
      </c>
      <c r="V116" s="2" t="s">
        <v>0</v>
      </c>
      <c r="W116" s="5">
        <v>45020</v>
      </c>
    </row>
    <row r="117" spans="1:23" x14ac:dyDescent="0.25">
      <c r="A117" s="3" t="s">
        <v>165</v>
      </c>
      <c r="B117" s="4" t="s">
        <v>1093</v>
      </c>
      <c r="C117" t="str" cm="1">
        <f t="array" ref="C117">MID(B117, MIN(IFERROR(FIND({0,1,2,3,4,5,6,7,8,9},B117),"")), COUNT(1*MID(B117,ROW($1:$98),1)))</f>
        <v>8.5</v>
      </c>
      <c r="D117" t="str" cm="1">
        <f t="array" aca="1" ref="D117" ca="1">_xlfn.CONCAT(IF(NOT(ISNUMBER(MID(SUBSTITUTE(SUBSTITUTE(SUBSTITUTE(B117,"$",""),".",""), " ",""),ROW(INDIRECT("1:"&amp;LEN(B117))),1)*1)),MID(SUBSTITUTE(SUBSTITUTE(SUBSTITUTE(B117,"$",""),".",""), " ",""),ROW(INDIRECT("1:"&amp;LEN(B117))),1),""))</f>
        <v>Chedraui</v>
      </c>
      <c r="E117" s="4" t="s">
        <v>1150</v>
      </c>
      <c r="F117" t="str" cm="1">
        <f t="array" ref="F117">MID(E117, MIN(IFERROR(FIND({0,1,2,3,4,5,6,7,8,9},E117),"")), COUNT(1*MID(E117,ROW($1:$98),1)))</f>
        <v>14.9</v>
      </c>
      <c r="G117" t="str" cm="1">
        <f t="array" aca="1" ref="G117" ca="1">_xlfn.CONCAT(IF(NOT(ISNUMBER(MID(SUBSTITUTE(SUBSTITUTE(SUBSTITUTE(E117,"$",""),".",""), " ",""),ROW(INDIRECT("1:"&amp;LEN(E117))),1)*1)),MID(SUBSTITUTE(SUBSTITUTE(SUBSTITUTE(E117,"$",""),".",""), " ",""),ROW(INDIRECT("1:"&amp;LEN(E117))),1),""))</f>
        <v xml:space="preserve">
Comercial
Mexicana</v>
      </c>
      <c r="H117" s="4" t="s">
        <v>321</v>
      </c>
      <c r="I117" t="str">
        <f t="shared" si="8"/>
        <v>$15.00</v>
      </c>
      <c r="J117" t="str">
        <f t="shared" si="6"/>
        <v>Ruta 06</v>
      </c>
      <c r="K117" s="4" t="s">
        <v>256</v>
      </c>
      <c r="L117" t="str">
        <f t="shared" si="9"/>
        <v>0.00</v>
      </c>
      <c r="M117" t="str">
        <f t="shared" si="7"/>
        <v/>
      </c>
      <c r="N117" s="4" t="s">
        <v>1145</v>
      </c>
      <c r="O117" t="str">
        <f t="shared" si="10"/>
        <v>$15.00</v>
      </c>
      <c r="P117" t="str">
        <f t="shared" si="11"/>
        <v>Lázaro
Cárdenas</v>
      </c>
      <c r="Q117" s="4" t="s">
        <v>1145</v>
      </c>
      <c r="R117" t="str" cm="1">
        <f t="array" ref="R117">MID(Q117, MIN(IFERROR(FIND({0,1,2,3,4,5,6,7,8,9},Q117),"")), COUNT(1*MID(Q117,ROW($1:$98),1)))</f>
        <v>15.0</v>
      </c>
      <c r="S117" t="str" cm="1">
        <f t="array" aca="1" ref="S117" ca="1">_xlfn.CONCAT(IF(NOT(ISNUMBER(MID(SUBSTITUTE(SUBSTITUTE(SUBSTITUTE(Q117,"$",""),".",""), " ",""),ROW(INDIRECT("1:"&amp;LEN(Q117))),1)*1)),MID(SUBSTITUTE(SUBSTITUTE(SUBSTITUTE(Q117,"$",""),".",""), " ",""),ROW(INDIRECT("1:"&amp;LEN(Q117))),1),""))</f>
        <v>Lázaro
Cárdenas</v>
      </c>
      <c r="T117" s="4" t="s">
        <v>132</v>
      </c>
      <c r="U117" s="4" t="s">
        <v>122</v>
      </c>
      <c r="V117" s="4" t="s">
        <v>0</v>
      </c>
      <c r="W117" s="6">
        <v>45020</v>
      </c>
    </row>
    <row r="118" spans="1:23" x14ac:dyDescent="0.25">
      <c r="A118" s="1" t="s">
        <v>170</v>
      </c>
      <c r="B118" s="2" t="s">
        <v>529</v>
      </c>
      <c r="C118" t="str" cm="1">
        <f t="array" ref="C118">MID(B118, MIN(IFERROR(FIND({0,1,2,3,4,5,6,7,8,9},B118),"")), COUNT(1*MID(B118,ROW($1:$98),1)))</f>
        <v>30.0</v>
      </c>
      <c r="D118" t="str" cm="1">
        <f t="array" aca="1" ref="D118" ca="1">_xlfn.CONCAT(IF(NOT(ISNUMBER(MID(SUBSTITUTE(SUBSTITUTE(SUBSTITUTE(B118,"$",""),".",""), " ",""),ROW(INDIRECT("1:"&amp;LEN(B118))),1)*1)),MID(SUBSTITUTE(SUBSTITUTE(SUBSTITUTE(B118,"$",""),".",""), " ",""),ROW(INDIRECT("1:"&amp;LEN(B118))),1),""))</f>
        <v>Wal-mart</v>
      </c>
      <c r="E118" s="2" t="s">
        <v>445</v>
      </c>
      <c r="F118" t="str" cm="1">
        <f t="array" ref="F118">MID(E118, MIN(IFERROR(FIND({0,1,2,3,4,5,6,7,8,9},E118),"")), COUNT(1*MID(E118,ROW($1:$98),1)))</f>
        <v>39.9</v>
      </c>
      <c r="G118" t="str" cm="1">
        <f t="array" aca="1" ref="G118" ca="1">_xlfn.CONCAT(IF(NOT(ISNUMBER(MID(SUBSTITUTE(SUBSTITUTE(SUBSTITUTE(E118,"$",""),".",""), " ",""),ROW(INDIRECT("1:"&amp;LEN(E118))),1)*1)),MID(SUBSTITUTE(SUBSTITUTE(SUBSTITUTE(E118,"$",""),".",""), " ",""),ROW(INDIRECT("1:"&amp;LEN(E118))),1),""))</f>
        <v xml:space="preserve">
Comercial
Mexicana</v>
      </c>
      <c r="H118" s="2" t="s">
        <v>248</v>
      </c>
      <c r="I118" t="str">
        <f t="shared" si="8"/>
        <v>$25.00</v>
      </c>
      <c r="J118" t="str">
        <f t="shared" si="6"/>
        <v>Ruta 06</v>
      </c>
      <c r="K118" s="2" t="s">
        <v>256</v>
      </c>
      <c r="L118" t="str">
        <f t="shared" si="9"/>
        <v>0.00</v>
      </c>
      <c r="M118" t="str">
        <f t="shared" si="7"/>
        <v/>
      </c>
      <c r="N118" s="2" t="s">
        <v>693</v>
      </c>
      <c r="O118" t="str">
        <f t="shared" si="10"/>
        <v>$18.00</v>
      </c>
      <c r="P118" t="str">
        <f t="shared" si="11"/>
        <v>Lázaro
Cárdenas</v>
      </c>
      <c r="Q118" s="2" t="s">
        <v>1133</v>
      </c>
      <c r="R118" t="str" cm="1">
        <f t="array" ref="R118">MID(Q118, MIN(IFERROR(FIND({0,1,2,3,4,5,6,7,8,9},Q118),"")), COUNT(1*MID(Q118,ROW($1:$98),1)))</f>
        <v>20.0</v>
      </c>
      <c r="S118" t="str" cm="1">
        <f t="array" aca="1" ref="S118" ca="1">_xlfn.CONCAT(IF(NOT(ISNUMBER(MID(SUBSTITUTE(SUBSTITUTE(SUBSTITUTE(Q118,"$",""),".",""), " ",""),ROW(INDIRECT("1:"&amp;LEN(Q118))),1)*1)),MID(SUBSTITUTE(SUBSTITUTE(SUBSTITUTE(Q118,"$",""),".",""), " ",""),ROW(INDIRECT("1:"&amp;LEN(Q118))),1),""))</f>
        <v xml:space="preserve">
Cuauhtémoc</v>
      </c>
      <c r="T118" s="2" t="s">
        <v>871</v>
      </c>
      <c r="U118" s="2" t="s">
        <v>90</v>
      </c>
      <c r="V118" s="2" t="s">
        <v>0</v>
      </c>
      <c r="W118" s="5">
        <v>45020</v>
      </c>
    </row>
    <row r="119" spans="1:23" x14ac:dyDescent="0.25">
      <c r="A119" s="3" t="s">
        <v>173</v>
      </c>
      <c r="B119" s="4" t="s">
        <v>744</v>
      </c>
      <c r="C119" t="str" cm="1">
        <f t="array" ref="C119">MID(B119, MIN(IFERROR(FIND({0,1,2,3,4,5,6,7,8,9},B119),"")), COUNT(1*MID(B119,ROW($1:$98),1)))</f>
        <v>14.5</v>
      </c>
      <c r="D119" t="str" cm="1">
        <f t="array" aca="1" ref="D119" ca="1">_xlfn.CONCAT(IF(NOT(ISNUMBER(MID(SUBSTITUTE(SUBSTITUTE(SUBSTITUTE(B119,"$",""),".",""), " ",""),ROW(INDIRECT("1:"&amp;LEN(B119))),1)*1)),MID(SUBSTITUTE(SUBSTITUTE(SUBSTITUTE(B119,"$",""),".",""), " ",""),ROW(INDIRECT("1:"&amp;LEN(B119))),1),""))</f>
        <v>Chedraui</v>
      </c>
      <c r="E119" s="4" t="s">
        <v>118</v>
      </c>
      <c r="F119" t="str" cm="1">
        <f t="array" ref="F119">MID(E119, MIN(IFERROR(FIND({0,1,2,3,4,5,6,7,8,9},E119),"")), COUNT(1*MID(E119,ROW($1:$98),1)))</f>
        <v>19.9</v>
      </c>
      <c r="G119" t="str" cm="1">
        <f t="array" aca="1" ref="G119" ca="1">_xlfn.CONCAT(IF(NOT(ISNUMBER(MID(SUBSTITUTE(SUBSTITUTE(SUBSTITUTE(E119,"$",""),".",""), " ",""),ROW(INDIRECT("1:"&amp;LEN(E119))),1)*1)),MID(SUBSTITUTE(SUBSTITUTE(SUBSTITUTE(E119,"$",""),".",""), " ",""),ROW(INDIRECT("1:"&amp;LEN(E119))),1),""))</f>
        <v>Wal-mart</v>
      </c>
      <c r="H119" s="4" t="s">
        <v>317</v>
      </c>
      <c r="I119" t="str">
        <f t="shared" si="8"/>
        <v>$14.00</v>
      </c>
      <c r="J119" t="str">
        <f t="shared" si="6"/>
        <v>Ruta 06</v>
      </c>
      <c r="K119" s="4" t="s">
        <v>256</v>
      </c>
      <c r="L119" t="str">
        <f t="shared" si="9"/>
        <v>0.00</v>
      </c>
      <c r="M119" t="str">
        <f t="shared" si="7"/>
        <v/>
      </c>
      <c r="N119" s="4" t="s">
        <v>692</v>
      </c>
      <c r="O119" t="str">
        <f t="shared" si="10"/>
        <v>$20.00</v>
      </c>
      <c r="P119" t="str">
        <f t="shared" si="11"/>
        <v>Lázaro
Cárdenas</v>
      </c>
      <c r="Q119" s="4" t="s">
        <v>1151</v>
      </c>
      <c r="R119" t="str" cm="1">
        <f t="array" ref="R119">MID(Q119, MIN(IFERROR(FIND({0,1,2,3,4,5,6,7,8,9},Q119),"")), COUNT(1*MID(Q119,ROW($1:$98),1)))</f>
        <v>21.0</v>
      </c>
      <c r="S119" t="str" cm="1">
        <f t="array" aca="1" ref="S119" ca="1">_xlfn.CONCAT(IF(NOT(ISNUMBER(MID(SUBSTITUTE(SUBSTITUTE(SUBSTITUTE(Q119,"$",""),".",""), " ",""),ROW(INDIRECT("1:"&amp;LEN(Q119))),1)*1)),MID(SUBSTITUTE(SUBSTITUTE(SUBSTITUTE(Q119,"$",""),".",""), " ",""),ROW(INDIRECT("1:"&amp;LEN(Q119))),1),""))</f>
        <v>Mercado
Cosmopolita</v>
      </c>
      <c r="T119" s="4" t="s">
        <v>140</v>
      </c>
      <c r="U119" s="4" t="s">
        <v>169</v>
      </c>
      <c r="V119" s="4" t="s">
        <v>0</v>
      </c>
      <c r="W119" s="6">
        <v>45020</v>
      </c>
    </row>
    <row r="120" spans="1:23" x14ac:dyDescent="0.25">
      <c r="A120" s="1" t="s">
        <v>176</v>
      </c>
      <c r="B120" s="2" t="s">
        <v>529</v>
      </c>
      <c r="C120" t="str" cm="1">
        <f t="array" ref="C120">MID(B120, MIN(IFERROR(FIND({0,1,2,3,4,5,6,7,8,9},B120),"")), COUNT(1*MID(B120,ROW($1:$98),1)))</f>
        <v>30.0</v>
      </c>
      <c r="D120" t="str" cm="1">
        <f t="array" aca="1" ref="D120" ca="1">_xlfn.CONCAT(IF(NOT(ISNUMBER(MID(SUBSTITUTE(SUBSTITUTE(SUBSTITUTE(B120,"$",""),".",""), " ",""),ROW(INDIRECT("1:"&amp;LEN(B120))),1)*1)),MID(SUBSTITUTE(SUBSTITUTE(SUBSTITUTE(B120,"$",""),".",""), " ",""),ROW(INDIRECT("1:"&amp;LEN(B120))),1),""))</f>
        <v>Wal-mart</v>
      </c>
      <c r="E120" s="2" t="s">
        <v>1152</v>
      </c>
      <c r="F120" t="str" cm="1">
        <f t="array" ref="F120">MID(E120, MIN(IFERROR(FIND({0,1,2,3,4,5,6,7,8,9},E120),"")), COUNT(1*MID(E120,ROW($1:$98),1)))</f>
        <v>37.8</v>
      </c>
      <c r="G120" t="str" cm="1">
        <f t="array" aca="1" ref="G120" ca="1">_xlfn.CONCAT(IF(NOT(ISNUMBER(MID(SUBSTITUTE(SUBSTITUTE(SUBSTITUTE(E120,"$",""),".",""), " ",""),ROW(INDIRECT("1:"&amp;LEN(E120))),1)*1)),MID(SUBSTITUTE(SUBSTITUTE(SUBSTITUTE(E120,"$",""),".",""), " ",""),ROW(INDIRECT("1:"&amp;LEN(E120))),1),""))</f>
        <v xml:space="preserve">
Chedraui</v>
      </c>
      <c r="H120" s="2" t="s">
        <v>328</v>
      </c>
      <c r="I120" t="str">
        <f t="shared" si="8"/>
        <v>$12.00</v>
      </c>
      <c r="J120" t="str">
        <f t="shared" si="6"/>
        <v>Ruta 06</v>
      </c>
      <c r="K120" s="2" t="s">
        <v>256</v>
      </c>
      <c r="L120" t="str">
        <f t="shared" si="9"/>
        <v>0.00</v>
      </c>
      <c r="M120" t="str">
        <f t="shared" si="7"/>
        <v/>
      </c>
      <c r="N120" s="2" t="s">
        <v>708</v>
      </c>
      <c r="O120" t="str">
        <f t="shared" si="10"/>
        <v>$16.00</v>
      </c>
      <c r="P120" t="str">
        <f t="shared" si="11"/>
        <v>Lázaro
Cárdenas</v>
      </c>
      <c r="Q120" s="2" t="s">
        <v>1132</v>
      </c>
      <c r="R120" t="str" cm="1">
        <f t="array" ref="R120">MID(Q120, MIN(IFERROR(FIND({0,1,2,3,4,5,6,7,8,9},Q120),"")), COUNT(1*MID(Q120,ROW($1:$98),1)))</f>
        <v>20.0</v>
      </c>
      <c r="S120" t="str" cm="1">
        <f t="array" aca="1" ref="S120" ca="1">_xlfn.CONCAT(IF(NOT(ISNUMBER(MID(SUBSTITUTE(SUBSTITUTE(SUBSTITUTE(Q120,"$",""),".",""), " ",""),ROW(INDIRECT("1:"&amp;LEN(Q120))),1)*1)),MID(SUBSTITUTE(SUBSTITUTE(SUBSTITUTE(Q120,"$",""),".",""), " ",""),ROW(INDIRECT("1:"&amp;LEN(Q120))),1),""))</f>
        <v>Mercado
Cosmopolita</v>
      </c>
      <c r="T120" s="2" t="s">
        <v>164</v>
      </c>
      <c r="U120" s="2" t="s">
        <v>98</v>
      </c>
      <c r="V120" s="2" t="s">
        <v>0</v>
      </c>
      <c r="W120" s="5">
        <v>45020</v>
      </c>
    </row>
    <row r="121" spans="1:23" x14ac:dyDescent="0.25">
      <c r="A121" s="3" t="s">
        <v>178</v>
      </c>
      <c r="B121" s="4" t="s">
        <v>972</v>
      </c>
      <c r="C121" t="str" cm="1">
        <f t="array" ref="C121">MID(B121, MIN(IFERROR(FIND({0,1,2,3,4,5,6,7,8,9},B121),"")), COUNT(1*MID(B121,ROW($1:$98),1)))</f>
        <v>9.5</v>
      </c>
      <c r="D121" t="str" cm="1">
        <f t="array" aca="1" ref="D121" ca="1">_xlfn.CONCAT(IF(NOT(ISNUMBER(MID(SUBSTITUTE(SUBSTITUTE(SUBSTITUTE(B121,"$",""),".",""), " ",""),ROW(INDIRECT("1:"&amp;LEN(B121))),1)*1)),MID(SUBSTITUTE(SUBSTITUTE(SUBSTITUTE(B121,"$",""),".",""), " ",""),ROW(INDIRECT("1:"&amp;LEN(B121))),1),""))</f>
        <v>Chedraui</v>
      </c>
      <c r="E121" s="4" t="s">
        <v>592</v>
      </c>
      <c r="F121" t="str" cm="1">
        <f t="array" ref="F121">MID(E121, MIN(IFERROR(FIND({0,1,2,3,4,5,6,7,8,9},E121),"")), COUNT(1*MID(E121,ROW($1:$98),1)))</f>
        <v>15.9</v>
      </c>
      <c r="G121" t="str" cm="1">
        <f t="array" aca="1" ref="G121" ca="1">_xlfn.CONCAT(IF(NOT(ISNUMBER(MID(SUBSTITUTE(SUBSTITUTE(SUBSTITUTE(E121,"$",""),".",""), " ",""),ROW(INDIRECT("1:"&amp;LEN(E121))),1)*1)),MID(SUBSTITUTE(SUBSTITUTE(SUBSTITUTE(E121,"$",""),".",""), " ",""),ROW(INDIRECT("1:"&amp;LEN(E121))),1),""))</f>
        <v>Wal-mart</v>
      </c>
      <c r="H121" s="4" t="s">
        <v>1153</v>
      </c>
      <c r="I121" t="str">
        <f t="shared" si="8"/>
        <v>$8.00</v>
      </c>
      <c r="J121" t="str">
        <f t="shared" si="6"/>
        <v>Ruta 06</v>
      </c>
      <c r="K121" s="4" t="s">
        <v>256</v>
      </c>
      <c r="L121" t="str">
        <f t="shared" si="9"/>
        <v>0.00</v>
      </c>
      <c r="M121" t="str">
        <f t="shared" si="7"/>
        <v/>
      </c>
      <c r="N121" s="4" t="s">
        <v>712</v>
      </c>
      <c r="O121" t="str">
        <f t="shared" si="10"/>
        <v>$12.00</v>
      </c>
      <c r="P121" t="str">
        <f t="shared" si="11"/>
        <v>Lázaro
Cárdenas</v>
      </c>
      <c r="Q121" s="4" t="s">
        <v>1146</v>
      </c>
      <c r="R121" t="str" cm="1">
        <f t="array" ref="R121">MID(Q121, MIN(IFERROR(FIND({0,1,2,3,4,5,6,7,8,9},Q121),"")), COUNT(1*MID(Q121,ROW($1:$98),1)))</f>
        <v>16.0</v>
      </c>
      <c r="S121" t="str" cm="1">
        <f t="array" aca="1" ref="S121" ca="1">_xlfn.CONCAT(IF(NOT(ISNUMBER(MID(SUBSTITUTE(SUBSTITUTE(SUBSTITUTE(Q121,"$",""),".",""), " ",""),ROW(INDIRECT("1:"&amp;LEN(Q121))),1)*1)),MID(SUBSTITUTE(SUBSTITUTE(SUBSTITUTE(Q121,"$",""),".",""), " ",""),ROW(INDIRECT("1:"&amp;LEN(Q121))),1),""))</f>
        <v>Mercado
Cosmopolita</v>
      </c>
      <c r="T121" s="4" t="s">
        <v>140</v>
      </c>
      <c r="U121" s="4" t="s">
        <v>133</v>
      </c>
      <c r="V121" s="4" t="s">
        <v>0</v>
      </c>
      <c r="W121" s="6">
        <v>45020</v>
      </c>
    </row>
    <row r="122" spans="1:23" ht="45" x14ac:dyDescent="0.25">
      <c r="A122" s="1" t="s">
        <v>2</v>
      </c>
      <c r="B122" s="7" t="s">
        <v>1094</v>
      </c>
      <c r="C122" t="str" cm="1">
        <f t="array" ref="C122">MID(B122, MIN(IFERROR(FIND({0,1,2,3,4,5,6,7,8,9},B122),"")), COUNT(1*MID(B122,ROW($1:$98),1)))</f>
        <v>37.9</v>
      </c>
      <c r="D122" t="str" cm="1">
        <f t="array" aca="1" ref="D122" ca="1">_xlfn.CONCAT(IF(NOT(ISNUMBER(MID(SUBSTITUTE(SUBSTITUTE(SUBSTITUTE(B122,"$",""),".",""), " ",""),ROW(INDIRECT("1:"&amp;LEN(B122))),1)*1)),MID(SUBSTITUTE(SUBSTITUTE(SUBSTITUTE(B122,"$",""),".",""), " ",""),ROW(INDIRECT("1:"&amp;LEN(B122))),1),""))</f>
        <v>ComercialMexicana</v>
      </c>
      <c r="E122" s="2" t="s">
        <v>956</v>
      </c>
      <c r="F122" t="str" cm="1">
        <f t="array" ref="F122">MID(E122, MIN(IFERROR(FIND({0,1,2,3,4,5,6,7,8,9},E122),"")), COUNT(1*MID(E122,ROW($1:$98),1)))</f>
        <v>41.5</v>
      </c>
      <c r="G122" t="str" cm="1">
        <f t="array" aca="1" ref="G122" ca="1">_xlfn.CONCAT(IF(NOT(ISNUMBER(MID(SUBSTITUTE(SUBSTITUTE(SUBSTITUTE(E122,"$",""),".",""), " ",""),ROW(INDIRECT("1:"&amp;LEN(E122))),1)*1)),MID(SUBSTITUTE(SUBSTITUTE(SUBSTITUTE(E122,"$",""),".",""), " ",""),ROW(INDIRECT("1:"&amp;LEN(E122))),1),""))</f>
        <v xml:space="preserve">
Chedraui</v>
      </c>
      <c r="H122" s="2" t="s">
        <v>1095</v>
      </c>
      <c r="I122" t="str">
        <f t="shared" si="8"/>
        <v>$50.00</v>
      </c>
      <c r="J122" t="str">
        <f t="shared" si="6"/>
        <v>Ruta 03</v>
      </c>
      <c r="K122" s="2" t="s">
        <v>256</v>
      </c>
      <c r="L122" t="str">
        <f t="shared" si="9"/>
        <v>0.00</v>
      </c>
      <c r="M122" t="str">
        <f t="shared" si="7"/>
        <v/>
      </c>
      <c r="N122" s="2" t="s">
        <v>976</v>
      </c>
      <c r="O122" t="str">
        <f t="shared" si="10"/>
        <v>$50.00</v>
      </c>
      <c r="P122" t="str">
        <f t="shared" si="11"/>
        <v>Pro
Hogar</v>
      </c>
      <c r="Q122" s="2" t="s">
        <v>1096</v>
      </c>
      <c r="R122" t="str" cm="1">
        <f t="array" ref="R122">MID(Q122, MIN(IFERROR(FIND({0,1,2,3,4,5,6,7,8,9},Q122),"")), COUNT(1*MID(Q122,ROW($1:$98),1)))</f>
        <v>55.0</v>
      </c>
      <c r="S122" t="str" cm="1">
        <f t="array" aca="1" ref="S122" ca="1">_xlfn.CONCAT(IF(NOT(ISNUMBER(MID(SUBSTITUTE(SUBSTITUTE(SUBSTITUTE(Q122,"$",""),".",""), " ",""),ROW(INDIRECT("1:"&amp;LEN(Q122))),1)*1)),MID(SUBSTITUTE(SUBSTITUTE(SUBSTITUTE(Q122,"$",""),".",""), " ",""),ROW(INDIRECT("1:"&amp;LEN(Q122))),1),""))</f>
        <v>Fernando
CasasAleman</v>
      </c>
      <c r="T122" s="2" t="s">
        <v>9</v>
      </c>
      <c r="U122" s="2" t="s">
        <v>106</v>
      </c>
      <c r="V122" s="2" t="s">
        <v>0</v>
      </c>
      <c r="W122" s="5">
        <v>45021</v>
      </c>
    </row>
    <row r="123" spans="1:23" x14ac:dyDescent="0.25">
      <c r="A123" s="3" t="s">
        <v>11</v>
      </c>
      <c r="B123" s="4" t="s">
        <v>12</v>
      </c>
      <c r="C123" t="str" cm="1">
        <f t="array" ref="C123">MID(B123, MIN(IFERROR(FIND({0,1,2,3,4,5,6,7,8,9},B123),"")), COUNT(1*MID(B123,ROW($1:$98),1)))</f>
        <v>17.5</v>
      </c>
      <c r="D123" t="str" cm="1">
        <f t="array" aca="1" ref="D123" ca="1">_xlfn.CONCAT(IF(NOT(ISNUMBER(MID(SUBSTITUTE(SUBSTITUTE(SUBSTITUTE(B123,"$",""),".",""), " ",""),ROW(INDIRECT("1:"&amp;LEN(B123))),1)*1)),MID(SUBSTITUTE(SUBSTITUTE(SUBSTITUTE(B123,"$",""),".",""), " ",""),ROW(INDIRECT("1:"&amp;LEN(B123))),1),""))</f>
        <v>Wal-mart</v>
      </c>
      <c r="E123" s="4" t="s">
        <v>13</v>
      </c>
      <c r="F123" t="str" cm="1">
        <f t="array" ref="F123">MID(E123, MIN(IFERROR(FIND({0,1,2,3,4,5,6,7,8,9},E123),"")), COUNT(1*MID(E123,ROW($1:$98),1)))</f>
        <v>19.9</v>
      </c>
      <c r="G123" t="str" cm="1">
        <f t="array" aca="1" ref="G123" ca="1">_xlfn.CONCAT(IF(NOT(ISNUMBER(MID(SUBSTITUTE(SUBSTITUTE(SUBSTITUTE(E123,"$",""),".",""), " ",""),ROW(INDIRECT("1:"&amp;LEN(E123))),1)*1)),MID(SUBSTITUTE(SUBSTITUTE(SUBSTITUTE(E123,"$",""),".",""), " ",""),ROW(INDIRECT("1:"&amp;LEN(E123))),1),""))</f>
        <v xml:space="preserve">
Chedraui</v>
      </c>
      <c r="H123" s="4" t="s">
        <v>406</v>
      </c>
      <c r="I123" t="str">
        <f t="shared" si="8"/>
        <v>$35.00</v>
      </c>
      <c r="J123" t="str">
        <f t="shared" si="6"/>
        <v>Ruta 03</v>
      </c>
      <c r="K123" s="4" t="s">
        <v>256</v>
      </c>
      <c r="L123" t="str">
        <f t="shared" si="9"/>
        <v>0.00</v>
      </c>
      <c r="M123" t="str">
        <f t="shared" si="7"/>
        <v/>
      </c>
      <c r="N123" s="4" t="s">
        <v>16</v>
      </c>
      <c r="O123" t="str">
        <f t="shared" si="10"/>
        <v>$20.00</v>
      </c>
      <c r="P123" t="str">
        <f t="shared" si="11"/>
        <v>Mirador</v>
      </c>
      <c r="Q123" s="4" t="s">
        <v>1097</v>
      </c>
      <c r="R123" t="str" cm="1">
        <f t="array" ref="R123">MID(Q123, MIN(IFERROR(FIND({0,1,2,3,4,5,6,7,8,9},Q123),"")), COUNT(1*MID(Q123,ROW($1:$98),1)))</f>
        <v>22.0</v>
      </c>
      <c r="S123" t="str" cm="1">
        <f t="array" aca="1" ref="S123" ca="1">_xlfn.CONCAT(IF(NOT(ISNUMBER(MID(SUBSTITUTE(SUBSTITUTE(SUBSTITUTE(Q123,"$",""),".",""), " ",""),ROW(INDIRECT("1:"&amp;LEN(Q123))),1)*1)),MID(SUBSTITUTE(SUBSTITUTE(SUBSTITUTE(Q123,"$",""),".",""), " ",""),ROW(INDIRECT("1:"&amp;LEN(Q123))),1),""))</f>
        <v>Fernando
CasasAleman</v>
      </c>
      <c r="T123" s="4" t="s">
        <v>169</v>
      </c>
      <c r="U123" s="4" t="s">
        <v>19</v>
      </c>
      <c r="V123" s="4" t="s">
        <v>0</v>
      </c>
      <c r="W123" s="6">
        <v>45021</v>
      </c>
    </row>
    <row r="124" spans="1:23" x14ac:dyDescent="0.25">
      <c r="A124" s="1" t="s">
        <v>20</v>
      </c>
      <c r="B124" s="2" t="s">
        <v>21</v>
      </c>
      <c r="C124" t="str" cm="1">
        <f t="array" ref="C124">MID(B124, MIN(IFERROR(FIND({0,1,2,3,4,5,6,7,8,9},B124),"")), COUNT(1*MID(B124,ROW($1:$98),1)))</f>
        <v>20.5</v>
      </c>
      <c r="D124" t="str" cm="1">
        <f t="array" aca="1" ref="D124" ca="1">_xlfn.CONCAT(IF(NOT(ISNUMBER(MID(SUBSTITUTE(SUBSTITUTE(SUBSTITUTE(B124,"$",""),".",""), " ",""),ROW(INDIRECT("1:"&amp;LEN(B124))),1)*1)),MID(SUBSTITUTE(SUBSTITUTE(SUBSTITUTE(B124,"$",""),".",""), " ",""),ROW(INDIRECT("1:"&amp;LEN(B124))),1),""))</f>
        <v>Wal-mart</v>
      </c>
      <c r="E124" s="2" t="s">
        <v>22</v>
      </c>
      <c r="F124" t="str" cm="1">
        <f t="array" ref="F124">MID(E124, MIN(IFERROR(FIND({0,1,2,3,4,5,6,7,8,9},E124),"")), COUNT(1*MID(E124,ROW($1:$98),1)))</f>
        <v>24.0</v>
      </c>
      <c r="G124" t="str" cm="1">
        <f t="array" aca="1" ref="G124" ca="1">_xlfn.CONCAT(IF(NOT(ISNUMBER(MID(SUBSTITUTE(SUBSTITUTE(SUBSTITUTE(E124,"$",""),".",""), " ",""),ROW(INDIRECT("1:"&amp;LEN(E124))),1)*1)),MID(SUBSTITUTE(SUBSTITUTE(SUBSTITUTE(E124,"$",""),".",""), " ",""),ROW(INDIRECT("1:"&amp;LEN(E124))),1),""))</f>
        <v xml:space="preserve">
Comercial
Mexicana</v>
      </c>
      <c r="H124" s="2" t="s">
        <v>256</v>
      </c>
      <c r="I124" t="str">
        <f t="shared" si="8"/>
        <v>0.00</v>
      </c>
      <c r="J124" t="str">
        <f t="shared" si="6"/>
        <v/>
      </c>
      <c r="K124" s="2" t="s">
        <v>256</v>
      </c>
      <c r="L124" t="str">
        <f t="shared" si="9"/>
        <v>0.00</v>
      </c>
      <c r="M124" t="str">
        <f t="shared" si="7"/>
        <v/>
      </c>
      <c r="N124" s="2" t="s">
        <v>1097</v>
      </c>
      <c r="O124" t="str">
        <f t="shared" si="10"/>
        <v>$22.00</v>
      </c>
      <c r="P124" t="str">
        <f t="shared" si="11"/>
        <v>Fernando
Casas Aleman</v>
      </c>
      <c r="Q124" s="2" t="s">
        <v>1097</v>
      </c>
      <c r="R124" t="str" cm="1">
        <f t="array" ref="R124">MID(Q124, MIN(IFERROR(FIND({0,1,2,3,4,5,6,7,8,9},Q124),"")), COUNT(1*MID(Q124,ROW($1:$98),1)))</f>
        <v>22.0</v>
      </c>
      <c r="S124" t="str" cm="1">
        <f t="array" aca="1" ref="S124" ca="1">_xlfn.CONCAT(IF(NOT(ISNUMBER(MID(SUBSTITUTE(SUBSTITUTE(SUBSTITUTE(Q124,"$",""),".",""), " ",""),ROW(INDIRECT("1:"&amp;LEN(Q124))),1)*1)),MID(SUBSTITUTE(SUBSTITUTE(SUBSTITUTE(Q124,"$",""),".",""), " ",""),ROW(INDIRECT("1:"&amp;LEN(Q124))),1),""))</f>
        <v>Fernando
CasasAleman</v>
      </c>
      <c r="T124" s="2" t="s">
        <v>1030</v>
      </c>
      <c r="U124" s="2" t="s">
        <v>26</v>
      </c>
      <c r="V124" s="2" t="s">
        <v>0</v>
      </c>
      <c r="W124" s="5">
        <v>45021</v>
      </c>
    </row>
    <row r="125" spans="1:23" x14ac:dyDescent="0.25">
      <c r="A125" s="3" t="s">
        <v>28</v>
      </c>
      <c r="B125" s="4" t="s">
        <v>29</v>
      </c>
      <c r="C125" t="str" cm="1">
        <f t="array" ref="C125">MID(B125, MIN(IFERROR(FIND({0,1,2,3,4,5,6,7,8,9},B125),"")), COUNT(1*MID(B125,ROW($1:$98),1)))</f>
        <v>10.0</v>
      </c>
      <c r="D125" t="str" cm="1">
        <f t="array" aca="1" ref="D125" ca="1">_xlfn.CONCAT(IF(NOT(ISNUMBER(MID(SUBSTITUTE(SUBSTITUTE(SUBSTITUTE(B125,"$",""),".",""), " ",""),ROW(INDIRECT("1:"&amp;LEN(B125))),1)*1)),MID(SUBSTITUTE(SUBSTITUTE(SUBSTITUTE(B125,"$",""),".",""), " ",""),ROW(INDIRECT("1:"&amp;LEN(B125))),1),""))</f>
        <v>Wal-mart</v>
      </c>
      <c r="E125" s="4" t="s">
        <v>30</v>
      </c>
      <c r="F125" t="str" cm="1">
        <f t="array" ref="F125">MID(E125, MIN(IFERROR(FIND({0,1,2,3,4,5,6,7,8,9},E125),"")), COUNT(1*MID(E125,ROW($1:$98),1)))</f>
        <v>15.9</v>
      </c>
      <c r="G125" t="str" cm="1">
        <f t="array" aca="1" ref="G125" ca="1">_xlfn.CONCAT(IF(NOT(ISNUMBER(MID(SUBSTITUTE(SUBSTITUTE(SUBSTITUTE(E125,"$",""),".",""), " ",""),ROW(INDIRECT("1:"&amp;LEN(E125))),1)*1)),MID(SUBSTITUTE(SUBSTITUTE(SUBSTITUTE(E125,"$",""),".",""), " ",""),ROW(INDIRECT("1:"&amp;LEN(E125))),1),""))</f>
        <v xml:space="preserve">
Comercial
Mexicana</v>
      </c>
      <c r="H125" s="4" t="s">
        <v>256</v>
      </c>
      <c r="I125" t="str">
        <f t="shared" si="8"/>
        <v>0.00</v>
      </c>
      <c r="J125" t="str">
        <f t="shared" si="6"/>
        <v/>
      </c>
      <c r="K125" s="4" t="s">
        <v>256</v>
      </c>
      <c r="L125" t="str">
        <f t="shared" si="9"/>
        <v>0.00</v>
      </c>
      <c r="M125" t="str">
        <f t="shared" si="7"/>
        <v/>
      </c>
      <c r="N125" s="4" t="s">
        <v>848</v>
      </c>
      <c r="O125" t="str">
        <f t="shared" si="10"/>
        <v>$19.00</v>
      </c>
      <c r="P125" t="str">
        <f t="shared" si="11"/>
        <v>Mirador</v>
      </c>
      <c r="Q125" s="4" t="s">
        <v>1098</v>
      </c>
      <c r="R125" t="str" cm="1">
        <f t="array" ref="R125">MID(Q125, MIN(IFERROR(FIND({0,1,2,3,4,5,6,7,8,9},Q125),"")), COUNT(1*MID(Q125,ROW($1:$98),1)))</f>
        <v>20.0</v>
      </c>
      <c r="S125" t="str" cm="1">
        <f t="array" aca="1" ref="S125" ca="1">_xlfn.CONCAT(IF(NOT(ISNUMBER(MID(SUBSTITUTE(SUBSTITUTE(SUBSTITUTE(Q125,"$",""),".",""), " ",""),ROW(INDIRECT("1:"&amp;LEN(Q125))),1)*1)),MID(SUBSTITUTE(SUBSTITUTE(SUBSTITUTE(Q125,"$",""),".",""), " ",""),ROW(INDIRECT("1:"&amp;LEN(Q125))),1),""))</f>
        <v>Fernando
CasasAleman</v>
      </c>
      <c r="T125" s="4" t="s">
        <v>35</v>
      </c>
      <c r="U125" s="4" t="s">
        <v>36</v>
      </c>
      <c r="V125" s="4" t="s">
        <v>0</v>
      </c>
      <c r="W125" s="6">
        <v>45021</v>
      </c>
    </row>
    <row r="126" spans="1:23" x14ac:dyDescent="0.25">
      <c r="A126" s="1" t="s">
        <v>37</v>
      </c>
      <c r="B126" s="2" t="s">
        <v>676</v>
      </c>
      <c r="C126" t="str" cm="1">
        <f t="array" ref="C126">MID(B126, MIN(IFERROR(FIND({0,1,2,3,4,5,6,7,8,9},B126),"")), COUNT(1*MID(B126,ROW($1:$98),1)))</f>
        <v>30.9</v>
      </c>
      <c r="D126" t="str" cm="1">
        <f t="array" aca="1" ref="D126" ca="1">_xlfn.CONCAT(IF(NOT(ISNUMBER(MID(SUBSTITUTE(SUBSTITUTE(SUBSTITUTE(B126,"$",""),".",""), " ",""),ROW(INDIRECT("1:"&amp;LEN(B126))),1)*1)),MID(SUBSTITUTE(SUBSTITUTE(SUBSTITUTE(B126,"$",""),".",""), " ",""),ROW(INDIRECT("1:"&amp;LEN(B126))),1),""))</f>
        <v>Comercial
Mexicana</v>
      </c>
      <c r="E126" s="2" t="s">
        <v>809</v>
      </c>
      <c r="F126" t="str" cm="1">
        <f t="array" ref="F126">MID(E126, MIN(IFERROR(FIND({0,1,2,3,4,5,6,7,8,9},E126),"")), COUNT(1*MID(E126,ROW($1:$98),1)))</f>
        <v>45.0</v>
      </c>
      <c r="G126" t="str" cm="1">
        <f t="array" aca="1" ref="G126" ca="1">_xlfn.CONCAT(IF(NOT(ISNUMBER(MID(SUBSTITUTE(SUBSTITUTE(SUBSTITUTE(E126,"$",""),".",""), " ",""),ROW(INDIRECT("1:"&amp;LEN(E126))),1)*1)),MID(SUBSTITUTE(SUBSTITUTE(SUBSTITUTE(E126,"$",""),".",""), " ",""),ROW(INDIRECT("1:"&amp;LEN(E126))),1),""))</f>
        <v xml:space="preserve">
Chedraui</v>
      </c>
      <c r="H126" s="2" t="s">
        <v>431</v>
      </c>
      <c r="I126" t="str">
        <f t="shared" si="8"/>
        <v>$40.00</v>
      </c>
      <c r="J126" t="str">
        <f t="shared" si="6"/>
        <v>Ruta 03</v>
      </c>
      <c r="K126" s="2" t="s">
        <v>256</v>
      </c>
      <c r="L126" t="str">
        <f t="shared" si="9"/>
        <v>0.00</v>
      </c>
      <c r="M126" t="str">
        <f t="shared" si="7"/>
        <v/>
      </c>
      <c r="N126" s="2" t="s">
        <v>1099</v>
      </c>
      <c r="O126" t="str">
        <f t="shared" si="10"/>
        <v>$40.00</v>
      </c>
      <c r="P126" t="str">
        <f t="shared" si="11"/>
        <v>Fernando
Casas Aleman</v>
      </c>
      <c r="Q126" s="2" t="s">
        <v>1099</v>
      </c>
      <c r="R126" t="str" cm="1">
        <f t="array" ref="R126">MID(Q126, MIN(IFERROR(FIND({0,1,2,3,4,5,6,7,8,9},Q126),"")), COUNT(1*MID(Q126,ROW($1:$98),1)))</f>
        <v>40.0</v>
      </c>
      <c r="S126" t="str" cm="1">
        <f t="array" aca="1" ref="S126" ca="1">_xlfn.CONCAT(IF(NOT(ISNUMBER(MID(SUBSTITUTE(SUBSTITUTE(SUBSTITUTE(Q126,"$",""),".",""), " ",""),ROW(INDIRECT("1:"&amp;LEN(Q126))),1)*1)),MID(SUBSTITUTE(SUBSTITUTE(SUBSTITUTE(Q126,"$",""),".",""), " ",""),ROW(INDIRECT("1:"&amp;LEN(Q126))),1),""))</f>
        <v>Fernando
CasasAleman</v>
      </c>
      <c r="T126" s="2" t="s">
        <v>44</v>
      </c>
      <c r="U126" s="2" t="s">
        <v>45</v>
      </c>
      <c r="V126" s="2" t="s">
        <v>0</v>
      </c>
      <c r="W126" s="5">
        <v>45021</v>
      </c>
    </row>
    <row r="127" spans="1:23" x14ac:dyDescent="0.25">
      <c r="A127" s="3" t="s">
        <v>46</v>
      </c>
      <c r="B127" s="4" t="s">
        <v>47</v>
      </c>
      <c r="C127" t="str" cm="1">
        <f t="array" ref="C127">MID(B127, MIN(IFERROR(FIND({0,1,2,3,4,5,6,7,8,9},B127),"")), COUNT(1*MID(B127,ROW($1:$98),1)))</f>
        <v>22.3</v>
      </c>
      <c r="D127" t="str" cm="1">
        <f t="array" aca="1" ref="D127" ca="1">_xlfn.CONCAT(IF(NOT(ISNUMBER(MID(SUBSTITUTE(SUBSTITUTE(SUBSTITUTE(B127,"$",""),".",""), " ",""),ROW(INDIRECT("1:"&amp;LEN(B127))),1)*1)),MID(SUBSTITUTE(SUBSTITUTE(SUBSTITUTE(B127,"$",""),".",""), " ",""),ROW(INDIRECT("1:"&amp;LEN(B127))),1),""))</f>
        <v>Comercial
Mexicana</v>
      </c>
      <c r="E127" s="4" t="s">
        <v>48</v>
      </c>
      <c r="F127" t="str" cm="1">
        <f t="array" ref="F127">MID(E127, MIN(IFERROR(FIND({0,1,2,3,4,5,6,7,8,9},E127),"")), COUNT(1*MID(E127,ROW($1:$98),1)))</f>
        <v>22.5</v>
      </c>
      <c r="G127" t="str" cm="1">
        <f t="array" aca="1" ref="G127" ca="1">_xlfn.CONCAT(IF(NOT(ISNUMBER(MID(SUBSTITUTE(SUBSTITUTE(SUBSTITUTE(E127,"$",""),".",""), " ",""),ROW(INDIRECT("1:"&amp;LEN(E127))),1)*1)),MID(SUBSTITUTE(SUBSTITUTE(SUBSTITUTE(E127,"$",""),".",""), " ",""),ROW(INDIRECT("1:"&amp;LEN(E127))),1),""))</f>
        <v>Wal-mart</v>
      </c>
      <c r="H127" s="4" t="s">
        <v>1100</v>
      </c>
      <c r="I127" t="str">
        <f t="shared" si="8"/>
        <v>$45.00</v>
      </c>
      <c r="J127" t="str">
        <f t="shared" si="6"/>
        <v>Ruta 03</v>
      </c>
      <c r="K127" s="4" t="s">
        <v>256</v>
      </c>
      <c r="L127" t="str">
        <f t="shared" si="9"/>
        <v>0.00</v>
      </c>
      <c r="M127" t="str">
        <f t="shared" si="7"/>
        <v/>
      </c>
      <c r="N127" s="4" t="s">
        <v>1101</v>
      </c>
      <c r="O127" t="str">
        <f t="shared" si="10"/>
        <v>$35.00</v>
      </c>
      <c r="P127" t="str">
        <f t="shared" si="11"/>
        <v>Pro
Hogar</v>
      </c>
      <c r="Q127" s="4" t="s">
        <v>1102</v>
      </c>
      <c r="R127" t="str" cm="1">
        <f t="array" ref="R127">MID(Q127, MIN(IFERROR(FIND({0,1,2,3,4,5,6,7,8,9},Q127),"")), COUNT(1*MID(Q127,ROW($1:$98),1)))</f>
        <v>38.0</v>
      </c>
      <c r="S127" t="str" cm="1">
        <f t="array" aca="1" ref="S127" ca="1">_xlfn.CONCAT(IF(NOT(ISNUMBER(MID(SUBSTITUTE(SUBSTITUTE(SUBSTITUTE(Q127,"$",""),".",""), " ",""),ROW(INDIRECT("1:"&amp;LEN(Q127))),1)*1)),MID(SUBSTITUTE(SUBSTITUTE(SUBSTITUTE(Q127,"$",""),".",""), " ",""),ROW(INDIRECT("1:"&amp;LEN(Q127))),1),""))</f>
        <v>Fernando
CasasAleman</v>
      </c>
      <c r="T127" s="4" t="s">
        <v>36</v>
      </c>
      <c r="U127" s="4" t="s">
        <v>44</v>
      </c>
      <c r="V127" s="4" t="s">
        <v>0</v>
      </c>
      <c r="W127" s="6">
        <v>45021</v>
      </c>
    </row>
    <row r="128" spans="1:23" x14ac:dyDescent="0.25">
      <c r="A128" s="1" t="s">
        <v>53</v>
      </c>
      <c r="B128" s="2" t="s">
        <v>1103</v>
      </c>
      <c r="C128" t="str" cm="1">
        <f t="array" ref="C128">MID(B128, MIN(IFERROR(FIND({0,1,2,3,4,5,6,7,8,9},B128),"")), COUNT(1*MID(B128,ROW($1:$98),1)))</f>
        <v>47.0</v>
      </c>
      <c r="D128" t="str" cm="1">
        <f t="array" aca="1" ref="D128" ca="1">_xlfn.CONCAT(IF(NOT(ISNUMBER(MID(SUBSTITUTE(SUBSTITUTE(SUBSTITUTE(B128,"$",""),".",""), " ",""),ROW(INDIRECT("1:"&amp;LEN(B128))),1)*1)),MID(SUBSTITUTE(SUBSTITUTE(SUBSTITUTE(B128,"$",""),".",""), " ",""),ROW(INDIRECT("1:"&amp;LEN(B128))),1),""))</f>
        <v>Wal-mart</v>
      </c>
      <c r="E128" s="2" t="s">
        <v>1104</v>
      </c>
      <c r="F128" t="str" cm="1">
        <f t="array" ref="F128">MID(E128, MIN(IFERROR(FIND({0,1,2,3,4,5,6,7,8,9},E128),"")), COUNT(1*MID(E128,ROW($1:$98),1)))</f>
        <v>58.0</v>
      </c>
      <c r="G128" t="str" cm="1">
        <f t="array" aca="1" ref="G128" ca="1">_xlfn.CONCAT(IF(NOT(ISNUMBER(MID(SUBSTITUTE(SUBSTITUTE(SUBSTITUTE(E128,"$",""),".",""), " ",""),ROW(INDIRECT("1:"&amp;LEN(E128))),1)*1)),MID(SUBSTITUTE(SUBSTITUTE(SUBSTITUTE(E128,"$",""),".",""), " ",""),ROW(INDIRECT("1:"&amp;LEN(E128))),1),""))</f>
        <v xml:space="preserve">
Chedraui</v>
      </c>
      <c r="H128" s="2" t="s">
        <v>1095</v>
      </c>
      <c r="I128" t="str">
        <f t="shared" si="8"/>
        <v>$50.00</v>
      </c>
      <c r="J128" t="str">
        <f t="shared" si="6"/>
        <v>Ruta 03</v>
      </c>
      <c r="K128" s="2" t="s">
        <v>256</v>
      </c>
      <c r="L128" t="str">
        <f t="shared" si="9"/>
        <v>0.00</v>
      </c>
      <c r="M128" t="str">
        <f t="shared" si="7"/>
        <v/>
      </c>
      <c r="N128" s="2" t="s">
        <v>1105</v>
      </c>
      <c r="O128" t="str">
        <f t="shared" si="10"/>
        <v>$50.00</v>
      </c>
      <c r="P128" t="str">
        <f t="shared" si="11"/>
        <v>Fernando
Casas Aleman</v>
      </c>
      <c r="Q128" s="2" t="s">
        <v>854</v>
      </c>
      <c r="R128" t="str" cm="1">
        <f t="array" ref="R128">MID(Q128, MIN(IFERROR(FIND({0,1,2,3,4,5,6,7,8,9},Q128),"")), COUNT(1*MID(Q128,ROW($1:$98),1)))</f>
        <v>54.0</v>
      </c>
      <c r="S128" t="str" cm="1">
        <f t="array" aca="1" ref="S128" ca="1">_xlfn.CONCAT(IF(NOT(ISNUMBER(MID(SUBSTITUTE(SUBSTITUTE(SUBSTITUTE(Q128,"$",""),".",""), " ",""),ROW(INDIRECT("1:"&amp;LEN(Q128))),1)*1)),MID(SUBSTITUTE(SUBSTITUTE(SUBSTITUTE(Q128,"$",""),".",""), " ",""),ROW(INDIRECT("1:"&amp;LEN(Q128))),1),""))</f>
        <v>Mirador</v>
      </c>
      <c r="T128" s="2" t="s">
        <v>613</v>
      </c>
      <c r="U128" s="2" t="s">
        <v>61</v>
      </c>
      <c r="V128" s="2" t="s">
        <v>0</v>
      </c>
      <c r="W128" s="5">
        <v>45021</v>
      </c>
    </row>
    <row r="129" spans="1:23" x14ac:dyDescent="0.25">
      <c r="A129" s="3" t="s">
        <v>62</v>
      </c>
      <c r="B129" s="4" t="s">
        <v>1033</v>
      </c>
      <c r="C129" t="str" cm="1">
        <f t="array" ref="C129">MID(B129, MIN(IFERROR(FIND({0,1,2,3,4,5,6,7,8,9},B129),"")), COUNT(1*MID(B129,ROW($1:$98),1)))</f>
        <v>79.9</v>
      </c>
      <c r="D129" t="str" cm="1">
        <f t="array" aca="1" ref="D129" ca="1">_xlfn.CONCAT(IF(NOT(ISNUMBER(MID(SUBSTITUTE(SUBSTITUTE(SUBSTITUTE(B129,"$",""),".",""), " ",""),ROW(INDIRECT("1:"&amp;LEN(B129))),1)*1)),MID(SUBSTITUTE(SUBSTITUTE(SUBSTITUTE(B129,"$",""),".",""), " ",""),ROW(INDIRECT("1:"&amp;LEN(B129))),1),""))</f>
        <v>Chedraui</v>
      </c>
      <c r="E129" s="4" t="s">
        <v>960</v>
      </c>
      <c r="F129" t="str" cm="1">
        <f t="array" ref="F129">MID(E129, MIN(IFERROR(FIND({0,1,2,3,4,5,6,7,8,9},E129),"")), COUNT(1*MID(E129,ROW($1:$98),1)))</f>
        <v>199.7</v>
      </c>
      <c r="G129" t="str" cm="1">
        <f t="array" aca="1" ref="G129" ca="1">_xlfn.CONCAT(IF(NOT(ISNUMBER(MID(SUBSTITUTE(SUBSTITUTE(SUBSTITUTE(E129,"$",""),".",""), " ",""),ROW(INDIRECT("1:"&amp;LEN(E129))),1)*1)),MID(SUBSTITUTE(SUBSTITUTE(SUBSTITUTE(E129,"$",""),".",""), " ",""),ROW(INDIRECT("1:"&amp;LEN(E129))),1),""))</f>
        <v xml:space="preserve">
Comercial
Mexicana</v>
      </c>
      <c r="H129" s="4" t="s">
        <v>256</v>
      </c>
      <c r="I129" t="str">
        <f t="shared" si="8"/>
        <v>0.00</v>
      </c>
      <c r="J129" t="str">
        <f t="shared" si="6"/>
        <v/>
      </c>
      <c r="K129" s="4" t="s">
        <v>256</v>
      </c>
      <c r="L129" t="str">
        <f t="shared" si="9"/>
        <v>0.00</v>
      </c>
      <c r="M129" t="str">
        <f t="shared" si="7"/>
        <v/>
      </c>
      <c r="N129" s="4" t="s">
        <v>1106</v>
      </c>
      <c r="O129" t="str">
        <f t="shared" si="10"/>
        <v>$180.00
Fernando</v>
      </c>
      <c r="P129" t="str">
        <f t="shared" si="11"/>
        <v>Casas
Aleman</v>
      </c>
      <c r="Q129" s="4" t="s">
        <v>1106</v>
      </c>
      <c r="R129" t="str" cm="1">
        <f t="array" ref="R129">MID(Q129, MIN(IFERROR(FIND({0,1,2,3,4,5,6,7,8,9},Q129),"")), COUNT(1*MID(Q129,ROW($1:$98),1)))</f>
        <v>180.0</v>
      </c>
      <c r="S129" t="str" cm="1">
        <f t="array" aca="1" ref="S129" ca="1">_xlfn.CONCAT(IF(NOT(ISNUMBER(MID(SUBSTITUTE(SUBSTITUTE(SUBSTITUTE(Q129,"$",""),".",""), " ",""),ROW(INDIRECT("1:"&amp;LEN(Q129))),1)*1)),MID(SUBSTITUTE(SUBSTITUTE(SUBSTITUTE(Q129,"$",""),".",""), " ",""),ROW(INDIRECT("1:"&amp;LEN(Q129))),1),""))</f>
        <v xml:space="preserve">
FernandoCasas
Aleman</v>
      </c>
      <c r="T129" s="4" t="s">
        <v>69</v>
      </c>
      <c r="U129" s="4" t="s">
        <v>70</v>
      </c>
      <c r="V129" s="4" t="s">
        <v>0</v>
      </c>
      <c r="W129" s="6">
        <v>45021</v>
      </c>
    </row>
    <row r="130" spans="1:23" x14ac:dyDescent="0.25">
      <c r="A130" s="1" t="s">
        <v>71</v>
      </c>
      <c r="B130" s="2" t="s">
        <v>72</v>
      </c>
      <c r="C130" t="str" cm="1">
        <f t="array" ref="C130">MID(B130, MIN(IFERROR(FIND({0,1,2,3,4,5,6,7,8,9},B130),"")), COUNT(1*MID(B130,ROW($1:$98),1)))</f>
        <v>184.0</v>
      </c>
      <c r="D130" t="str" cm="1">
        <f t="array" aca="1" ref="D130" ca="1">_xlfn.CONCAT(IF(NOT(ISNUMBER(MID(SUBSTITUTE(SUBSTITUTE(SUBSTITUTE(B130,"$",""),".",""), " ",""),ROW(INDIRECT("1:"&amp;LEN(B130))),1)*1)),MID(SUBSTITUTE(SUBSTITUTE(SUBSTITUTE(B130,"$",""),".",""), " ",""),ROW(INDIRECT("1:"&amp;LEN(B130))),1),""))</f>
        <v>Wal-mart</v>
      </c>
      <c r="E130" s="2" t="s">
        <v>73</v>
      </c>
      <c r="F130" t="str" cm="1">
        <f t="array" ref="F130">MID(E130, MIN(IFERROR(FIND({0,1,2,3,4,5,6,7,8,9},E130),"")), COUNT(1*MID(E130,ROW($1:$98),1)))</f>
        <v>206.5</v>
      </c>
      <c r="G130" t="str" cm="1">
        <f t="array" aca="1" ref="G130" ca="1">_xlfn.CONCAT(IF(NOT(ISNUMBER(MID(SUBSTITUTE(SUBSTITUTE(SUBSTITUTE(E130,"$",""),".",""), " ",""),ROW(INDIRECT("1:"&amp;LEN(E130))),1)*1)),MID(SUBSTITUTE(SUBSTITUTE(SUBSTITUTE(E130,"$",""),".",""), " ",""),ROW(INDIRECT("1:"&amp;LEN(E130))),1),""))</f>
        <v xml:space="preserve">
Comercial
Mexicana</v>
      </c>
      <c r="H130" s="2" t="s">
        <v>256</v>
      </c>
      <c r="I130" t="str">
        <f t="shared" si="8"/>
        <v>0.00</v>
      </c>
      <c r="J130" t="str">
        <f t="shared" ref="J130:J193" si="12">IFERROR(RIGHT(H130, LEN(H130)-FIND(" ", H130)),"")</f>
        <v/>
      </c>
      <c r="K130" s="2" t="s">
        <v>256</v>
      </c>
      <c r="L130" t="str">
        <f t="shared" si="9"/>
        <v>0.00</v>
      </c>
      <c r="M130" t="str">
        <f t="shared" ref="M130:M193" si="13">IFERROR(RIGHT(K130, LEN(K130)-FIND(" ", K130)),"")</f>
        <v/>
      </c>
      <c r="N130" s="2" t="s">
        <v>1107</v>
      </c>
      <c r="O130" t="str">
        <f t="shared" si="10"/>
        <v>$185.00
Fernando</v>
      </c>
      <c r="P130" t="str">
        <f t="shared" si="11"/>
        <v>Casas
Aleman</v>
      </c>
      <c r="Q130" s="2" t="s">
        <v>1107</v>
      </c>
      <c r="R130" t="str" cm="1">
        <f t="array" ref="R130">MID(Q130, MIN(IFERROR(FIND({0,1,2,3,4,5,6,7,8,9},Q130),"")), COUNT(1*MID(Q130,ROW($1:$98),1)))</f>
        <v>185.0</v>
      </c>
      <c r="S130" t="str" cm="1">
        <f t="array" aca="1" ref="S130" ca="1">_xlfn.CONCAT(IF(NOT(ISNUMBER(MID(SUBSTITUTE(SUBSTITUTE(SUBSTITUTE(Q130,"$",""),".",""), " ",""),ROW(INDIRECT("1:"&amp;LEN(Q130))),1)*1)),MID(SUBSTITUTE(SUBSTITUTE(SUBSTITUTE(Q130,"$",""),".",""), " ",""),ROW(INDIRECT("1:"&amp;LEN(Q130))),1),""))</f>
        <v xml:space="preserve">
FernandoCasas
Aleman</v>
      </c>
      <c r="T130" s="2" t="s">
        <v>76</v>
      </c>
      <c r="U130" s="2" t="s">
        <v>70</v>
      </c>
      <c r="V130" s="2" t="s">
        <v>0</v>
      </c>
      <c r="W130" s="5">
        <v>45021</v>
      </c>
    </row>
    <row r="131" spans="1:23" x14ac:dyDescent="0.25">
      <c r="A131" s="3" t="s">
        <v>77</v>
      </c>
      <c r="B131" s="4" t="s">
        <v>728</v>
      </c>
      <c r="C131" t="str" cm="1">
        <f t="array" ref="C131">MID(B131, MIN(IFERROR(FIND({0,1,2,3,4,5,6,7,8,9},B131),"")), COUNT(1*MID(B131,ROW($1:$98),1)))</f>
        <v>59.9</v>
      </c>
      <c r="D131" t="str" cm="1">
        <f t="array" aca="1" ref="D131" ca="1">_xlfn.CONCAT(IF(NOT(ISNUMBER(MID(SUBSTITUTE(SUBSTITUTE(SUBSTITUTE(B131,"$",""),".",""), " ",""),ROW(INDIRECT("1:"&amp;LEN(B131))),1)*1)),MID(SUBSTITUTE(SUBSTITUTE(SUBSTITUTE(B131,"$",""),".",""), " ",""),ROW(INDIRECT("1:"&amp;LEN(B131))),1),""))</f>
        <v>Wal-mart</v>
      </c>
      <c r="E131" s="4" t="s">
        <v>962</v>
      </c>
      <c r="F131" t="str" cm="1">
        <f t="array" ref="F131">MID(E131, MIN(IFERROR(FIND({0,1,2,3,4,5,6,7,8,9},E131),"")), COUNT(1*MID(E131,ROW($1:$98),1)))</f>
        <v>63.9</v>
      </c>
      <c r="G131" t="str" cm="1">
        <f t="array" aca="1" ref="G131" ca="1">_xlfn.CONCAT(IF(NOT(ISNUMBER(MID(SUBSTITUTE(SUBSTITUTE(SUBSTITUTE(E131,"$",""),".",""), " ",""),ROW(INDIRECT("1:"&amp;LEN(E131))),1)*1)),MID(SUBSTITUTE(SUBSTITUTE(SUBSTITUTE(E131,"$",""),".",""), " ",""),ROW(INDIRECT("1:"&amp;LEN(E131))),1),""))</f>
        <v xml:space="preserve">
Chedraui</v>
      </c>
      <c r="H131" s="4" t="s">
        <v>1108</v>
      </c>
      <c r="I131" t="str">
        <f t="shared" ref="I131:I194" si="14">IFERROR(LEFT(H131,FIND(" ",H131)-1),H131)</f>
        <v>$60.00</v>
      </c>
      <c r="J131" t="str">
        <f t="shared" si="12"/>
        <v>Ruta 03</v>
      </c>
      <c r="K131" s="4" t="s">
        <v>256</v>
      </c>
      <c r="L131" t="str">
        <f t="shared" ref="L131:L194" si="15">IFERROR(LEFT(K131,FIND(" ",K131)-1),K131)</f>
        <v>0.00</v>
      </c>
      <c r="M131" t="str">
        <f t="shared" si="13"/>
        <v/>
      </c>
      <c r="N131" s="4" t="s">
        <v>1109</v>
      </c>
      <c r="O131" t="str">
        <f t="shared" ref="O131:O194" si="16">IFERROR(LEFT(N131,FIND(" ",N131)-1),N131)</f>
        <v>$60.00</v>
      </c>
      <c r="P131" t="str">
        <f t="shared" ref="P131:P194" si="17">IFERROR(RIGHT(N131, LEN(N131)-FIND(" ", N131)),"")</f>
        <v>Fernando
Casas Aleman</v>
      </c>
      <c r="Q131" s="4" t="s">
        <v>1109</v>
      </c>
      <c r="R131" t="str" cm="1">
        <f t="array" ref="R131">MID(Q131, MIN(IFERROR(FIND({0,1,2,3,4,5,6,7,8,9},Q131),"")), COUNT(1*MID(Q131,ROW($1:$98),1)))</f>
        <v>60.0</v>
      </c>
      <c r="S131" t="str" cm="1">
        <f t="array" aca="1" ref="S131" ca="1">_xlfn.CONCAT(IF(NOT(ISNUMBER(MID(SUBSTITUTE(SUBSTITUTE(SUBSTITUTE(Q131,"$",""),".",""), " ",""),ROW(INDIRECT("1:"&amp;LEN(Q131))),1)*1)),MID(SUBSTITUTE(SUBSTITUTE(SUBSTITUTE(Q131,"$",""),".",""), " ",""),ROW(INDIRECT("1:"&amp;LEN(Q131))),1),""))</f>
        <v>Fernando
CasasAleman</v>
      </c>
      <c r="T131" s="4" t="s">
        <v>83</v>
      </c>
      <c r="U131" s="4" t="s">
        <v>106</v>
      </c>
      <c r="V131" s="4" t="s">
        <v>0</v>
      </c>
      <c r="W131" s="6">
        <v>45021</v>
      </c>
    </row>
    <row r="132" spans="1:23" x14ac:dyDescent="0.25">
      <c r="A132" s="1" t="s">
        <v>85</v>
      </c>
      <c r="B132" s="2" t="s">
        <v>423</v>
      </c>
      <c r="C132" t="str" cm="1">
        <f t="array" ref="C132">MID(B132, MIN(IFERROR(FIND({0,1,2,3,4,5,6,7,8,9},B132),"")), COUNT(1*MID(B132,ROW($1:$98),1)))</f>
        <v>49.9</v>
      </c>
      <c r="D132" t="str" cm="1">
        <f t="array" aca="1" ref="D132" ca="1">_xlfn.CONCAT(IF(NOT(ISNUMBER(MID(SUBSTITUTE(SUBSTITUTE(SUBSTITUTE(B132,"$",""),".",""), " ",""),ROW(INDIRECT("1:"&amp;LEN(B132))),1)*1)),MID(SUBSTITUTE(SUBSTITUTE(SUBSTITUTE(B132,"$",""),".",""), " ",""),ROW(INDIRECT("1:"&amp;LEN(B132))),1),""))</f>
        <v>Wal-mart</v>
      </c>
      <c r="E132" s="2" t="s">
        <v>87</v>
      </c>
      <c r="F132" t="str" cm="1">
        <f t="array" ref="F132">MID(E132, MIN(IFERROR(FIND({0,1,2,3,4,5,6,7,8,9},E132),"")), COUNT(1*MID(E132,ROW($1:$98),1)))</f>
        <v>59.9</v>
      </c>
      <c r="G132" t="str" cm="1">
        <f t="array" aca="1" ref="G132" ca="1">_xlfn.CONCAT(IF(NOT(ISNUMBER(MID(SUBSTITUTE(SUBSTITUTE(SUBSTITUTE(E132,"$",""),".",""), " ",""),ROW(INDIRECT("1:"&amp;LEN(E132))),1)*1)),MID(SUBSTITUTE(SUBSTITUTE(SUBSTITUTE(E132,"$",""),".",""), " ",""),ROW(INDIRECT("1:"&amp;LEN(E132))),1),""))</f>
        <v xml:space="preserve">
Comercial
Mexicana</v>
      </c>
      <c r="H132" s="2" t="s">
        <v>406</v>
      </c>
      <c r="I132" t="str">
        <f t="shared" si="14"/>
        <v>$35.00</v>
      </c>
      <c r="J132" t="str">
        <f t="shared" si="12"/>
        <v>Ruta 03</v>
      </c>
      <c r="K132" s="2" t="s">
        <v>256</v>
      </c>
      <c r="L132" t="str">
        <f t="shared" si="15"/>
        <v>0.00</v>
      </c>
      <c r="M132" t="str">
        <f t="shared" si="13"/>
        <v/>
      </c>
      <c r="N132" s="2" t="s">
        <v>1098</v>
      </c>
      <c r="O132" t="str">
        <f t="shared" si="16"/>
        <v>$20.00</v>
      </c>
      <c r="P132" t="str">
        <f t="shared" si="17"/>
        <v>Fernando
Casas Aleman</v>
      </c>
      <c r="Q132" s="2" t="s">
        <v>1098</v>
      </c>
      <c r="R132" t="str" cm="1">
        <f t="array" ref="R132">MID(Q132, MIN(IFERROR(FIND({0,1,2,3,4,5,6,7,8,9},Q132),"")), COUNT(1*MID(Q132,ROW($1:$98),1)))</f>
        <v>20.0</v>
      </c>
      <c r="S132" t="str" cm="1">
        <f t="array" aca="1" ref="S132" ca="1">_xlfn.CONCAT(IF(NOT(ISNUMBER(MID(SUBSTITUTE(SUBSTITUTE(SUBSTITUTE(Q132,"$",""),".",""), " ",""),ROW(INDIRECT("1:"&amp;LEN(Q132))),1)*1)),MID(SUBSTITUTE(SUBSTITUTE(SUBSTITUTE(Q132,"$",""),".",""), " ",""),ROW(INDIRECT("1:"&amp;LEN(Q132))),1),""))</f>
        <v>Fernando
CasasAleman</v>
      </c>
      <c r="T132" s="2" t="s">
        <v>1038</v>
      </c>
      <c r="U132" s="2" t="s">
        <v>1039</v>
      </c>
      <c r="V132" s="2" t="s">
        <v>0</v>
      </c>
      <c r="W132" s="5">
        <v>45021</v>
      </c>
    </row>
    <row r="133" spans="1:23" x14ac:dyDescent="0.25">
      <c r="A133" s="3" t="s">
        <v>92</v>
      </c>
      <c r="B133" s="4" t="s">
        <v>1110</v>
      </c>
      <c r="C133" t="str" cm="1">
        <f t="array" ref="C133">MID(B133, MIN(IFERROR(FIND({0,1,2,3,4,5,6,7,8,9},B133),"")), COUNT(1*MID(B133,ROW($1:$98),1)))</f>
        <v>39.5</v>
      </c>
      <c r="D133" t="str" cm="1">
        <f t="array" aca="1" ref="D133" ca="1">_xlfn.CONCAT(IF(NOT(ISNUMBER(MID(SUBSTITUTE(SUBSTITUTE(SUBSTITUTE(B133,"$",""),".",""), " ",""),ROW(INDIRECT("1:"&amp;LEN(B133))),1)*1)),MID(SUBSTITUTE(SUBSTITUTE(SUBSTITUTE(B133,"$",""),".",""), " ",""),ROW(INDIRECT("1:"&amp;LEN(B133))),1),""))</f>
        <v>Chedraui</v>
      </c>
      <c r="E133" s="4" t="s">
        <v>963</v>
      </c>
      <c r="F133" t="str" cm="1">
        <f t="array" ref="F133">MID(E133, MIN(IFERROR(FIND({0,1,2,3,4,5,6,7,8,9},E133),"")), COUNT(1*MID(E133,ROW($1:$98),1)))</f>
        <v>45.9</v>
      </c>
      <c r="G133" t="str" cm="1">
        <f t="array" aca="1" ref="G133" ca="1">_xlfn.CONCAT(IF(NOT(ISNUMBER(MID(SUBSTITUTE(SUBSTITUTE(SUBSTITUTE(E133,"$",""),".",""), " ",""),ROW(INDIRECT("1:"&amp;LEN(E133))),1)*1)),MID(SUBSTITUTE(SUBSTITUTE(SUBSTITUTE(E133,"$",""),".",""), " ",""),ROW(INDIRECT("1:"&amp;LEN(E133))),1),""))</f>
        <v xml:space="preserve">
Comercial
Mexicana</v>
      </c>
      <c r="H133" s="4" t="s">
        <v>1111</v>
      </c>
      <c r="I133" t="str">
        <f t="shared" si="14"/>
        <v>$25.00</v>
      </c>
      <c r="J133" t="str">
        <f t="shared" si="12"/>
        <v>Ruta 03</v>
      </c>
      <c r="K133" s="4" t="s">
        <v>256</v>
      </c>
      <c r="L133" t="str">
        <f t="shared" si="15"/>
        <v>0.00</v>
      </c>
      <c r="M133" t="str">
        <f t="shared" si="13"/>
        <v/>
      </c>
      <c r="N133" s="4" t="s">
        <v>96</v>
      </c>
      <c r="O133" t="str">
        <f t="shared" si="16"/>
        <v>$18.00</v>
      </c>
      <c r="P133" t="str">
        <f t="shared" si="17"/>
        <v>Mirador</v>
      </c>
      <c r="Q133" s="4" t="s">
        <v>996</v>
      </c>
      <c r="R133" t="str" cm="1">
        <f t="array" ref="R133">MID(Q133, MIN(IFERROR(FIND({0,1,2,3,4,5,6,7,8,9},Q133),"")), COUNT(1*MID(Q133,ROW($1:$98),1)))</f>
        <v>25.0</v>
      </c>
      <c r="S133" t="str" cm="1">
        <f t="array" aca="1" ref="S133" ca="1">_xlfn.CONCAT(IF(NOT(ISNUMBER(MID(SUBSTITUTE(SUBSTITUTE(SUBSTITUTE(Q133,"$",""),".",""), " ",""),ROW(INDIRECT("1:"&amp;LEN(Q133))),1)*1)),MID(SUBSTITUTE(SUBSTITUTE(SUBSTITUTE(Q133,"$",""),".",""), " ",""),ROW(INDIRECT("1:"&amp;LEN(Q133))),1),""))</f>
        <v>ProHogar</v>
      </c>
      <c r="T133" s="4" t="s">
        <v>98</v>
      </c>
      <c r="U133" s="4" t="s">
        <v>91</v>
      </c>
      <c r="V133" s="4" t="s">
        <v>0</v>
      </c>
      <c r="W133" s="6">
        <v>45021</v>
      </c>
    </row>
    <row r="134" spans="1:23" x14ac:dyDescent="0.25">
      <c r="A134" s="1" t="s">
        <v>99</v>
      </c>
      <c r="B134" s="2" t="s">
        <v>292</v>
      </c>
      <c r="C134" t="str" cm="1">
        <f t="array" ref="C134">MID(B134, MIN(IFERROR(FIND({0,1,2,3,4,5,6,7,8,9},B134),"")), COUNT(1*MID(B134,ROW($1:$98),1)))</f>
        <v>44.9</v>
      </c>
      <c r="D134" t="str" cm="1">
        <f t="array" aca="1" ref="D134" ca="1">_xlfn.CONCAT(IF(NOT(ISNUMBER(MID(SUBSTITUTE(SUBSTITUTE(SUBSTITUTE(B134,"$",""),".",""), " ",""),ROW(INDIRECT("1:"&amp;LEN(B134))),1)*1)),MID(SUBSTITUTE(SUBSTITUTE(SUBSTITUTE(B134,"$",""),".",""), " ",""),ROW(INDIRECT("1:"&amp;LEN(B134))),1),""))</f>
        <v>Wal-mart</v>
      </c>
      <c r="E134" s="2" t="s">
        <v>94</v>
      </c>
      <c r="F134" t="str" cm="1">
        <f t="array" ref="F134">MID(E134, MIN(IFERROR(FIND({0,1,2,3,4,5,6,7,8,9},E134),"")), COUNT(1*MID(E134,ROW($1:$98),1)))</f>
        <v>49.9</v>
      </c>
      <c r="G134" t="str" cm="1">
        <f t="array" aca="1" ref="G134" ca="1">_xlfn.CONCAT(IF(NOT(ISNUMBER(MID(SUBSTITUTE(SUBSTITUTE(SUBSTITUTE(E134,"$",""),".",""), " ",""),ROW(INDIRECT("1:"&amp;LEN(E134))),1)*1)),MID(SUBSTITUTE(SUBSTITUTE(SUBSTITUTE(E134,"$",""),".",""), " ",""),ROW(INDIRECT("1:"&amp;LEN(E134))),1),""))</f>
        <v xml:space="preserve">
Comercial
Mexicana</v>
      </c>
      <c r="H134" s="2" t="s">
        <v>1112</v>
      </c>
      <c r="I134" t="str">
        <f t="shared" si="14"/>
        <v>$32.00</v>
      </c>
      <c r="J134" t="str">
        <f t="shared" si="12"/>
        <v>Ruta 03</v>
      </c>
      <c r="K134" s="2" t="s">
        <v>256</v>
      </c>
      <c r="L134" t="str">
        <f t="shared" si="15"/>
        <v>0.00</v>
      </c>
      <c r="M134" t="str">
        <f t="shared" si="13"/>
        <v/>
      </c>
      <c r="N134" s="2" t="s">
        <v>1113</v>
      </c>
      <c r="O134" t="str">
        <f t="shared" si="16"/>
        <v>$45.00</v>
      </c>
      <c r="P134" t="str">
        <f t="shared" si="17"/>
        <v>Fernando
Casas Aleman</v>
      </c>
      <c r="Q134" s="2" t="s">
        <v>1113</v>
      </c>
      <c r="R134" t="str" cm="1">
        <f t="array" ref="R134">MID(Q134, MIN(IFERROR(FIND({0,1,2,3,4,5,6,7,8,9},Q134),"")), COUNT(1*MID(Q134,ROW($1:$98),1)))</f>
        <v>45.0</v>
      </c>
      <c r="S134" t="str" cm="1">
        <f t="array" aca="1" ref="S134" ca="1">_xlfn.CONCAT(IF(NOT(ISNUMBER(MID(SUBSTITUTE(SUBSTITUTE(SUBSTITUTE(Q134,"$",""),".",""), " ",""),ROW(INDIRECT("1:"&amp;LEN(Q134))),1)*1)),MID(SUBSTITUTE(SUBSTITUTE(SUBSTITUTE(Q134,"$",""),".",""), " ",""),ROW(INDIRECT("1:"&amp;LEN(Q134))),1),""))</f>
        <v>Fernando
CasasAleman</v>
      </c>
      <c r="T134" s="2" t="s">
        <v>83</v>
      </c>
      <c r="U134" s="2" t="s">
        <v>61</v>
      </c>
      <c r="V134" s="2" t="s">
        <v>0</v>
      </c>
      <c r="W134" s="5">
        <v>45021</v>
      </c>
    </row>
    <row r="135" spans="1:23" x14ac:dyDescent="0.25">
      <c r="A135" s="3" t="s">
        <v>103</v>
      </c>
      <c r="B135" s="4" t="s">
        <v>100</v>
      </c>
      <c r="C135" t="str" cm="1">
        <f t="array" ref="C135">MID(B135, MIN(IFERROR(FIND({0,1,2,3,4,5,6,7,8,9},B135),"")), COUNT(1*MID(B135,ROW($1:$98),1)))</f>
        <v>46.9</v>
      </c>
      <c r="D135" t="str" cm="1">
        <f t="array" aca="1" ref="D135" ca="1">_xlfn.CONCAT(IF(NOT(ISNUMBER(MID(SUBSTITUTE(SUBSTITUTE(SUBSTITUTE(B135,"$",""),".",""), " ",""),ROW(INDIRECT("1:"&amp;LEN(B135))),1)*1)),MID(SUBSTITUTE(SUBSTITUTE(SUBSTITUTE(B135,"$",""),".",""), " ",""),ROW(INDIRECT("1:"&amp;LEN(B135))),1),""))</f>
        <v>Wal-mart</v>
      </c>
      <c r="E135" s="4" t="s">
        <v>94</v>
      </c>
      <c r="F135" t="str" cm="1">
        <f t="array" ref="F135">MID(E135, MIN(IFERROR(FIND({0,1,2,3,4,5,6,7,8,9},E135),"")), COUNT(1*MID(E135,ROW($1:$98),1)))</f>
        <v>49.9</v>
      </c>
      <c r="G135" t="str" cm="1">
        <f t="array" aca="1" ref="G135" ca="1">_xlfn.CONCAT(IF(NOT(ISNUMBER(MID(SUBSTITUTE(SUBSTITUTE(SUBSTITUTE(E135,"$",""),".",""), " ",""),ROW(INDIRECT("1:"&amp;LEN(E135))),1)*1)),MID(SUBSTITUTE(SUBSTITUTE(SUBSTITUTE(E135,"$",""),".",""), " ",""),ROW(INDIRECT("1:"&amp;LEN(E135))),1),""))</f>
        <v xml:space="preserve">
Comercial
Mexicana</v>
      </c>
      <c r="H135" s="4" t="s">
        <v>1114</v>
      </c>
      <c r="I135" t="str">
        <f t="shared" si="14"/>
        <v>$36.00</v>
      </c>
      <c r="J135" t="str">
        <f t="shared" si="12"/>
        <v>Ruta 03</v>
      </c>
      <c r="K135" s="4" t="s">
        <v>256</v>
      </c>
      <c r="L135" t="str">
        <f t="shared" si="15"/>
        <v>0.00</v>
      </c>
      <c r="M135" t="str">
        <f t="shared" si="13"/>
        <v/>
      </c>
      <c r="N135" s="4" t="s">
        <v>1113</v>
      </c>
      <c r="O135" t="str">
        <f t="shared" si="16"/>
        <v>$45.00</v>
      </c>
      <c r="P135" t="str">
        <f t="shared" si="17"/>
        <v>Fernando
Casas Aleman</v>
      </c>
      <c r="Q135" s="4" t="s">
        <v>1113</v>
      </c>
      <c r="R135" t="str" cm="1">
        <f t="array" ref="R135">MID(Q135, MIN(IFERROR(FIND({0,1,2,3,4,5,6,7,8,9},Q135),"")), COUNT(1*MID(Q135,ROW($1:$98),1)))</f>
        <v>45.0</v>
      </c>
      <c r="S135" t="str" cm="1">
        <f t="array" aca="1" ref="S135" ca="1">_xlfn.CONCAT(IF(NOT(ISNUMBER(MID(SUBSTITUTE(SUBSTITUTE(SUBSTITUTE(Q135,"$",""),".",""), " ",""),ROW(INDIRECT("1:"&amp;LEN(Q135))),1)*1)),MID(SUBSTITUTE(SUBSTITUTE(SUBSTITUTE(Q135,"$",""),".",""), " ",""),ROW(INDIRECT("1:"&amp;LEN(Q135))),1),""))</f>
        <v>Fernando
CasasAleman</v>
      </c>
      <c r="T135" s="4" t="s">
        <v>1042</v>
      </c>
      <c r="U135" s="4" t="s">
        <v>106</v>
      </c>
      <c r="V135" s="4" t="s">
        <v>0</v>
      </c>
      <c r="W135" s="6">
        <v>45021</v>
      </c>
    </row>
    <row r="136" spans="1:23" x14ac:dyDescent="0.25">
      <c r="A136" s="1" t="s">
        <v>107</v>
      </c>
      <c r="B136" s="2" t="s">
        <v>924</v>
      </c>
      <c r="C136" t="str" cm="1">
        <f t="array" ref="C136">MID(B136, MIN(IFERROR(FIND({0,1,2,3,4,5,6,7,8,9},B136),"")), COUNT(1*MID(B136,ROW($1:$98),1)))</f>
        <v>24.9</v>
      </c>
      <c r="D136" t="str" cm="1">
        <f t="array" aca="1" ref="D136" ca="1">_xlfn.CONCAT(IF(NOT(ISNUMBER(MID(SUBSTITUTE(SUBSTITUTE(SUBSTITUTE(B136,"$",""),".",""), " ",""),ROW(INDIRECT("1:"&amp;LEN(B136))),1)*1)),MID(SUBSTITUTE(SUBSTITUTE(SUBSTITUTE(B136,"$",""),".",""), " ",""),ROW(INDIRECT("1:"&amp;LEN(B136))),1),""))</f>
        <v>Wal-mart</v>
      </c>
      <c r="E136" s="2" t="s">
        <v>1115</v>
      </c>
      <c r="F136" t="str" cm="1">
        <f t="array" ref="F136">MID(E136, MIN(IFERROR(FIND({0,1,2,3,4,5,6,7,8,9},E136),"")), COUNT(1*MID(E136,ROW($1:$98),1)))</f>
        <v>29.6</v>
      </c>
      <c r="G136" t="str" cm="1">
        <f t="array" aca="1" ref="G136" ca="1">_xlfn.CONCAT(IF(NOT(ISNUMBER(MID(SUBSTITUTE(SUBSTITUTE(SUBSTITUTE(E136,"$",""),".",""), " ",""),ROW(INDIRECT("1:"&amp;LEN(E136))),1)*1)),MID(SUBSTITUTE(SUBSTITUTE(SUBSTITUTE(E136,"$",""),".",""), " ",""),ROW(INDIRECT("1:"&amp;LEN(E136))),1),""))</f>
        <v xml:space="preserve">
Chedraui</v>
      </c>
      <c r="H136" s="2" t="s">
        <v>446</v>
      </c>
      <c r="I136" t="str">
        <f t="shared" si="14"/>
        <v>$20.00</v>
      </c>
      <c r="J136" t="str">
        <f t="shared" si="12"/>
        <v>Ruta 03</v>
      </c>
      <c r="K136" s="2" t="s">
        <v>256</v>
      </c>
      <c r="L136" t="str">
        <f t="shared" si="15"/>
        <v>0.00</v>
      </c>
      <c r="M136" t="str">
        <f t="shared" si="13"/>
        <v/>
      </c>
      <c r="N136" s="2" t="s">
        <v>96</v>
      </c>
      <c r="O136" t="str">
        <f t="shared" si="16"/>
        <v>$18.00</v>
      </c>
      <c r="P136" t="str">
        <f t="shared" si="17"/>
        <v>Mirador</v>
      </c>
      <c r="Q136" s="2" t="s">
        <v>1098</v>
      </c>
      <c r="R136" t="str" cm="1">
        <f t="array" ref="R136">MID(Q136, MIN(IFERROR(FIND({0,1,2,3,4,5,6,7,8,9},Q136),"")), COUNT(1*MID(Q136,ROW($1:$98),1)))</f>
        <v>20.0</v>
      </c>
      <c r="S136" t="str" cm="1">
        <f t="array" aca="1" ref="S136" ca="1">_xlfn.CONCAT(IF(NOT(ISNUMBER(MID(SUBSTITUTE(SUBSTITUTE(SUBSTITUTE(Q136,"$",""),".",""), " ",""),ROW(INDIRECT("1:"&amp;LEN(Q136))),1)*1)),MID(SUBSTITUTE(SUBSTITUTE(SUBSTITUTE(Q136,"$",""),".",""), " ",""),ROW(INDIRECT("1:"&amp;LEN(Q136))),1),""))</f>
        <v>Fernando
CasasAleman</v>
      </c>
      <c r="T136" s="2" t="s">
        <v>133</v>
      </c>
      <c r="U136" s="2" t="s">
        <v>122</v>
      </c>
      <c r="V136" s="2" t="s">
        <v>0</v>
      </c>
      <c r="W136" s="5">
        <v>45021</v>
      </c>
    </row>
    <row r="137" spans="1:23" x14ac:dyDescent="0.25">
      <c r="A137" s="3" t="s">
        <v>113</v>
      </c>
      <c r="B137" s="4" t="s">
        <v>108</v>
      </c>
      <c r="C137" t="str" cm="1">
        <f t="array" ref="C137">MID(B137, MIN(IFERROR(FIND({0,1,2,3,4,5,6,7,8,9},B137),"")), COUNT(1*MID(B137,ROW($1:$98),1)))</f>
        <v>26.9</v>
      </c>
      <c r="D137" t="str" cm="1">
        <f t="array" aca="1" ref="D137" ca="1">_xlfn.CONCAT(IF(NOT(ISNUMBER(MID(SUBSTITUTE(SUBSTITUTE(SUBSTITUTE(B137,"$",""),".",""), " ",""),ROW(INDIRECT("1:"&amp;LEN(B137))),1)*1)),MID(SUBSTITUTE(SUBSTITUTE(SUBSTITUTE(B137,"$",""),".",""), " ",""),ROW(INDIRECT("1:"&amp;LEN(B137))),1),""))</f>
        <v>Wal-mart</v>
      </c>
      <c r="E137" s="4" t="s">
        <v>1116</v>
      </c>
      <c r="F137" t="str" cm="1">
        <f t="array" ref="F137">MID(E137, MIN(IFERROR(FIND({0,1,2,3,4,5,6,7,8,9},E137),"")), COUNT(1*MID(E137,ROW($1:$98),1)))</f>
        <v>28.8</v>
      </c>
      <c r="G137" t="str" cm="1">
        <f t="array" aca="1" ref="G137" ca="1">_xlfn.CONCAT(IF(NOT(ISNUMBER(MID(SUBSTITUTE(SUBSTITUTE(SUBSTITUTE(E137,"$",""),".",""), " ",""),ROW(INDIRECT("1:"&amp;LEN(E137))),1)*1)),MID(SUBSTITUTE(SUBSTITUTE(SUBSTITUTE(E137,"$",""),".",""), " ",""),ROW(INDIRECT("1:"&amp;LEN(E137))),1),""))</f>
        <v xml:space="preserve">
Chedraui</v>
      </c>
      <c r="H137" s="4" t="s">
        <v>446</v>
      </c>
      <c r="I137" t="str">
        <f t="shared" si="14"/>
        <v>$20.00</v>
      </c>
      <c r="J137" t="str">
        <f t="shared" si="12"/>
        <v>Ruta 03</v>
      </c>
      <c r="K137" s="4" t="s">
        <v>256</v>
      </c>
      <c r="L137" t="str">
        <f t="shared" si="15"/>
        <v>0.00</v>
      </c>
      <c r="M137" t="str">
        <f t="shared" si="13"/>
        <v/>
      </c>
      <c r="N137" s="4" t="s">
        <v>1117</v>
      </c>
      <c r="O137" t="str">
        <f t="shared" si="16"/>
        <v>$24.00</v>
      </c>
      <c r="P137" t="str">
        <f t="shared" si="17"/>
        <v>Pro
Hogar</v>
      </c>
      <c r="Q137" s="4" t="s">
        <v>1118</v>
      </c>
      <c r="R137" t="str" cm="1">
        <f t="array" ref="R137">MID(Q137, MIN(IFERROR(FIND({0,1,2,3,4,5,6,7,8,9},Q137),"")), COUNT(1*MID(Q137,ROW($1:$98),1)))</f>
        <v>25.0</v>
      </c>
      <c r="S137" t="str" cm="1">
        <f t="array" aca="1" ref="S137" ca="1">_xlfn.CONCAT(IF(NOT(ISNUMBER(MID(SUBSTITUTE(SUBSTITUTE(SUBSTITUTE(Q137,"$",""),".",""), " ",""),ROW(INDIRECT("1:"&amp;LEN(Q137))),1)*1)),MID(SUBSTITUTE(SUBSTITUTE(SUBSTITUTE(Q137,"$",""),".",""), " ",""),ROW(INDIRECT("1:"&amp;LEN(Q137))),1),""))</f>
        <v>Fernando
CasasAleman</v>
      </c>
      <c r="T137" s="4" t="s">
        <v>169</v>
      </c>
      <c r="U137" s="4" t="s">
        <v>35</v>
      </c>
      <c r="V137" s="4" t="s">
        <v>0</v>
      </c>
      <c r="W137" s="6">
        <v>45021</v>
      </c>
    </row>
    <row r="138" spans="1:23" x14ac:dyDescent="0.25">
      <c r="A138" s="1" t="s">
        <v>117</v>
      </c>
      <c r="B138" s="2" t="s">
        <v>842</v>
      </c>
      <c r="C138" t="str" cm="1">
        <f t="array" ref="C138">MID(B138, MIN(IFERROR(FIND({0,1,2,3,4,5,6,7,8,9},B138),"")), COUNT(1*MID(B138,ROW($1:$98),1)))</f>
        <v>14.9</v>
      </c>
      <c r="D138" t="str" cm="1">
        <f t="array" aca="1" ref="D138" ca="1">_xlfn.CONCAT(IF(NOT(ISNUMBER(MID(SUBSTITUTE(SUBSTITUTE(SUBSTITUTE(B138,"$",""),".",""), " ",""),ROW(INDIRECT("1:"&amp;LEN(B138))),1)*1)),MID(SUBSTITUTE(SUBSTITUTE(SUBSTITUTE(B138,"$",""),".",""), " ",""),ROW(INDIRECT("1:"&amp;LEN(B138))),1),""))</f>
        <v>Comercial
Mexicana</v>
      </c>
      <c r="E138" s="2" t="s">
        <v>118</v>
      </c>
      <c r="F138" t="str" cm="1">
        <f t="array" ref="F138">MID(E138, MIN(IFERROR(FIND({0,1,2,3,4,5,6,7,8,9},E138),"")), COUNT(1*MID(E138,ROW($1:$98),1)))</f>
        <v>19.9</v>
      </c>
      <c r="G138" t="str" cm="1">
        <f t="array" aca="1" ref="G138" ca="1">_xlfn.CONCAT(IF(NOT(ISNUMBER(MID(SUBSTITUTE(SUBSTITUTE(SUBSTITUTE(E138,"$",""),".",""), " ",""),ROW(INDIRECT("1:"&amp;LEN(E138))),1)*1)),MID(SUBSTITUTE(SUBSTITUTE(SUBSTITUTE(E138,"$",""),".",""), " ",""),ROW(INDIRECT("1:"&amp;LEN(E138))),1),""))</f>
        <v>Wal-mart</v>
      </c>
      <c r="H138" s="2" t="s">
        <v>1111</v>
      </c>
      <c r="I138" t="str">
        <f t="shared" si="14"/>
        <v>$25.00</v>
      </c>
      <c r="J138" t="str">
        <f t="shared" si="12"/>
        <v>Ruta 03</v>
      </c>
      <c r="K138" s="2" t="s">
        <v>256</v>
      </c>
      <c r="L138" t="str">
        <f t="shared" si="15"/>
        <v>0.00</v>
      </c>
      <c r="M138" t="str">
        <f t="shared" si="13"/>
        <v/>
      </c>
      <c r="N138" s="2" t="s">
        <v>1099</v>
      </c>
      <c r="O138" t="str">
        <f t="shared" si="16"/>
        <v>$40.00</v>
      </c>
      <c r="P138" t="str">
        <f t="shared" si="17"/>
        <v>Fernando
Casas Aleman</v>
      </c>
      <c r="Q138" s="2" t="s">
        <v>102</v>
      </c>
      <c r="R138" t="str" cm="1">
        <f t="array" ref="R138">MID(Q138, MIN(IFERROR(FIND({0,1,2,3,4,5,6,7,8,9},Q138),"")), COUNT(1*MID(Q138,ROW($1:$98),1)))</f>
        <v>45.0</v>
      </c>
      <c r="S138" t="str" cm="1">
        <f t="array" aca="1" ref="S138" ca="1">_xlfn.CONCAT(IF(NOT(ISNUMBER(MID(SUBSTITUTE(SUBSTITUTE(SUBSTITUTE(Q138,"$",""),".",""), " ",""),ROW(INDIRECT("1:"&amp;LEN(Q138))),1)*1)),MID(SUBSTITUTE(SUBSTITUTE(SUBSTITUTE(Q138,"$",""),".",""), " ",""),ROW(INDIRECT("1:"&amp;LEN(Q138))),1),""))</f>
        <v>Mirador</v>
      </c>
      <c r="T138" s="2" t="s">
        <v>132</v>
      </c>
      <c r="U138" s="2" t="s">
        <v>122</v>
      </c>
      <c r="V138" s="2" t="s">
        <v>0</v>
      </c>
      <c r="W138" s="5">
        <v>45021</v>
      </c>
    </row>
    <row r="139" spans="1:23" x14ac:dyDescent="0.25">
      <c r="A139" s="3" t="s">
        <v>123</v>
      </c>
      <c r="B139" s="4" t="s">
        <v>924</v>
      </c>
      <c r="C139" t="str" cm="1">
        <f t="array" ref="C139">MID(B139, MIN(IFERROR(FIND({0,1,2,3,4,5,6,7,8,9},B139),"")), COUNT(1*MID(B139,ROW($1:$98),1)))</f>
        <v>24.9</v>
      </c>
      <c r="D139" t="str" cm="1">
        <f t="array" aca="1" ref="D139" ca="1">_xlfn.CONCAT(IF(NOT(ISNUMBER(MID(SUBSTITUTE(SUBSTITUTE(SUBSTITUTE(B139,"$",""),".",""), " ",""),ROW(INDIRECT("1:"&amp;LEN(B139))),1)*1)),MID(SUBSTITUTE(SUBSTITUTE(SUBSTITUTE(B139,"$",""),".",""), " ",""),ROW(INDIRECT("1:"&amp;LEN(B139))),1),""))</f>
        <v>Wal-mart</v>
      </c>
      <c r="E139" s="4" t="s">
        <v>697</v>
      </c>
      <c r="F139" t="str" cm="1">
        <f t="array" ref="F139">MID(E139, MIN(IFERROR(FIND({0,1,2,3,4,5,6,7,8,9},E139),"")), COUNT(1*MID(E139,ROW($1:$98),1)))</f>
        <v>26.9</v>
      </c>
      <c r="G139" t="str" cm="1">
        <f t="array" aca="1" ref="G139" ca="1">_xlfn.CONCAT(IF(NOT(ISNUMBER(MID(SUBSTITUTE(SUBSTITUTE(SUBSTITUTE(E139,"$",""),".",""), " ",""),ROW(INDIRECT("1:"&amp;LEN(E139))),1)*1)),MID(SUBSTITUTE(SUBSTITUTE(SUBSTITUTE(E139,"$",""),".",""), " ",""),ROW(INDIRECT("1:"&amp;LEN(E139))),1),""))</f>
        <v xml:space="preserve">
Comercial
Mexicana</v>
      </c>
      <c r="H139" s="4" t="s">
        <v>446</v>
      </c>
      <c r="I139" t="str">
        <f t="shared" si="14"/>
        <v>$20.00</v>
      </c>
      <c r="J139" t="str">
        <f t="shared" si="12"/>
        <v>Ruta 03</v>
      </c>
      <c r="K139" s="4" t="s">
        <v>256</v>
      </c>
      <c r="L139" t="str">
        <f t="shared" si="15"/>
        <v>0.00</v>
      </c>
      <c r="M139" t="str">
        <f t="shared" si="13"/>
        <v/>
      </c>
      <c r="N139" s="4" t="s">
        <v>1098</v>
      </c>
      <c r="O139" t="str">
        <f t="shared" si="16"/>
        <v>$20.00</v>
      </c>
      <c r="P139" t="str">
        <f t="shared" si="17"/>
        <v>Fernando
Casas Aleman</v>
      </c>
      <c r="Q139" s="4" t="s">
        <v>1098</v>
      </c>
      <c r="R139" t="str" cm="1">
        <f t="array" ref="R139">MID(Q139, MIN(IFERROR(FIND({0,1,2,3,4,5,6,7,8,9},Q139),"")), COUNT(1*MID(Q139,ROW($1:$98),1)))</f>
        <v>20.0</v>
      </c>
      <c r="S139" t="str" cm="1">
        <f t="array" aca="1" ref="S139" ca="1">_xlfn.CONCAT(IF(NOT(ISNUMBER(MID(SUBSTITUTE(SUBSTITUTE(SUBSTITUTE(Q139,"$",""),".",""), " ",""),ROW(INDIRECT("1:"&amp;LEN(Q139))),1)*1)),MID(SUBSTITUTE(SUBSTITUTE(SUBSTITUTE(Q139,"$",""),".",""), " ",""),ROW(INDIRECT("1:"&amp;LEN(Q139))),1),""))</f>
        <v>Fernando
CasasAleman</v>
      </c>
      <c r="T139" s="4" t="s">
        <v>35</v>
      </c>
      <c r="U139" s="4" t="s">
        <v>128</v>
      </c>
      <c r="V139" s="4" t="s">
        <v>0</v>
      </c>
      <c r="W139" s="6">
        <v>45021</v>
      </c>
    </row>
    <row r="140" spans="1:23" x14ac:dyDescent="0.25">
      <c r="A140" s="1" t="s">
        <v>129</v>
      </c>
      <c r="B140" s="2" t="s">
        <v>1119</v>
      </c>
      <c r="C140" t="str" cm="1">
        <f t="array" ref="C140">MID(B140, MIN(IFERROR(FIND({0,1,2,3,4,5,6,7,8,9},B140),"")), COUNT(1*MID(B140,ROW($1:$98),1)))</f>
        <v>10.9</v>
      </c>
      <c r="D140" t="str" cm="1">
        <f t="array" aca="1" ref="D140" ca="1">_xlfn.CONCAT(IF(NOT(ISNUMBER(MID(SUBSTITUTE(SUBSTITUTE(SUBSTITUTE(B140,"$",""),".",""), " ",""),ROW(INDIRECT("1:"&amp;LEN(B140))),1)*1)),MID(SUBSTITUTE(SUBSTITUTE(SUBSTITUTE(B140,"$",""),".",""), " ",""),ROW(INDIRECT("1:"&amp;LEN(B140))),1),""))</f>
        <v>Comercial
Mexicana</v>
      </c>
      <c r="E140" s="2" t="s">
        <v>302</v>
      </c>
      <c r="F140" t="str" cm="1">
        <f t="array" ref="F140">MID(E140, MIN(IFERROR(FIND({0,1,2,3,4,5,6,7,8,9},E140),"")), COUNT(1*MID(E140,ROW($1:$98),1)))</f>
        <v>14.9</v>
      </c>
      <c r="G140" t="str" cm="1">
        <f t="array" aca="1" ref="G140" ca="1">_xlfn.CONCAT(IF(NOT(ISNUMBER(MID(SUBSTITUTE(SUBSTITUTE(SUBSTITUTE(E140,"$",""),".",""), " ",""),ROW(INDIRECT("1:"&amp;LEN(E140))),1)*1)),MID(SUBSTITUTE(SUBSTITUTE(SUBSTITUTE(E140,"$",""),".",""), " ",""),ROW(INDIRECT("1:"&amp;LEN(E140))),1),""))</f>
        <v>Wal-mart</v>
      </c>
      <c r="H140" s="2" t="s">
        <v>1120</v>
      </c>
      <c r="I140" t="str">
        <f t="shared" si="14"/>
        <v>$18.00</v>
      </c>
      <c r="J140" t="str">
        <f t="shared" si="12"/>
        <v>Ruta 03</v>
      </c>
      <c r="K140" s="2" t="s">
        <v>256</v>
      </c>
      <c r="L140" t="str">
        <f t="shared" si="15"/>
        <v>0.00</v>
      </c>
      <c r="M140" t="str">
        <f t="shared" si="13"/>
        <v/>
      </c>
      <c r="N140" s="2" t="s">
        <v>1121</v>
      </c>
      <c r="O140" t="str">
        <f t="shared" si="16"/>
        <v>$18.00</v>
      </c>
      <c r="P140" t="str">
        <f t="shared" si="17"/>
        <v>Fernando
Casas Aleman</v>
      </c>
      <c r="Q140" s="2" t="s">
        <v>1121</v>
      </c>
      <c r="R140" t="str" cm="1">
        <f t="array" ref="R140">MID(Q140, MIN(IFERROR(FIND({0,1,2,3,4,5,6,7,8,9},Q140),"")), COUNT(1*MID(Q140,ROW($1:$98),1)))</f>
        <v>18.0</v>
      </c>
      <c r="S140" t="str" cm="1">
        <f t="array" aca="1" ref="S140" ca="1">_xlfn.CONCAT(IF(NOT(ISNUMBER(MID(SUBSTITUTE(SUBSTITUTE(SUBSTITUTE(Q140,"$",""),".",""), " ",""),ROW(INDIRECT("1:"&amp;LEN(Q140))),1)*1)),MID(SUBSTITUTE(SUBSTITUTE(SUBSTITUTE(Q140,"$",""),".",""), " ",""),ROW(INDIRECT("1:"&amp;LEN(Q140))),1),""))</f>
        <v>Fernando
CasasAleman</v>
      </c>
      <c r="T140" s="2" t="s">
        <v>140</v>
      </c>
      <c r="U140" s="2" t="s">
        <v>133</v>
      </c>
      <c r="V140" s="2" t="s">
        <v>0</v>
      </c>
      <c r="W140" s="5">
        <v>45021</v>
      </c>
    </row>
    <row r="141" spans="1:23" x14ac:dyDescent="0.25">
      <c r="A141" s="3" t="s">
        <v>134</v>
      </c>
      <c r="B141" s="4" t="s">
        <v>968</v>
      </c>
      <c r="C141" t="str" cm="1">
        <f t="array" ref="C141">MID(B141, MIN(IFERROR(FIND({0,1,2,3,4,5,6,7,8,9},B141),"")), COUNT(1*MID(B141,ROW($1:$98),1)))</f>
        <v>19.9</v>
      </c>
      <c r="D141" t="str" cm="1">
        <f t="array" aca="1" ref="D141" ca="1">_xlfn.CONCAT(IF(NOT(ISNUMBER(MID(SUBSTITUTE(SUBSTITUTE(SUBSTITUTE(B141,"$",""),".",""), " ",""),ROW(INDIRECT("1:"&amp;LEN(B141))),1)*1)),MID(SUBSTITUTE(SUBSTITUTE(SUBSTITUTE(B141,"$",""),".",""), " ",""),ROW(INDIRECT("1:"&amp;LEN(B141))),1),""))</f>
        <v>Comercial
Mexicana</v>
      </c>
      <c r="E141" s="4" t="s">
        <v>627</v>
      </c>
      <c r="F141" t="str" cm="1">
        <f t="array" ref="F141">MID(E141, MIN(IFERROR(FIND({0,1,2,3,4,5,6,7,8,9},E141),"")), COUNT(1*MID(E141,ROW($1:$98),1)))</f>
        <v>38.9</v>
      </c>
      <c r="G141" t="str" cm="1">
        <f t="array" aca="1" ref="G141" ca="1">_xlfn.CONCAT(IF(NOT(ISNUMBER(MID(SUBSTITUTE(SUBSTITUTE(SUBSTITUTE(E141,"$",""),".",""), " ",""),ROW(INDIRECT("1:"&amp;LEN(E141))),1)*1)),MID(SUBSTITUTE(SUBSTITUTE(SUBSTITUTE(E141,"$",""),".",""), " ",""),ROW(INDIRECT("1:"&amp;LEN(E141))),1),""))</f>
        <v>Wal-mart</v>
      </c>
      <c r="H141" s="4" t="s">
        <v>1122</v>
      </c>
      <c r="I141" t="str">
        <f t="shared" si="14"/>
        <v>$16.00</v>
      </c>
      <c r="J141" t="str">
        <f t="shared" si="12"/>
        <v>Ruta 03</v>
      </c>
      <c r="K141" s="4" t="s">
        <v>256</v>
      </c>
      <c r="L141" t="str">
        <f t="shared" si="15"/>
        <v>0.00</v>
      </c>
      <c r="M141" t="str">
        <f t="shared" si="13"/>
        <v/>
      </c>
      <c r="N141" s="4" t="s">
        <v>1123</v>
      </c>
      <c r="O141" t="str">
        <f t="shared" si="16"/>
        <v>$15.00</v>
      </c>
      <c r="P141" t="str">
        <f t="shared" si="17"/>
        <v>Fernando
Casas Aleman</v>
      </c>
      <c r="Q141" s="4" t="s">
        <v>1006</v>
      </c>
      <c r="R141" t="str" cm="1">
        <f t="array" ref="R141">MID(Q141, MIN(IFERROR(FIND({0,1,2,3,4,5,6,7,8,9},Q141),"")), COUNT(1*MID(Q141,ROW($1:$98),1)))</f>
        <v>18.0</v>
      </c>
      <c r="S141" t="str" cm="1">
        <f t="array" aca="1" ref="S141" ca="1">_xlfn.CONCAT(IF(NOT(ISNUMBER(MID(SUBSTITUTE(SUBSTITUTE(SUBSTITUTE(Q141,"$",""),".",""), " ",""),ROW(INDIRECT("1:"&amp;LEN(Q141))),1)*1)),MID(SUBSTITUTE(SUBSTITUTE(SUBSTITUTE(Q141,"$",""),".",""), " ",""),ROW(INDIRECT("1:"&amp;LEN(Q141))),1),""))</f>
        <v>ProHogar</v>
      </c>
      <c r="T141" s="4" t="s">
        <v>140</v>
      </c>
      <c r="U141" s="4" t="s">
        <v>98</v>
      </c>
      <c r="V141" s="4" t="s">
        <v>0</v>
      </c>
      <c r="W141" s="6">
        <v>45021</v>
      </c>
    </row>
    <row r="142" spans="1:23" x14ac:dyDescent="0.25">
      <c r="A142" s="1" t="s">
        <v>141</v>
      </c>
      <c r="B142" s="2" t="s">
        <v>418</v>
      </c>
      <c r="C142" t="str" cm="1">
        <f t="array" ref="C142">MID(B142, MIN(IFERROR(FIND({0,1,2,3,4,5,6,7,8,9},B142),"")), COUNT(1*MID(B142,ROW($1:$98),1)))</f>
        <v>39.9</v>
      </c>
      <c r="D142" t="str" cm="1">
        <f t="array" aca="1" ref="D142" ca="1">_xlfn.CONCAT(IF(NOT(ISNUMBER(MID(SUBSTITUTE(SUBSTITUTE(SUBSTITUTE(B142,"$",""),".",""), " ",""),ROW(INDIRECT("1:"&amp;LEN(B142))),1)*1)),MID(SUBSTITUTE(SUBSTITUTE(SUBSTITUTE(B142,"$",""),".",""), " ",""),ROW(INDIRECT("1:"&amp;LEN(B142))),1),""))</f>
        <v>Comercial
Mexicana</v>
      </c>
      <c r="E142" s="2" t="s">
        <v>143</v>
      </c>
      <c r="F142" t="str" cm="1">
        <f t="array" ref="F142">MID(E142, MIN(IFERROR(FIND({0,1,2,3,4,5,6,7,8,9},E142),"")), COUNT(1*MID(E142,ROW($1:$98),1)))</f>
        <v>62.0</v>
      </c>
      <c r="G142" t="str" cm="1">
        <f t="array" aca="1" ref="G142" ca="1">_xlfn.CONCAT(IF(NOT(ISNUMBER(MID(SUBSTITUTE(SUBSTITUTE(SUBSTITUTE(E142,"$",""),".",""), " ",""),ROW(INDIRECT("1:"&amp;LEN(E142))),1)*1)),MID(SUBSTITUTE(SUBSTITUTE(SUBSTITUTE(E142,"$",""),".",""), " ",""),ROW(INDIRECT("1:"&amp;LEN(E142))),1),""))</f>
        <v>Wal-mart</v>
      </c>
      <c r="H142" s="2" t="s">
        <v>446</v>
      </c>
      <c r="I142" t="str">
        <f t="shared" si="14"/>
        <v>$20.00</v>
      </c>
      <c r="J142" t="str">
        <f t="shared" si="12"/>
        <v>Ruta 03</v>
      </c>
      <c r="K142" s="2" t="s">
        <v>256</v>
      </c>
      <c r="L142" t="str">
        <f t="shared" si="15"/>
        <v>0.00</v>
      </c>
      <c r="M142" t="str">
        <f t="shared" si="13"/>
        <v/>
      </c>
      <c r="N142" s="2" t="s">
        <v>1098</v>
      </c>
      <c r="O142" t="str">
        <f t="shared" si="16"/>
        <v>$20.00</v>
      </c>
      <c r="P142" t="str">
        <f t="shared" si="17"/>
        <v>Fernando
Casas Aleman</v>
      </c>
      <c r="Q142" s="2" t="s">
        <v>1098</v>
      </c>
      <c r="R142" t="str" cm="1">
        <f t="array" ref="R142">MID(Q142, MIN(IFERROR(FIND({0,1,2,3,4,5,6,7,8,9},Q142),"")), COUNT(1*MID(Q142,ROW($1:$98),1)))</f>
        <v>20.0</v>
      </c>
      <c r="S142" t="str" cm="1">
        <f t="array" aca="1" ref="S142" ca="1">_xlfn.CONCAT(IF(NOT(ISNUMBER(MID(SUBSTITUTE(SUBSTITUTE(SUBSTITUTE(Q142,"$",""),".",""), " ",""),ROW(INDIRECT("1:"&amp;LEN(Q142))),1)*1)),MID(SUBSTITUTE(SUBSTITUTE(SUBSTITUTE(Q142,"$",""),".",""), " ",""),ROW(INDIRECT("1:"&amp;LEN(Q142))),1),""))</f>
        <v>Fernando
CasasAleman</v>
      </c>
      <c r="T142" s="2" t="s">
        <v>35</v>
      </c>
      <c r="U142" s="2" t="s">
        <v>44</v>
      </c>
      <c r="V142" s="2" t="s">
        <v>0</v>
      </c>
      <c r="W142" s="5">
        <v>45021</v>
      </c>
    </row>
    <row r="143" spans="1:23" x14ac:dyDescent="0.25">
      <c r="A143" s="3" t="s">
        <v>144</v>
      </c>
      <c r="B143" s="4" t="s">
        <v>418</v>
      </c>
      <c r="C143" t="str" cm="1">
        <f t="array" ref="C143">MID(B143, MIN(IFERROR(FIND({0,1,2,3,4,5,6,7,8,9},B143),"")), COUNT(1*MID(B143,ROW($1:$98),1)))</f>
        <v>39.9</v>
      </c>
      <c r="D143" t="str" cm="1">
        <f t="array" aca="1" ref="D143" ca="1">_xlfn.CONCAT(IF(NOT(ISNUMBER(MID(SUBSTITUTE(SUBSTITUTE(SUBSTITUTE(B143,"$",""),".",""), " ",""),ROW(INDIRECT("1:"&amp;LEN(B143))),1)*1)),MID(SUBSTITUTE(SUBSTITUTE(SUBSTITUTE(B143,"$",""),".",""), " ",""),ROW(INDIRECT("1:"&amp;LEN(B143))),1),""))</f>
        <v>Comercial
Mexicana</v>
      </c>
      <c r="E143" s="4" t="s">
        <v>146</v>
      </c>
      <c r="F143" t="str" cm="1">
        <f t="array" ref="F143">MID(E143, MIN(IFERROR(FIND({0,1,2,3,4,5,6,7,8,9},E143),"")), COUNT(1*MID(E143,ROW($1:$98),1)))</f>
        <v>72.0</v>
      </c>
      <c r="G143" t="str" cm="1">
        <f t="array" aca="1" ref="G143" ca="1">_xlfn.CONCAT(IF(NOT(ISNUMBER(MID(SUBSTITUTE(SUBSTITUTE(SUBSTITUTE(E143,"$",""),".",""), " ",""),ROW(INDIRECT("1:"&amp;LEN(E143))),1)*1)),MID(SUBSTITUTE(SUBSTITUTE(SUBSTITUTE(E143,"$",""),".",""), " ",""),ROW(INDIRECT("1:"&amp;LEN(E143))),1),""))</f>
        <v>Wal-mart</v>
      </c>
      <c r="H143" s="4" t="s">
        <v>1112</v>
      </c>
      <c r="I143" t="str">
        <f t="shared" si="14"/>
        <v>$32.00</v>
      </c>
      <c r="J143" t="str">
        <f t="shared" si="12"/>
        <v>Ruta 03</v>
      </c>
      <c r="K143" s="4" t="s">
        <v>256</v>
      </c>
      <c r="L143" t="str">
        <f t="shared" si="15"/>
        <v>0.00</v>
      </c>
      <c r="M143" t="str">
        <f t="shared" si="13"/>
        <v/>
      </c>
      <c r="N143" s="4" t="s">
        <v>1099</v>
      </c>
      <c r="O143" t="str">
        <f t="shared" si="16"/>
        <v>$40.00</v>
      </c>
      <c r="P143" t="str">
        <f t="shared" si="17"/>
        <v>Fernando
Casas Aleman</v>
      </c>
      <c r="Q143" s="4" t="s">
        <v>102</v>
      </c>
      <c r="R143" t="str" cm="1">
        <f t="array" ref="R143">MID(Q143, MIN(IFERROR(FIND({0,1,2,3,4,5,6,7,8,9},Q143),"")), COUNT(1*MID(Q143,ROW($1:$98),1)))</f>
        <v>45.0</v>
      </c>
      <c r="S143" t="str" cm="1">
        <f t="array" aca="1" ref="S143" ca="1">_xlfn.CONCAT(IF(NOT(ISNUMBER(MID(SUBSTITUTE(SUBSTITUTE(SUBSTITUTE(Q143,"$",""),".",""), " ",""),ROW(INDIRECT("1:"&amp;LEN(Q143))),1)*1)),MID(SUBSTITUTE(SUBSTITUTE(SUBSTITUTE(Q143,"$",""),".",""), " ",""),ROW(INDIRECT("1:"&amp;LEN(Q143))),1),""))</f>
        <v>Mirador</v>
      </c>
      <c r="T143" s="4" t="s">
        <v>122</v>
      </c>
      <c r="U143" s="4" t="s">
        <v>91</v>
      </c>
      <c r="V143" s="4" t="s">
        <v>0</v>
      </c>
      <c r="W143" s="6">
        <v>45021</v>
      </c>
    </row>
    <row r="144" spans="1:23" x14ac:dyDescent="0.25">
      <c r="A144" s="1" t="s">
        <v>150</v>
      </c>
      <c r="B144" s="2" t="s">
        <v>454</v>
      </c>
      <c r="C144" t="str" cm="1">
        <f t="array" ref="C144">MID(B144, MIN(IFERROR(FIND({0,1,2,3,4,5,6,7,8,9},B144),"")), COUNT(1*MID(B144,ROW($1:$98),1)))</f>
        <v>17.9</v>
      </c>
      <c r="D144" t="str" cm="1">
        <f t="array" aca="1" ref="D144" ca="1">_xlfn.CONCAT(IF(NOT(ISNUMBER(MID(SUBSTITUTE(SUBSTITUTE(SUBSTITUTE(B144,"$",""),".",""), " ",""),ROW(INDIRECT("1:"&amp;LEN(B144))),1)*1)),MID(SUBSTITUTE(SUBSTITUTE(SUBSTITUTE(B144,"$",""),".",""), " ",""),ROW(INDIRECT("1:"&amp;LEN(B144))),1),""))</f>
        <v>Comercial
Mexicana</v>
      </c>
      <c r="E144" s="2" t="s">
        <v>629</v>
      </c>
      <c r="F144" t="str" cm="1">
        <f t="array" ref="F144">MID(E144, MIN(IFERROR(FIND({0,1,2,3,4,5,6,7,8,9},E144),"")), COUNT(1*MID(E144,ROW($1:$98),1)))</f>
        <v>22.2</v>
      </c>
      <c r="G144" t="str" cm="1">
        <f t="array" aca="1" ref="G144" ca="1">_xlfn.CONCAT(IF(NOT(ISNUMBER(MID(SUBSTITUTE(SUBSTITUTE(SUBSTITUTE(E144,"$",""),".",""), " ",""),ROW(INDIRECT("1:"&amp;LEN(E144))),1)*1)),MID(SUBSTITUTE(SUBSTITUTE(SUBSTITUTE(E144,"$",""),".",""), " ",""),ROW(INDIRECT("1:"&amp;LEN(E144))),1),""))</f>
        <v xml:space="preserve">
Chedraui</v>
      </c>
      <c r="H144" s="2" t="s">
        <v>1124</v>
      </c>
      <c r="I144" t="str">
        <f t="shared" si="14"/>
        <v>$10.00</v>
      </c>
      <c r="J144" t="str">
        <f t="shared" si="12"/>
        <v>Ruta 03</v>
      </c>
      <c r="K144" s="2" t="s">
        <v>256</v>
      </c>
      <c r="L144" t="str">
        <f t="shared" si="15"/>
        <v>0.00</v>
      </c>
      <c r="M144" t="str">
        <f t="shared" si="13"/>
        <v/>
      </c>
      <c r="N144" s="2" t="s">
        <v>96</v>
      </c>
      <c r="O144" t="str">
        <f t="shared" si="16"/>
        <v>$18.00</v>
      </c>
      <c r="P144" t="str">
        <f t="shared" si="17"/>
        <v>Mirador</v>
      </c>
      <c r="Q144" s="2" t="s">
        <v>1098</v>
      </c>
      <c r="R144" t="str" cm="1">
        <f t="array" ref="R144">MID(Q144, MIN(IFERROR(FIND({0,1,2,3,4,5,6,7,8,9},Q144),"")), COUNT(1*MID(Q144,ROW($1:$98),1)))</f>
        <v>20.0</v>
      </c>
      <c r="S144" t="str" cm="1">
        <f t="array" aca="1" ref="S144" ca="1">_xlfn.CONCAT(IF(NOT(ISNUMBER(MID(SUBSTITUTE(SUBSTITUTE(SUBSTITUTE(Q144,"$",""),".",""), " ",""),ROW(INDIRECT("1:"&amp;LEN(Q144))),1)*1)),MID(SUBSTITUTE(SUBSTITUTE(SUBSTITUTE(Q144,"$",""),".",""), " ",""),ROW(INDIRECT("1:"&amp;LEN(Q144))),1),""))</f>
        <v>Fernando
CasasAleman</v>
      </c>
      <c r="T144" s="2" t="s">
        <v>132</v>
      </c>
      <c r="U144" s="2" t="s">
        <v>133</v>
      </c>
      <c r="V144" s="2" t="s">
        <v>0</v>
      </c>
      <c r="W144" s="5">
        <v>45021</v>
      </c>
    </row>
    <row r="145" spans="1:23" x14ac:dyDescent="0.25">
      <c r="A145" s="3" t="s">
        <v>155</v>
      </c>
      <c r="B145" s="4" t="s">
        <v>585</v>
      </c>
      <c r="C145" t="str" cm="1">
        <f t="array" ref="C145">MID(B145, MIN(IFERROR(FIND({0,1,2,3,4,5,6,7,8,9},B145),"")), COUNT(1*MID(B145,ROW($1:$98),1)))</f>
        <v>28.8</v>
      </c>
      <c r="D145" t="str" cm="1">
        <f t="array" aca="1" ref="D145" ca="1">_xlfn.CONCAT(IF(NOT(ISNUMBER(MID(SUBSTITUTE(SUBSTITUTE(SUBSTITUTE(B145,"$",""),".",""), " ",""),ROW(INDIRECT("1:"&amp;LEN(B145))),1)*1)),MID(SUBSTITUTE(SUBSTITUTE(SUBSTITUTE(B145,"$",""),".",""), " ",""),ROW(INDIRECT("1:"&amp;LEN(B145))),1),""))</f>
        <v>Chedraui</v>
      </c>
      <c r="E145" s="4" t="s">
        <v>125</v>
      </c>
      <c r="F145" t="str" cm="1">
        <f t="array" ref="F145">MID(E145, MIN(IFERROR(FIND({0,1,2,3,4,5,6,7,8,9},E145),"")), COUNT(1*MID(E145,ROW($1:$98),1)))</f>
        <v>29.9</v>
      </c>
      <c r="G145" t="str" cm="1">
        <f t="array" aca="1" ref="G145" ca="1">_xlfn.CONCAT(IF(NOT(ISNUMBER(MID(SUBSTITUTE(SUBSTITUTE(SUBSTITUTE(E145,"$",""),".",""), " ",""),ROW(INDIRECT("1:"&amp;LEN(E145))),1)*1)),MID(SUBSTITUTE(SUBSTITUTE(SUBSTITUTE(E145,"$",""),".",""), " ",""),ROW(INDIRECT("1:"&amp;LEN(E145))),1),""))</f>
        <v xml:space="preserve">
Comercial
Mexicana</v>
      </c>
      <c r="H145" s="4" t="s">
        <v>1125</v>
      </c>
      <c r="I145" t="str">
        <f t="shared" si="14"/>
        <v>$12.00</v>
      </c>
      <c r="J145" t="str">
        <f t="shared" si="12"/>
        <v>Ruta 03</v>
      </c>
      <c r="K145" s="4" t="s">
        <v>256</v>
      </c>
      <c r="L145" t="str">
        <f t="shared" si="15"/>
        <v>0.00</v>
      </c>
      <c r="M145" t="str">
        <f t="shared" si="13"/>
        <v/>
      </c>
      <c r="N145" s="4" t="s">
        <v>159</v>
      </c>
      <c r="O145" t="str">
        <f t="shared" si="16"/>
        <v>$15.00</v>
      </c>
      <c r="P145" t="str">
        <f t="shared" si="17"/>
        <v>Mirador</v>
      </c>
      <c r="Q145" s="4" t="s">
        <v>1126</v>
      </c>
      <c r="R145" t="str" cm="1">
        <f t="array" ref="R145">MID(Q145, MIN(IFERROR(FIND({0,1,2,3,4,5,6,7,8,9},Q145),"")), COUNT(1*MID(Q145,ROW($1:$98),1)))</f>
        <v>16.0</v>
      </c>
      <c r="S145" t="str" cm="1">
        <f t="array" aca="1" ref="S145" ca="1">_xlfn.CONCAT(IF(NOT(ISNUMBER(MID(SUBSTITUTE(SUBSTITUTE(SUBSTITUTE(Q145,"$",""),".",""), " ",""),ROW(INDIRECT("1:"&amp;LEN(Q145))),1)*1)),MID(SUBSTITUTE(SUBSTITUTE(SUBSTITUTE(Q145,"$",""),".",""), " ",""),ROW(INDIRECT("1:"&amp;LEN(Q145))),1),""))</f>
        <v>Fernando
CasasAleman</v>
      </c>
      <c r="T145" s="4" t="s">
        <v>98</v>
      </c>
      <c r="U145" s="4" t="s">
        <v>90</v>
      </c>
      <c r="V145" s="4" t="s">
        <v>0</v>
      </c>
      <c r="W145" s="6">
        <v>45021</v>
      </c>
    </row>
    <row r="146" spans="1:23" x14ac:dyDescent="0.25">
      <c r="A146" s="1" t="s">
        <v>160</v>
      </c>
      <c r="B146" s="2" t="s">
        <v>972</v>
      </c>
      <c r="C146" t="str" cm="1">
        <f t="array" ref="C146">MID(B146, MIN(IFERROR(FIND({0,1,2,3,4,5,6,7,8,9},B146),"")), COUNT(1*MID(B146,ROW($1:$98),1)))</f>
        <v>9.5</v>
      </c>
      <c r="D146" t="str" cm="1">
        <f t="array" aca="1" ref="D146" ca="1">_xlfn.CONCAT(IF(NOT(ISNUMBER(MID(SUBSTITUTE(SUBSTITUTE(SUBSTITUTE(B146,"$",""),".",""), " ",""),ROW(INDIRECT("1:"&amp;LEN(B146))),1)*1)),MID(SUBSTITUTE(SUBSTITUTE(SUBSTITUTE(B146,"$",""),".",""), " ",""),ROW(INDIRECT("1:"&amp;LEN(B146))),1),""))</f>
        <v>Chedraui</v>
      </c>
      <c r="E146" s="2" t="s">
        <v>175</v>
      </c>
      <c r="F146" t="str" cm="1">
        <f t="array" ref="F146">MID(E146, MIN(IFERROR(FIND({0,1,2,3,4,5,6,7,8,9},E146),"")), COUNT(1*MID(E146,ROW($1:$98),1)))</f>
        <v>22.9</v>
      </c>
      <c r="G146" t="str" cm="1">
        <f t="array" aca="1" ref="G146" ca="1">_xlfn.CONCAT(IF(NOT(ISNUMBER(MID(SUBSTITUTE(SUBSTITUTE(SUBSTITUTE(E146,"$",""),".",""), " ",""),ROW(INDIRECT("1:"&amp;LEN(E146))),1)*1)),MID(SUBSTITUTE(SUBSTITUTE(SUBSTITUTE(E146,"$",""),".",""), " ",""),ROW(INDIRECT("1:"&amp;LEN(E146))),1),""))</f>
        <v>Wal-mart</v>
      </c>
      <c r="H146" s="2" t="s">
        <v>460</v>
      </c>
      <c r="I146" t="str">
        <f t="shared" si="14"/>
        <v>$15.00</v>
      </c>
      <c r="J146" t="str">
        <f t="shared" si="12"/>
        <v>Ruta 03</v>
      </c>
      <c r="K146" s="2" t="s">
        <v>256</v>
      </c>
      <c r="L146" t="str">
        <f t="shared" si="15"/>
        <v>0.00</v>
      </c>
      <c r="M146" t="str">
        <f t="shared" si="13"/>
        <v/>
      </c>
      <c r="N146" s="2" t="s">
        <v>1097</v>
      </c>
      <c r="O146" t="str">
        <f t="shared" si="16"/>
        <v>$22.00</v>
      </c>
      <c r="P146" t="str">
        <f t="shared" si="17"/>
        <v>Fernando
Casas Aleman</v>
      </c>
      <c r="Q146" s="2" t="s">
        <v>1127</v>
      </c>
      <c r="R146" t="str" cm="1">
        <f t="array" ref="R146">MID(Q146, MIN(IFERROR(FIND({0,1,2,3,4,5,6,7,8,9},Q146),"")), COUNT(1*MID(Q146,ROW($1:$98),1)))</f>
        <v>24.0</v>
      </c>
      <c r="S146" t="str" cm="1">
        <f t="array" aca="1" ref="S146" ca="1">_xlfn.CONCAT(IF(NOT(ISNUMBER(MID(SUBSTITUTE(SUBSTITUTE(SUBSTITUTE(Q146,"$",""),".",""), " ",""),ROW(INDIRECT("1:"&amp;LEN(Q146))),1)*1)),MID(SUBSTITUTE(SUBSTITUTE(SUBSTITUTE(Q146,"$",""),".",""), " ",""),ROW(INDIRECT("1:"&amp;LEN(Q146))),1),""))</f>
        <v>ProHogar</v>
      </c>
      <c r="T146" s="2" t="s">
        <v>122</v>
      </c>
      <c r="U146" s="2" t="s">
        <v>98</v>
      </c>
      <c r="V146" s="2" t="s">
        <v>0</v>
      </c>
      <c r="W146" s="5">
        <v>45021</v>
      </c>
    </row>
    <row r="147" spans="1:23" x14ac:dyDescent="0.25">
      <c r="A147" s="3" t="s">
        <v>165</v>
      </c>
      <c r="B147" s="4" t="s">
        <v>1093</v>
      </c>
      <c r="C147" t="str" cm="1">
        <f t="array" ref="C147">MID(B147, MIN(IFERROR(FIND({0,1,2,3,4,5,6,7,8,9},B147),"")), COUNT(1*MID(B147,ROW($1:$98),1)))</f>
        <v>8.5</v>
      </c>
      <c r="D147" t="str" cm="1">
        <f t="array" aca="1" ref="D147" ca="1">_xlfn.CONCAT(IF(NOT(ISNUMBER(MID(SUBSTITUTE(SUBSTITUTE(SUBSTITUTE(B147,"$",""),".",""), " ",""),ROW(INDIRECT("1:"&amp;LEN(B147))),1)*1)),MID(SUBSTITUTE(SUBSTITUTE(SUBSTITUTE(B147,"$",""),".",""), " ",""),ROW(INDIRECT("1:"&amp;LEN(B147))),1),""))</f>
        <v>Chedraui</v>
      </c>
      <c r="E147" s="4" t="s">
        <v>166</v>
      </c>
      <c r="F147" t="str" cm="1">
        <f t="array" ref="F147">MID(E147, MIN(IFERROR(FIND({0,1,2,3,4,5,6,7,8,9},E147),"")), COUNT(1*MID(E147,ROW($1:$98),1)))</f>
        <v>16.9</v>
      </c>
      <c r="G147" t="str" cm="1">
        <f t="array" aca="1" ref="G147" ca="1">_xlfn.CONCAT(IF(NOT(ISNUMBER(MID(SUBSTITUTE(SUBSTITUTE(SUBSTITUTE(E147,"$",""),".",""), " ",""),ROW(INDIRECT("1:"&amp;LEN(E147))),1)*1)),MID(SUBSTITUTE(SUBSTITUTE(SUBSTITUTE(E147,"$",""),".",""), " ",""),ROW(INDIRECT("1:"&amp;LEN(E147))),1),""))</f>
        <v>Wal-mart</v>
      </c>
      <c r="H147" s="4" t="s">
        <v>460</v>
      </c>
      <c r="I147" t="str">
        <f t="shared" si="14"/>
        <v>$15.00</v>
      </c>
      <c r="J147" t="str">
        <f t="shared" si="12"/>
        <v>Ruta 03</v>
      </c>
      <c r="K147" s="4" t="s">
        <v>256</v>
      </c>
      <c r="L147" t="str">
        <f t="shared" si="15"/>
        <v>0.00</v>
      </c>
      <c r="M147" t="str">
        <f t="shared" si="13"/>
        <v/>
      </c>
      <c r="N147" s="4" t="s">
        <v>1123</v>
      </c>
      <c r="O147" t="str">
        <f t="shared" si="16"/>
        <v>$15.00</v>
      </c>
      <c r="P147" t="str">
        <f t="shared" si="17"/>
        <v>Fernando
Casas Aleman</v>
      </c>
      <c r="Q147" s="4" t="s">
        <v>1123</v>
      </c>
      <c r="R147" t="str" cm="1">
        <f t="array" ref="R147">MID(Q147, MIN(IFERROR(FIND({0,1,2,3,4,5,6,7,8,9},Q147),"")), COUNT(1*MID(Q147,ROW($1:$98),1)))</f>
        <v>15.0</v>
      </c>
      <c r="S147" t="str" cm="1">
        <f t="array" aca="1" ref="S147" ca="1">_xlfn.CONCAT(IF(NOT(ISNUMBER(MID(SUBSTITUTE(SUBSTITUTE(SUBSTITUTE(Q147,"$",""),".",""), " ",""),ROW(INDIRECT("1:"&amp;LEN(Q147))),1)*1)),MID(SUBSTITUTE(SUBSTITUTE(SUBSTITUTE(Q147,"$",""),".",""), " ",""),ROW(INDIRECT("1:"&amp;LEN(Q147))),1),""))</f>
        <v>Fernando
CasasAleman</v>
      </c>
      <c r="T147" s="4" t="s">
        <v>132</v>
      </c>
      <c r="U147" s="4" t="s">
        <v>122</v>
      </c>
      <c r="V147" s="4" t="s">
        <v>0</v>
      </c>
      <c r="W147" s="6">
        <v>45021</v>
      </c>
    </row>
    <row r="148" spans="1:23" x14ac:dyDescent="0.25">
      <c r="A148" s="1" t="s">
        <v>170</v>
      </c>
      <c r="B148" s="2" t="s">
        <v>597</v>
      </c>
      <c r="C148" t="str" cm="1">
        <f t="array" ref="C148">MID(B148, MIN(IFERROR(FIND({0,1,2,3,4,5,6,7,8,9},B148),"")), COUNT(1*MID(B148,ROW($1:$98),1)))</f>
        <v>36.8</v>
      </c>
      <c r="D148" t="str" cm="1">
        <f t="array" aca="1" ref="D148" ca="1">_xlfn.CONCAT(IF(NOT(ISNUMBER(MID(SUBSTITUTE(SUBSTITUTE(SUBSTITUTE(B148,"$",""),".",""), " ",""),ROW(INDIRECT("1:"&amp;LEN(B148))),1)*1)),MID(SUBSTITUTE(SUBSTITUTE(SUBSTITUTE(B148,"$",""),".",""), " ",""),ROW(INDIRECT("1:"&amp;LEN(B148))),1),""))</f>
        <v>Chedraui</v>
      </c>
      <c r="E148" s="2" t="s">
        <v>445</v>
      </c>
      <c r="F148" t="str" cm="1">
        <f t="array" ref="F148">MID(E148, MIN(IFERROR(FIND({0,1,2,3,4,5,6,7,8,9},E148),"")), COUNT(1*MID(E148,ROW($1:$98),1)))</f>
        <v>39.9</v>
      </c>
      <c r="G148" t="str" cm="1">
        <f t="array" aca="1" ref="G148" ca="1">_xlfn.CONCAT(IF(NOT(ISNUMBER(MID(SUBSTITUTE(SUBSTITUTE(SUBSTITUTE(E148,"$",""),".",""), " ",""),ROW(INDIRECT("1:"&amp;LEN(E148))),1)*1)),MID(SUBSTITUTE(SUBSTITUTE(SUBSTITUTE(E148,"$",""),".",""), " ",""),ROW(INDIRECT("1:"&amp;LEN(E148))),1),""))</f>
        <v xml:space="preserve">
Comercial
Mexicana</v>
      </c>
      <c r="H148" s="2" t="s">
        <v>1111</v>
      </c>
      <c r="I148" t="str">
        <f t="shared" si="14"/>
        <v>$25.00</v>
      </c>
      <c r="J148" t="str">
        <f t="shared" si="12"/>
        <v>Ruta 03</v>
      </c>
      <c r="K148" s="2" t="s">
        <v>256</v>
      </c>
      <c r="L148" t="str">
        <f t="shared" si="15"/>
        <v>0.00</v>
      </c>
      <c r="M148" t="str">
        <f t="shared" si="13"/>
        <v/>
      </c>
      <c r="N148" s="2" t="s">
        <v>1121</v>
      </c>
      <c r="O148" t="str">
        <f t="shared" si="16"/>
        <v>$18.00</v>
      </c>
      <c r="P148" t="str">
        <f t="shared" si="17"/>
        <v>Fernando
Casas Aleman</v>
      </c>
      <c r="Q148" s="2" t="s">
        <v>824</v>
      </c>
      <c r="R148" t="str" cm="1">
        <f t="array" ref="R148">MID(Q148, MIN(IFERROR(FIND({0,1,2,3,4,5,6,7,8,9},Q148),"")), COUNT(1*MID(Q148,ROW($1:$98),1)))</f>
        <v>20.0</v>
      </c>
      <c r="S148" t="str" cm="1">
        <f t="array" aca="1" ref="S148" ca="1">_xlfn.CONCAT(IF(NOT(ISNUMBER(MID(SUBSTITUTE(SUBSTITUTE(SUBSTITUTE(Q148,"$",""),".",""), " ",""),ROW(INDIRECT("1:"&amp;LEN(Q148))),1)*1)),MID(SUBSTITUTE(SUBSTITUTE(SUBSTITUTE(Q148,"$",""),".",""), " ",""),ROW(INDIRECT("1:"&amp;LEN(Q148))),1),""))</f>
        <v>ProHogar</v>
      </c>
      <c r="T148" s="2" t="s">
        <v>871</v>
      </c>
      <c r="U148" s="2" t="s">
        <v>90</v>
      </c>
      <c r="V148" s="2" t="s">
        <v>0</v>
      </c>
      <c r="W148" s="5">
        <v>45021</v>
      </c>
    </row>
    <row r="149" spans="1:23" x14ac:dyDescent="0.25">
      <c r="A149" s="3" t="s">
        <v>173</v>
      </c>
      <c r="B149" s="4" t="s">
        <v>440</v>
      </c>
      <c r="C149" t="str" cm="1">
        <f t="array" ref="C149">MID(B149, MIN(IFERROR(FIND({0,1,2,3,4,5,6,7,8,9},B149),"")), COUNT(1*MID(B149,ROW($1:$98),1)))</f>
        <v>12.9</v>
      </c>
      <c r="D149" t="str" cm="1">
        <f t="array" aca="1" ref="D149" ca="1">_xlfn.CONCAT(IF(NOT(ISNUMBER(MID(SUBSTITUTE(SUBSTITUTE(SUBSTITUTE(B149,"$",""),".",""), " ",""),ROW(INDIRECT("1:"&amp;LEN(B149))),1)*1)),MID(SUBSTITUTE(SUBSTITUTE(SUBSTITUTE(B149,"$",""),".",""), " ",""),ROW(INDIRECT("1:"&amp;LEN(B149))),1),""))</f>
        <v>Comercial
Mexicana</v>
      </c>
      <c r="E149" s="4" t="s">
        <v>108</v>
      </c>
      <c r="F149" t="str" cm="1">
        <f t="array" ref="F149">MID(E149, MIN(IFERROR(FIND({0,1,2,3,4,5,6,7,8,9},E149),"")), COUNT(1*MID(E149,ROW($1:$98),1)))</f>
        <v>26.9</v>
      </c>
      <c r="G149" t="str" cm="1">
        <f t="array" aca="1" ref="G149" ca="1">_xlfn.CONCAT(IF(NOT(ISNUMBER(MID(SUBSTITUTE(SUBSTITUTE(SUBSTITUTE(E149,"$",""),".",""), " ",""),ROW(INDIRECT("1:"&amp;LEN(E149))),1)*1)),MID(SUBSTITUTE(SUBSTITUTE(SUBSTITUTE(E149,"$",""),".",""), " ",""),ROW(INDIRECT("1:"&amp;LEN(E149))),1),""))</f>
        <v>Wal-mart</v>
      </c>
      <c r="H149" s="4" t="s">
        <v>1128</v>
      </c>
      <c r="I149" t="str">
        <f t="shared" si="14"/>
        <v>$14.00</v>
      </c>
      <c r="J149" t="str">
        <f t="shared" si="12"/>
        <v>Ruta 03</v>
      </c>
      <c r="K149" s="4" t="s">
        <v>256</v>
      </c>
      <c r="L149" t="str">
        <f t="shared" si="15"/>
        <v>0.00</v>
      </c>
      <c r="M149" t="str">
        <f t="shared" si="13"/>
        <v/>
      </c>
      <c r="N149" s="4" t="s">
        <v>1098</v>
      </c>
      <c r="O149" t="str">
        <f t="shared" si="16"/>
        <v>$20.00</v>
      </c>
      <c r="P149" t="str">
        <f t="shared" si="17"/>
        <v>Fernando
Casas Aleman</v>
      </c>
      <c r="Q149" s="4" t="s">
        <v>1098</v>
      </c>
      <c r="R149" t="str" cm="1">
        <f t="array" ref="R149">MID(Q149, MIN(IFERROR(FIND({0,1,2,3,4,5,6,7,8,9},Q149),"")), COUNT(1*MID(Q149,ROW($1:$98),1)))</f>
        <v>20.0</v>
      </c>
      <c r="S149" t="str" cm="1">
        <f t="array" aca="1" ref="S149" ca="1">_xlfn.CONCAT(IF(NOT(ISNUMBER(MID(SUBSTITUTE(SUBSTITUTE(SUBSTITUTE(Q149,"$",""),".",""), " ",""),ROW(INDIRECT("1:"&amp;LEN(Q149))),1)*1)),MID(SUBSTITUTE(SUBSTITUTE(SUBSTITUTE(Q149,"$",""),".",""), " ",""),ROW(INDIRECT("1:"&amp;LEN(Q149))),1),""))</f>
        <v>Fernando
CasasAleman</v>
      </c>
      <c r="T149" s="4" t="s">
        <v>140</v>
      </c>
      <c r="U149" s="4" t="s">
        <v>169</v>
      </c>
      <c r="V149" s="4" t="s">
        <v>0</v>
      </c>
      <c r="W149" s="6">
        <v>45021</v>
      </c>
    </row>
    <row r="150" spans="1:23" x14ac:dyDescent="0.25">
      <c r="A150" s="1" t="s">
        <v>176</v>
      </c>
      <c r="B150" s="2" t="s">
        <v>710</v>
      </c>
      <c r="C150" t="str" cm="1">
        <f t="array" ref="C150">MID(B150, MIN(IFERROR(FIND({0,1,2,3,4,5,6,7,8,9},B150),"")), COUNT(1*MID(B150,ROW($1:$98),1)))</f>
        <v>32.9</v>
      </c>
      <c r="D150" t="str" cm="1">
        <f t="array" aca="1" ref="D150" ca="1">_xlfn.CONCAT(IF(NOT(ISNUMBER(MID(SUBSTITUTE(SUBSTITUTE(SUBSTITUTE(B150,"$",""),".",""), " ",""),ROW(INDIRECT("1:"&amp;LEN(B150))),1)*1)),MID(SUBSTITUTE(SUBSTITUTE(SUBSTITUTE(B150,"$",""),".",""), " ",""),ROW(INDIRECT("1:"&amp;LEN(B150))),1),""))</f>
        <v>Comercial
Mexicana</v>
      </c>
      <c r="E150" s="2" t="s">
        <v>600</v>
      </c>
      <c r="F150" t="str" cm="1">
        <f t="array" ref="F150">MID(E150, MIN(IFERROR(FIND({0,1,2,3,4,5,6,7,8,9},E150),"")), COUNT(1*MID(E150,ROW($1:$98),1)))</f>
        <v>33.9</v>
      </c>
      <c r="G150" t="str" cm="1">
        <f t="array" aca="1" ref="G150" ca="1">_xlfn.CONCAT(IF(NOT(ISNUMBER(MID(SUBSTITUTE(SUBSTITUTE(SUBSTITUTE(E150,"$",""),".",""), " ",""),ROW(INDIRECT("1:"&amp;LEN(E150))),1)*1)),MID(SUBSTITUTE(SUBSTITUTE(SUBSTITUTE(E150,"$",""),".",""), " ",""),ROW(INDIRECT("1:"&amp;LEN(E150))),1),""))</f>
        <v>Wal-mart</v>
      </c>
      <c r="H150" s="2" t="s">
        <v>1125</v>
      </c>
      <c r="I150" t="str">
        <f t="shared" si="14"/>
        <v>$12.00</v>
      </c>
      <c r="J150" t="str">
        <f t="shared" si="12"/>
        <v>Ruta 03</v>
      </c>
      <c r="K150" s="2" t="s">
        <v>256</v>
      </c>
      <c r="L150" t="str">
        <f t="shared" si="15"/>
        <v>0.00</v>
      </c>
      <c r="M150" t="str">
        <f t="shared" si="13"/>
        <v/>
      </c>
      <c r="N150" s="2" t="s">
        <v>1126</v>
      </c>
      <c r="O150" t="str">
        <f t="shared" si="16"/>
        <v>$16.00</v>
      </c>
      <c r="P150" t="str">
        <f t="shared" si="17"/>
        <v>Fernando
Casas Aleman</v>
      </c>
      <c r="Q150" s="2" t="s">
        <v>96</v>
      </c>
      <c r="R150" t="str" cm="1">
        <f t="array" ref="R150">MID(Q150, MIN(IFERROR(FIND({0,1,2,3,4,5,6,7,8,9},Q150),"")), COUNT(1*MID(Q150,ROW($1:$98),1)))</f>
        <v>18.0</v>
      </c>
      <c r="S150" t="str" cm="1">
        <f t="array" aca="1" ref="S150" ca="1">_xlfn.CONCAT(IF(NOT(ISNUMBER(MID(SUBSTITUTE(SUBSTITUTE(SUBSTITUTE(Q150,"$",""),".",""), " ",""),ROW(INDIRECT("1:"&amp;LEN(Q150))),1)*1)),MID(SUBSTITUTE(SUBSTITUTE(SUBSTITUTE(Q150,"$",""),".",""), " ",""),ROW(INDIRECT("1:"&amp;LEN(Q150))),1),""))</f>
        <v>Mirador</v>
      </c>
      <c r="T150" s="2" t="s">
        <v>164</v>
      </c>
      <c r="U150" s="2" t="s">
        <v>98</v>
      </c>
      <c r="V150" s="2" t="s">
        <v>0</v>
      </c>
      <c r="W150" s="5">
        <v>45021</v>
      </c>
    </row>
    <row r="151" spans="1:23" x14ac:dyDescent="0.25">
      <c r="A151" s="3" t="s">
        <v>178</v>
      </c>
      <c r="B151" s="4" t="s">
        <v>972</v>
      </c>
      <c r="C151" t="str" cm="1">
        <f t="array" ref="C151">MID(B151, MIN(IFERROR(FIND({0,1,2,3,4,5,6,7,8,9},B151),"")), COUNT(1*MID(B151,ROW($1:$98),1)))</f>
        <v>9.5</v>
      </c>
      <c r="D151" t="str" cm="1">
        <f t="array" aca="1" ref="D151" ca="1">_xlfn.CONCAT(IF(NOT(ISNUMBER(MID(SUBSTITUTE(SUBSTITUTE(SUBSTITUTE(B151,"$",""),".",""), " ",""),ROW(INDIRECT("1:"&amp;LEN(B151))),1)*1)),MID(SUBSTITUTE(SUBSTITUTE(SUBSTITUTE(B151,"$",""),".",""), " ",""),ROW(INDIRECT("1:"&amp;LEN(B151))),1),""))</f>
        <v>Chedraui</v>
      </c>
      <c r="E151" s="4" t="s">
        <v>592</v>
      </c>
      <c r="F151" t="str" cm="1">
        <f t="array" ref="F151">MID(E151, MIN(IFERROR(FIND({0,1,2,3,4,5,6,7,8,9},E151),"")), COUNT(1*MID(E151,ROW($1:$98),1)))</f>
        <v>15.9</v>
      </c>
      <c r="G151" t="str" cm="1">
        <f t="array" aca="1" ref="G151" ca="1">_xlfn.CONCAT(IF(NOT(ISNUMBER(MID(SUBSTITUTE(SUBSTITUTE(SUBSTITUTE(E151,"$",""),".",""), " ",""),ROW(INDIRECT("1:"&amp;LEN(E151))),1)*1)),MID(SUBSTITUTE(SUBSTITUTE(SUBSTITUTE(E151,"$",""),".",""), " ",""),ROW(INDIRECT("1:"&amp;LEN(E151))),1),""))</f>
        <v>Wal-mart</v>
      </c>
      <c r="H151" s="4" t="s">
        <v>754</v>
      </c>
      <c r="I151" t="str">
        <f t="shared" si="14"/>
        <v>$8.00</v>
      </c>
      <c r="J151" t="str">
        <f t="shared" si="12"/>
        <v>Ruta 03</v>
      </c>
      <c r="K151" s="4" t="s">
        <v>256</v>
      </c>
      <c r="L151" t="str">
        <f t="shared" si="15"/>
        <v>0.00</v>
      </c>
      <c r="M151" t="str">
        <f t="shared" si="13"/>
        <v/>
      </c>
      <c r="N151" s="4" t="s">
        <v>1129</v>
      </c>
      <c r="O151" t="str">
        <f t="shared" si="16"/>
        <v>$12.00</v>
      </c>
      <c r="P151" t="str">
        <f t="shared" si="17"/>
        <v>Fernando
Casas Aleman</v>
      </c>
      <c r="Q151" s="4" t="s">
        <v>159</v>
      </c>
      <c r="R151" t="str" cm="1">
        <f t="array" ref="R151">MID(Q151, MIN(IFERROR(FIND({0,1,2,3,4,5,6,7,8,9},Q151),"")), COUNT(1*MID(Q151,ROW($1:$98),1)))</f>
        <v>15.0</v>
      </c>
      <c r="S151" t="str" cm="1">
        <f t="array" aca="1" ref="S151" ca="1">_xlfn.CONCAT(IF(NOT(ISNUMBER(MID(SUBSTITUTE(SUBSTITUTE(SUBSTITUTE(Q151,"$",""),".",""), " ",""),ROW(INDIRECT("1:"&amp;LEN(Q151))),1)*1)),MID(SUBSTITUTE(SUBSTITUTE(SUBSTITUTE(Q151,"$",""),".",""), " ",""),ROW(INDIRECT("1:"&amp;LEN(Q151))),1),""))</f>
        <v>Mirador</v>
      </c>
      <c r="T151" s="4" t="s">
        <v>140</v>
      </c>
      <c r="U151" s="4" t="s">
        <v>133</v>
      </c>
      <c r="V151" s="4" t="s">
        <v>0</v>
      </c>
      <c r="W151" s="6">
        <v>45021</v>
      </c>
    </row>
    <row r="152" spans="1:23" x14ac:dyDescent="0.25">
      <c r="A152" s="1" t="s">
        <v>2</v>
      </c>
      <c r="B152" s="2" t="s">
        <v>3</v>
      </c>
      <c r="C152" t="str" cm="1">
        <f t="array" ref="C152">MID(B152, MIN(IFERROR(FIND({0,1,2,3,4,5,6,7,8,9},B152),"")), COUNT(1*MID(B152,ROW($1:$98),1)))</f>
        <v>37.9</v>
      </c>
      <c r="D152" t="str" cm="1">
        <f t="array" aca="1" ref="D152" ca="1">_xlfn.CONCAT(IF(NOT(ISNUMBER(MID(SUBSTITUTE(SUBSTITUTE(SUBSTITUTE(B152,"$",""),".",""), " ",""),ROW(INDIRECT("1:"&amp;LEN(B152))),1)*1)),MID(SUBSTITUTE(SUBSTITUTE(SUBSTITUTE(B152,"$",""),".",""), " ",""),ROW(INDIRECT("1:"&amp;LEN(B152))),1),""))</f>
        <v>Comercial
Mexicana</v>
      </c>
      <c r="E152" s="2" t="s">
        <v>956</v>
      </c>
      <c r="F152" t="str" cm="1">
        <f t="array" ref="F152">MID(E152, MIN(IFERROR(FIND({0,1,2,3,4,5,6,7,8,9},E152),"")), COUNT(1*MID(E152,ROW($1:$98),1)))</f>
        <v>41.5</v>
      </c>
      <c r="G152" t="str" cm="1">
        <f t="array" aca="1" ref="G152" ca="1">_xlfn.CONCAT(IF(NOT(ISNUMBER(MID(SUBSTITUTE(SUBSTITUTE(SUBSTITUTE(E152,"$",""),".",""), " ",""),ROW(INDIRECT("1:"&amp;LEN(E152))),1)*1)),MID(SUBSTITUTE(SUBSTITUTE(SUBSTITUTE(E152,"$",""),".",""), " ",""),ROW(INDIRECT("1:"&amp;LEN(E152))),1),""))</f>
        <v xml:space="preserve">
Chedraui</v>
      </c>
      <c r="H152" s="2" t="s">
        <v>147</v>
      </c>
      <c r="I152" t="str">
        <f t="shared" si="14"/>
        <v>$60.00</v>
      </c>
      <c r="J152" t="str">
        <f t="shared" si="12"/>
        <v>Ruta 02</v>
      </c>
      <c r="K152" s="2" t="s">
        <v>256</v>
      </c>
      <c r="L152" t="str">
        <f t="shared" si="15"/>
        <v>0.00</v>
      </c>
      <c r="M152" t="str">
        <f t="shared" si="13"/>
        <v/>
      </c>
      <c r="N152" s="2" t="s">
        <v>1073</v>
      </c>
      <c r="O152" t="str">
        <f t="shared" si="16"/>
        <v>$52.00</v>
      </c>
      <c r="P152" t="str">
        <f t="shared" si="17"/>
        <v>Tacuba</v>
      </c>
      <c r="Q152" s="2" t="s">
        <v>1073</v>
      </c>
      <c r="R152" t="str" cm="1">
        <f t="array" ref="R152">MID(Q152, MIN(IFERROR(FIND({0,1,2,3,4,5,6,7,8,9},Q152),"")), COUNT(1*MID(Q152,ROW($1:$98),1)))</f>
        <v>52.0</v>
      </c>
      <c r="S152" t="str" cm="1">
        <f t="array" aca="1" ref="S152" ca="1">_xlfn.CONCAT(IF(NOT(ISNUMBER(MID(SUBSTITUTE(SUBSTITUTE(SUBSTITUTE(Q152,"$",""),".",""), " ",""),ROW(INDIRECT("1:"&amp;LEN(Q152))),1)*1)),MID(SUBSTITUTE(SUBSTITUTE(SUBSTITUTE(Q152,"$",""),".",""), " ",""),ROW(INDIRECT("1:"&amp;LEN(Q152))),1),""))</f>
        <v>Tacuba</v>
      </c>
      <c r="T152" s="2" t="s">
        <v>9</v>
      </c>
      <c r="U152" s="2" t="s">
        <v>106</v>
      </c>
      <c r="V152" s="2" t="s">
        <v>0</v>
      </c>
      <c r="W152" s="5">
        <v>45022</v>
      </c>
    </row>
    <row r="153" spans="1:23" x14ac:dyDescent="0.25">
      <c r="A153" s="3" t="s">
        <v>11</v>
      </c>
      <c r="B153" s="4" t="s">
        <v>12</v>
      </c>
      <c r="C153" t="str" cm="1">
        <f t="array" ref="C153">MID(B153, MIN(IFERROR(FIND({0,1,2,3,4,5,6,7,8,9},B153),"")), COUNT(1*MID(B153,ROW($1:$98),1)))</f>
        <v>17.5</v>
      </c>
      <c r="D153" t="str" cm="1">
        <f t="array" aca="1" ref="D153" ca="1">_xlfn.CONCAT(IF(NOT(ISNUMBER(MID(SUBSTITUTE(SUBSTITUTE(SUBSTITUTE(B153,"$",""),".",""), " ",""),ROW(INDIRECT("1:"&amp;LEN(B153))),1)*1)),MID(SUBSTITUTE(SUBSTITUTE(SUBSTITUTE(B153,"$",""),".",""), " ",""),ROW(INDIRECT("1:"&amp;LEN(B153))),1),""))</f>
        <v>Wal-mart</v>
      </c>
      <c r="E153" s="4" t="s">
        <v>13</v>
      </c>
      <c r="F153" t="str" cm="1">
        <f t="array" ref="F153">MID(E153, MIN(IFERROR(FIND({0,1,2,3,4,5,6,7,8,9},E153),"")), COUNT(1*MID(E153,ROW($1:$98),1)))</f>
        <v>19.9</v>
      </c>
      <c r="G153" t="str" cm="1">
        <f t="array" aca="1" ref="G153" ca="1">_xlfn.CONCAT(IF(NOT(ISNUMBER(MID(SUBSTITUTE(SUBSTITUTE(SUBSTITUTE(E153,"$",""),".",""), " ",""),ROW(INDIRECT("1:"&amp;LEN(E153))),1)*1)),MID(SUBSTITUTE(SUBSTITUTE(SUBSTITUTE(E153,"$",""),".",""), " ",""),ROW(INDIRECT("1:"&amp;LEN(E153))),1),""))</f>
        <v xml:space="preserve">
Chedraui</v>
      </c>
      <c r="H153" s="4" t="s">
        <v>671</v>
      </c>
      <c r="I153" t="str">
        <f t="shared" si="14"/>
        <v>$26.00</v>
      </c>
      <c r="J153" t="str">
        <f t="shared" si="12"/>
        <v>Ruta 02</v>
      </c>
      <c r="K153" s="4" t="s">
        <v>256</v>
      </c>
      <c r="L153" t="str">
        <f t="shared" si="15"/>
        <v>0.00</v>
      </c>
      <c r="M153" t="str">
        <f t="shared" si="13"/>
        <v/>
      </c>
      <c r="N153" s="4" t="s">
        <v>1074</v>
      </c>
      <c r="O153" t="str">
        <f t="shared" si="16"/>
        <v>$20.00</v>
      </c>
      <c r="P153" t="str">
        <f t="shared" si="17"/>
        <v>Tacuba</v>
      </c>
      <c r="Q153" s="4" t="s">
        <v>1074</v>
      </c>
      <c r="R153" t="str" cm="1">
        <f t="array" ref="R153">MID(Q153, MIN(IFERROR(FIND({0,1,2,3,4,5,6,7,8,9},Q153),"")), COUNT(1*MID(Q153,ROW($1:$98),1)))</f>
        <v>20.0</v>
      </c>
      <c r="S153" t="str" cm="1">
        <f t="array" aca="1" ref="S153" ca="1">_xlfn.CONCAT(IF(NOT(ISNUMBER(MID(SUBSTITUTE(SUBSTITUTE(SUBSTITUTE(Q153,"$",""),".",""), " ",""),ROW(INDIRECT("1:"&amp;LEN(Q153))),1)*1)),MID(SUBSTITUTE(SUBSTITUTE(SUBSTITUTE(Q153,"$",""),".",""), " ",""),ROW(INDIRECT("1:"&amp;LEN(Q153))),1),""))</f>
        <v>Tacuba</v>
      </c>
      <c r="T153" s="4" t="s">
        <v>169</v>
      </c>
      <c r="U153" s="4" t="s">
        <v>19</v>
      </c>
      <c r="V153" s="4" t="s">
        <v>0</v>
      </c>
      <c r="W153" s="6">
        <v>45022</v>
      </c>
    </row>
    <row r="154" spans="1:23" x14ac:dyDescent="0.25">
      <c r="A154" s="1" t="s">
        <v>20</v>
      </c>
      <c r="B154" s="2" t="s">
        <v>21</v>
      </c>
      <c r="C154" t="str" cm="1">
        <f t="array" ref="C154">MID(B154, MIN(IFERROR(FIND({0,1,2,3,4,5,6,7,8,9},B154),"")), COUNT(1*MID(B154,ROW($1:$98),1)))</f>
        <v>20.5</v>
      </c>
      <c r="D154" t="str" cm="1">
        <f t="array" aca="1" ref="D154" ca="1">_xlfn.CONCAT(IF(NOT(ISNUMBER(MID(SUBSTITUTE(SUBSTITUTE(SUBSTITUTE(B154,"$",""),".",""), " ",""),ROW(INDIRECT("1:"&amp;LEN(B154))),1)*1)),MID(SUBSTITUTE(SUBSTITUTE(SUBSTITUTE(B154,"$",""),".",""), " ",""),ROW(INDIRECT("1:"&amp;LEN(B154))),1),""))</f>
        <v>Wal-mart</v>
      </c>
      <c r="E154" s="2" t="s">
        <v>22</v>
      </c>
      <c r="F154" t="str" cm="1">
        <f t="array" ref="F154">MID(E154, MIN(IFERROR(FIND({0,1,2,3,4,5,6,7,8,9},E154),"")), COUNT(1*MID(E154,ROW($1:$98),1)))</f>
        <v>24.0</v>
      </c>
      <c r="G154" t="str" cm="1">
        <f t="array" aca="1" ref="G154" ca="1">_xlfn.CONCAT(IF(NOT(ISNUMBER(MID(SUBSTITUTE(SUBSTITUTE(SUBSTITUTE(E154,"$",""),".",""), " ",""),ROW(INDIRECT("1:"&amp;LEN(E154))),1)*1)),MID(SUBSTITUTE(SUBSTITUTE(SUBSTITUTE(E154,"$",""),".",""), " ",""),ROW(INDIRECT("1:"&amp;LEN(E154))),1),""))</f>
        <v xml:space="preserve">
Comercial
Mexicana</v>
      </c>
      <c r="H154" s="2" t="s">
        <v>190</v>
      </c>
      <c r="I154" t="str">
        <f t="shared" si="14"/>
        <v>$24.00</v>
      </c>
      <c r="J154" t="str">
        <f t="shared" si="12"/>
        <v>Ruta 02</v>
      </c>
      <c r="K154" s="2" t="s">
        <v>256</v>
      </c>
      <c r="L154" t="str">
        <f t="shared" si="15"/>
        <v>0.00</v>
      </c>
      <c r="M154" t="str">
        <f t="shared" si="13"/>
        <v/>
      </c>
      <c r="N154" s="2" t="s">
        <v>1075</v>
      </c>
      <c r="O154" t="str">
        <f t="shared" si="16"/>
        <v>$22.00</v>
      </c>
      <c r="P154" t="str">
        <f t="shared" si="17"/>
        <v>Tacuba</v>
      </c>
      <c r="Q154" s="2" t="s">
        <v>255</v>
      </c>
      <c r="R154" t="str" cm="1">
        <f t="array" ref="R154">MID(Q154, MIN(IFERROR(FIND({0,1,2,3,4,5,6,7,8,9},Q154),"")), COUNT(1*MID(Q154,ROW($1:$98),1)))</f>
        <v>24.0</v>
      </c>
      <c r="S154" t="str" cm="1">
        <f t="array" aca="1" ref="S154" ca="1">_xlfn.CONCAT(IF(NOT(ISNUMBER(MID(SUBSTITUTE(SUBSTITUTE(SUBSTITUTE(Q154,"$",""),".",""), " ",""),ROW(INDIRECT("1:"&amp;LEN(Q154))),1)*1)),MID(SUBSTITUTE(SUBSTITUTE(SUBSTITUTE(Q154,"$",""),".",""), " ",""),ROW(INDIRECT("1:"&amp;LEN(Q154))),1),""))</f>
        <v xml:space="preserve">
Panamericana</v>
      </c>
      <c r="T154" s="2" t="s">
        <v>1030</v>
      </c>
      <c r="U154" s="2" t="s">
        <v>26</v>
      </c>
      <c r="V154" s="2" t="s">
        <v>0</v>
      </c>
      <c r="W154" s="5">
        <v>45022</v>
      </c>
    </row>
    <row r="155" spans="1:23" x14ac:dyDescent="0.25">
      <c r="A155" s="3" t="s">
        <v>28</v>
      </c>
      <c r="B155" s="4" t="s">
        <v>29</v>
      </c>
      <c r="C155" t="str" cm="1">
        <f t="array" ref="C155">MID(B155, MIN(IFERROR(FIND({0,1,2,3,4,5,6,7,8,9},B155),"")), COUNT(1*MID(B155,ROW($1:$98),1)))</f>
        <v>10.0</v>
      </c>
      <c r="D155" t="str" cm="1">
        <f t="array" aca="1" ref="D155" ca="1">_xlfn.CONCAT(IF(NOT(ISNUMBER(MID(SUBSTITUTE(SUBSTITUTE(SUBSTITUTE(B155,"$",""),".",""), " ",""),ROW(INDIRECT("1:"&amp;LEN(B155))),1)*1)),MID(SUBSTITUTE(SUBSTITUTE(SUBSTITUTE(B155,"$",""),".",""), " ",""),ROW(INDIRECT("1:"&amp;LEN(B155))),1),""))</f>
        <v>Wal-mart</v>
      </c>
      <c r="E155" s="4" t="s">
        <v>30</v>
      </c>
      <c r="F155" t="str" cm="1">
        <f t="array" ref="F155">MID(E155, MIN(IFERROR(FIND({0,1,2,3,4,5,6,7,8,9},E155),"")), COUNT(1*MID(E155,ROW($1:$98),1)))</f>
        <v>15.9</v>
      </c>
      <c r="G155" t="str" cm="1">
        <f t="array" aca="1" ref="G155" ca="1">_xlfn.CONCAT(IF(NOT(ISNUMBER(MID(SUBSTITUTE(SUBSTITUTE(SUBSTITUTE(E155,"$",""),".",""), " ",""),ROW(INDIRECT("1:"&amp;LEN(E155))),1)*1)),MID(SUBSTITUTE(SUBSTITUTE(SUBSTITUTE(E155,"$",""),".",""), " ",""),ROW(INDIRECT("1:"&amp;LEN(E155))),1),""))</f>
        <v xml:space="preserve">
Comercial
Mexicana</v>
      </c>
      <c r="H155" s="4" t="s">
        <v>671</v>
      </c>
      <c r="I155" t="str">
        <f t="shared" si="14"/>
        <v>$26.00</v>
      </c>
      <c r="J155" t="str">
        <f t="shared" si="12"/>
        <v>Ruta 02</v>
      </c>
      <c r="K155" s="4" t="s">
        <v>256</v>
      </c>
      <c r="L155" t="str">
        <f t="shared" si="15"/>
        <v>0.00</v>
      </c>
      <c r="M155" t="str">
        <f t="shared" si="13"/>
        <v/>
      </c>
      <c r="N155" s="4" t="s">
        <v>1076</v>
      </c>
      <c r="O155" t="str">
        <f t="shared" si="16"/>
        <v>$19.00</v>
      </c>
      <c r="P155" t="str">
        <f t="shared" si="17"/>
        <v>Tacuba</v>
      </c>
      <c r="Q155" s="4" t="s">
        <v>781</v>
      </c>
      <c r="R155" t="str" cm="1">
        <f t="array" ref="R155">MID(Q155, MIN(IFERROR(FIND({0,1,2,3,4,5,6,7,8,9},Q155),"")), COUNT(1*MID(Q155,ROW($1:$98),1)))</f>
        <v xml:space="preserve">20.00 </v>
      </c>
      <c r="S155" t="str" cm="1">
        <f t="array" aca="1" ref="S155" ca="1">_xlfn.CONCAT(IF(NOT(ISNUMBER(MID(SUBSTITUTE(SUBSTITUTE(SUBSTITUTE(Q155,"$",""),".",""), " ",""),ROW(INDIRECT("1:"&amp;LEN(Q155))),1)*1)),MID(SUBSTITUTE(SUBSTITUTE(SUBSTITUTE(Q155,"$",""),".",""), " ",""),ROW(INDIRECT("1:"&amp;LEN(Q155))),1),""))</f>
        <v>de
Abril</v>
      </c>
      <c r="T155" s="4" t="s">
        <v>35</v>
      </c>
      <c r="U155" s="4" t="s">
        <v>36</v>
      </c>
      <c r="V155" s="4" t="s">
        <v>0</v>
      </c>
      <c r="W155" s="6">
        <v>45022</v>
      </c>
    </row>
    <row r="156" spans="1:23" x14ac:dyDescent="0.25">
      <c r="A156" s="1" t="s">
        <v>37</v>
      </c>
      <c r="B156" s="2" t="s">
        <v>676</v>
      </c>
      <c r="C156" t="str" cm="1">
        <f t="array" ref="C156">MID(B156, MIN(IFERROR(FIND({0,1,2,3,4,5,6,7,8,9},B156),"")), COUNT(1*MID(B156,ROW($1:$98),1)))</f>
        <v>30.9</v>
      </c>
      <c r="D156" t="str" cm="1">
        <f t="array" aca="1" ref="D156" ca="1">_xlfn.CONCAT(IF(NOT(ISNUMBER(MID(SUBSTITUTE(SUBSTITUTE(SUBSTITUTE(B156,"$",""),".",""), " ",""),ROW(INDIRECT("1:"&amp;LEN(B156))),1)*1)),MID(SUBSTITUTE(SUBSTITUTE(SUBSTITUTE(B156,"$",""),".",""), " ",""),ROW(INDIRECT("1:"&amp;LEN(B156))),1),""))</f>
        <v>Comercial
Mexicana</v>
      </c>
      <c r="E156" s="2" t="s">
        <v>809</v>
      </c>
      <c r="F156" t="str" cm="1">
        <f t="array" ref="F156">MID(E156, MIN(IFERROR(FIND({0,1,2,3,4,5,6,7,8,9},E156),"")), COUNT(1*MID(E156,ROW($1:$98),1)))</f>
        <v>45.0</v>
      </c>
      <c r="G156" t="str" cm="1">
        <f t="array" aca="1" ref="G156" ca="1">_xlfn.CONCAT(IF(NOT(ISNUMBER(MID(SUBSTITUTE(SUBSTITUTE(SUBSTITUTE(E156,"$",""),".",""), " ",""),ROW(INDIRECT("1:"&amp;LEN(E156))),1)*1)),MID(SUBSTITUTE(SUBSTITUTE(SUBSTITUTE(E156,"$",""),".",""), " ",""),ROW(INDIRECT("1:"&amp;LEN(E156))),1),""))</f>
        <v xml:space="preserve">
Chedraui</v>
      </c>
      <c r="H156" s="2" t="s">
        <v>1077</v>
      </c>
      <c r="I156" t="str">
        <f t="shared" si="14"/>
        <v>$44.00</v>
      </c>
      <c r="J156" t="str">
        <f t="shared" si="12"/>
        <v>Ruta 02</v>
      </c>
      <c r="K156" s="2" t="s">
        <v>256</v>
      </c>
      <c r="L156" t="str">
        <f t="shared" si="15"/>
        <v>0.00</v>
      </c>
      <c r="M156" t="str">
        <f t="shared" si="13"/>
        <v/>
      </c>
      <c r="N156" s="2" t="s">
        <v>1078</v>
      </c>
      <c r="O156" t="str">
        <f t="shared" si="16"/>
        <v>$40.00</v>
      </c>
      <c r="P156" t="str">
        <f t="shared" si="17"/>
        <v>Tacuba</v>
      </c>
      <c r="Q156" s="2" t="s">
        <v>1078</v>
      </c>
      <c r="R156" t="str" cm="1">
        <f t="array" ref="R156">MID(Q156, MIN(IFERROR(FIND({0,1,2,3,4,5,6,7,8,9},Q156),"")), COUNT(1*MID(Q156,ROW($1:$98),1)))</f>
        <v>40.0</v>
      </c>
      <c r="S156" t="str" cm="1">
        <f t="array" aca="1" ref="S156" ca="1">_xlfn.CONCAT(IF(NOT(ISNUMBER(MID(SUBSTITUTE(SUBSTITUTE(SUBSTITUTE(Q156,"$",""),".",""), " ",""),ROW(INDIRECT("1:"&amp;LEN(Q156))),1)*1)),MID(SUBSTITUTE(SUBSTITUTE(SUBSTITUTE(Q156,"$",""),".",""), " ",""),ROW(INDIRECT("1:"&amp;LEN(Q156))),1),""))</f>
        <v>Tacuba</v>
      </c>
      <c r="T156" s="2" t="s">
        <v>44</v>
      </c>
      <c r="U156" s="2" t="s">
        <v>45</v>
      </c>
      <c r="V156" s="2" t="s">
        <v>0</v>
      </c>
      <c r="W156" s="5">
        <v>45022</v>
      </c>
    </row>
    <row r="157" spans="1:23" x14ac:dyDescent="0.25">
      <c r="A157" s="3" t="s">
        <v>46</v>
      </c>
      <c r="B157" s="4" t="s">
        <v>47</v>
      </c>
      <c r="C157" t="str" cm="1">
        <f t="array" ref="C157">MID(B157, MIN(IFERROR(FIND({0,1,2,3,4,5,6,7,8,9},B157),"")), COUNT(1*MID(B157,ROW($1:$98),1)))</f>
        <v>22.3</v>
      </c>
      <c r="D157" t="str" cm="1">
        <f t="array" aca="1" ref="D157" ca="1">_xlfn.CONCAT(IF(NOT(ISNUMBER(MID(SUBSTITUTE(SUBSTITUTE(SUBSTITUTE(B157,"$",""),".",""), " ",""),ROW(INDIRECT("1:"&amp;LEN(B157))),1)*1)),MID(SUBSTITUTE(SUBSTITUTE(SUBSTITUTE(B157,"$",""),".",""), " ",""),ROW(INDIRECT("1:"&amp;LEN(B157))),1),""))</f>
        <v>Comercial
Mexicana</v>
      </c>
      <c r="E157" s="4" t="s">
        <v>48</v>
      </c>
      <c r="F157" t="str" cm="1">
        <f t="array" ref="F157">MID(E157, MIN(IFERROR(FIND({0,1,2,3,4,5,6,7,8,9},E157),"")), COUNT(1*MID(E157,ROW($1:$98),1)))</f>
        <v>22.5</v>
      </c>
      <c r="G157" t="str" cm="1">
        <f t="array" aca="1" ref="G157" ca="1">_xlfn.CONCAT(IF(NOT(ISNUMBER(MID(SUBSTITUTE(SUBSTITUTE(SUBSTITUTE(E157,"$",""),".",""), " ",""),ROW(INDIRECT("1:"&amp;LEN(E157))),1)*1)),MID(SUBSTITUTE(SUBSTITUTE(SUBSTITUTE(E157,"$",""),".",""), " ",""),ROW(INDIRECT("1:"&amp;LEN(E157))),1),""))</f>
        <v>Wal-mart</v>
      </c>
      <c r="H157" s="4" t="s">
        <v>210</v>
      </c>
      <c r="I157" t="str">
        <f t="shared" si="14"/>
        <v>$45.00</v>
      </c>
      <c r="J157" t="str">
        <f t="shared" si="12"/>
        <v>Ruta 02</v>
      </c>
      <c r="K157" s="4" t="s">
        <v>256</v>
      </c>
      <c r="L157" t="str">
        <f t="shared" si="15"/>
        <v>0.00</v>
      </c>
      <c r="M157" t="str">
        <f t="shared" si="13"/>
        <v/>
      </c>
      <c r="N157" s="4" t="s">
        <v>770</v>
      </c>
      <c r="O157" t="str">
        <f t="shared" si="16"/>
        <v>$30.00</v>
      </c>
      <c r="P157" t="str">
        <f t="shared" si="17"/>
        <v>21 de
Abril</v>
      </c>
      <c r="Q157" s="4" t="s">
        <v>1079</v>
      </c>
      <c r="R157" t="str" cm="1">
        <f t="array" ref="R157">MID(Q157, MIN(IFERROR(FIND({0,1,2,3,4,5,6,7,8,9},Q157),"")), COUNT(1*MID(Q157,ROW($1:$98),1)))</f>
        <v>38.0</v>
      </c>
      <c r="S157" t="str" cm="1">
        <f t="array" aca="1" ref="S157" ca="1">_xlfn.CONCAT(IF(NOT(ISNUMBER(MID(SUBSTITUTE(SUBSTITUTE(SUBSTITUTE(Q157,"$",""),".",""), " ",""),ROW(INDIRECT("1:"&amp;LEN(Q157))),1)*1)),MID(SUBSTITUTE(SUBSTITUTE(SUBSTITUTE(Q157,"$",""),".",""), " ",""),ROW(INDIRECT("1:"&amp;LEN(Q157))),1),""))</f>
        <v>Tacuba</v>
      </c>
      <c r="T157" s="4" t="s">
        <v>36</v>
      </c>
      <c r="U157" s="4" t="s">
        <v>44</v>
      </c>
      <c r="V157" s="4" t="s">
        <v>0</v>
      </c>
      <c r="W157" s="6">
        <v>45022</v>
      </c>
    </row>
    <row r="158" spans="1:23" x14ac:dyDescent="0.25">
      <c r="A158" s="1" t="s">
        <v>53</v>
      </c>
      <c r="B158" s="2" t="s">
        <v>545</v>
      </c>
      <c r="C158" t="str" cm="1">
        <f t="array" ref="C158">MID(B158, MIN(IFERROR(FIND({0,1,2,3,4,5,6,7,8,9},B158),"")), COUNT(1*MID(B158,ROW($1:$98),1)))</f>
        <v>50.0</v>
      </c>
      <c r="D158" t="str" cm="1">
        <f t="array" aca="1" ref="D158" ca="1">_xlfn.CONCAT(IF(NOT(ISNUMBER(MID(SUBSTITUTE(SUBSTITUTE(SUBSTITUTE(B158,"$",""),".",""), " ",""),ROW(INDIRECT("1:"&amp;LEN(B158))),1)*1)),MID(SUBSTITUTE(SUBSTITUTE(SUBSTITUTE(B158,"$",""),".",""), " ",""),ROW(INDIRECT("1:"&amp;LEN(B158))),1),""))</f>
        <v>Wal-mart</v>
      </c>
      <c r="E158" s="2" t="s">
        <v>545</v>
      </c>
      <c r="F158" t="str" cm="1">
        <f t="array" ref="F158">MID(E158, MIN(IFERROR(FIND({0,1,2,3,4,5,6,7,8,9},E158),"")), COUNT(1*MID(E158,ROW($1:$98),1)))</f>
        <v>50.0</v>
      </c>
      <c r="G158" t="str" cm="1">
        <f t="array" aca="1" ref="G158" ca="1">_xlfn.CONCAT(IF(NOT(ISNUMBER(MID(SUBSTITUTE(SUBSTITUTE(SUBSTITUTE(E158,"$",""),".",""), " ",""),ROW(INDIRECT("1:"&amp;LEN(E158))),1)*1)),MID(SUBSTITUTE(SUBSTITUTE(SUBSTITUTE(E158,"$",""),".",""), " ",""),ROW(INDIRECT("1:"&amp;LEN(E158))),1),""))</f>
        <v>Wal-mart</v>
      </c>
      <c r="H158" s="2" t="s">
        <v>80</v>
      </c>
      <c r="I158" t="str">
        <f t="shared" si="14"/>
        <v>$50.00</v>
      </c>
      <c r="J158" t="str">
        <f t="shared" si="12"/>
        <v>Ruta 02</v>
      </c>
      <c r="K158" s="2" t="s">
        <v>256</v>
      </c>
      <c r="L158" t="str">
        <f t="shared" si="15"/>
        <v>0.00</v>
      </c>
      <c r="M158" t="str">
        <f t="shared" si="13"/>
        <v/>
      </c>
      <c r="N158" s="2" t="s">
        <v>773</v>
      </c>
      <c r="O158" t="str">
        <f t="shared" si="16"/>
        <v>$50.00</v>
      </c>
      <c r="P158" t="str">
        <f t="shared" si="17"/>
        <v>21 de
Abril</v>
      </c>
      <c r="Q158" s="2" t="s">
        <v>1080</v>
      </c>
      <c r="R158" t="str" cm="1">
        <f t="array" ref="R158">MID(Q158, MIN(IFERROR(FIND({0,1,2,3,4,5,6,7,8,9},Q158),"")), COUNT(1*MID(Q158,ROW($1:$98),1)))</f>
        <v>54.0</v>
      </c>
      <c r="S158" t="str" cm="1">
        <f t="array" aca="1" ref="S158" ca="1">_xlfn.CONCAT(IF(NOT(ISNUMBER(MID(SUBSTITUTE(SUBSTITUTE(SUBSTITUTE(Q158,"$",""),".",""), " ",""),ROW(INDIRECT("1:"&amp;LEN(Q158))),1)*1)),MID(SUBSTITUTE(SUBSTITUTE(SUBSTITUTE(Q158,"$",""),".",""), " ",""),ROW(INDIRECT("1:"&amp;LEN(Q158))),1),""))</f>
        <v>Tacuba</v>
      </c>
      <c r="T158" s="2" t="s">
        <v>613</v>
      </c>
      <c r="U158" s="2" t="s">
        <v>61</v>
      </c>
      <c r="V158" s="2" t="s">
        <v>0</v>
      </c>
      <c r="W158" s="5">
        <v>45022</v>
      </c>
    </row>
    <row r="159" spans="1:23" x14ac:dyDescent="0.25">
      <c r="A159" s="3" t="s">
        <v>62</v>
      </c>
      <c r="B159" s="4" t="s">
        <v>1033</v>
      </c>
      <c r="C159" t="str" cm="1">
        <f t="array" ref="C159">MID(B159, MIN(IFERROR(FIND({0,1,2,3,4,5,6,7,8,9},B159),"")), COUNT(1*MID(B159,ROW($1:$98),1)))</f>
        <v>79.9</v>
      </c>
      <c r="D159" t="str" cm="1">
        <f t="array" aca="1" ref="D159" ca="1">_xlfn.CONCAT(IF(NOT(ISNUMBER(MID(SUBSTITUTE(SUBSTITUTE(SUBSTITUTE(B159,"$",""),".",""), " ",""),ROW(INDIRECT("1:"&amp;LEN(B159))),1)*1)),MID(SUBSTITUTE(SUBSTITUTE(SUBSTITUTE(B159,"$",""),".",""), " ",""),ROW(INDIRECT("1:"&amp;LEN(B159))),1),""))</f>
        <v>Chedraui</v>
      </c>
      <c r="E159" s="4" t="s">
        <v>64</v>
      </c>
      <c r="F159" t="str" cm="1">
        <f t="array" ref="F159">MID(E159, MIN(IFERROR(FIND({0,1,2,3,4,5,6,7,8,9},E159),"")), COUNT(1*MID(E159,ROW($1:$98),1)))</f>
        <v>222.7</v>
      </c>
      <c r="G159" t="str" cm="1">
        <f t="array" aca="1" ref="G159" ca="1">_xlfn.CONCAT(IF(NOT(ISNUMBER(MID(SUBSTITUTE(SUBSTITUTE(SUBSTITUTE(E159,"$",""),".",""), " ",""),ROW(INDIRECT("1:"&amp;LEN(E159))),1)*1)),MID(SUBSTITUTE(SUBSTITUTE(SUBSTITUTE(E159,"$",""),".",""), " ",""),ROW(INDIRECT("1:"&amp;LEN(E159))),1),""))</f>
        <v xml:space="preserve">
Comercial
Mexicana</v>
      </c>
      <c r="H159" s="4" t="s">
        <v>682</v>
      </c>
      <c r="I159" t="str">
        <f t="shared" si="14"/>
        <v>$200.00</v>
      </c>
      <c r="J159" t="str">
        <f t="shared" si="12"/>
        <v>Ruta 02</v>
      </c>
      <c r="K159" s="4" t="s">
        <v>256</v>
      </c>
      <c r="L159" t="str">
        <f t="shared" si="15"/>
        <v>0.00</v>
      </c>
      <c r="M159" t="str">
        <f t="shared" si="13"/>
        <v/>
      </c>
      <c r="N159" s="4" t="s">
        <v>1081</v>
      </c>
      <c r="O159" t="str">
        <f t="shared" si="16"/>
        <v>$180.00</v>
      </c>
      <c r="P159" t="str">
        <f t="shared" si="17"/>
        <v>Tacuba</v>
      </c>
      <c r="Q159" s="4" t="s">
        <v>273</v>
      </c>
      <c r="R159" t="str" cm="1">
        <f t="array" ref="R159">MID(Q159, MIN(IFERROR(FIND({0,1,2,3,4,5,6,7,8,9},Q159),"")), COUNT(1*MID(Q159,ROW($1:$98),1)))</f>
        <v>185.0</v>
      </c>
      <c r="S159" t="str" cm="1">
        <f t="array" aca="1" ref="S159" ca="1">_xlfn.CONCAT(IF(NOT(ISNUMBER(MID(SUBSTITUTE(SUBSTITUTE(SUBSTITUTE(Q159,"$",""),".",""), " ",""),ROW(INDIRECT("1:"&amp;LEN(Q159))),1)*1)),MID(SUBSTITUTE(SUBSTITUTE(SUBSTITUTE(Q159,"$",""),".",""), " ",""),ROW(INDIRECT("1:"&amp;LEN(Q159))),1),""))</f>
        <v xml:space="preserve">
Panamericana</v>
      </c>
      <c r="T159" s="4" t="s">
        <v>69</v>
      </c>
      <c r="U159" s="4" t="s">
        <v>70</v>
      </c>
      <c r="V159" s="4" t="s">
        <v>0</v>
      </c>
      <c r="W159" s="6">
        <v>45022</v>
      </c>
    </row>
    <row r="160" spans="1:23" x14ac:dyDescent="0.25">
      <c r="A160" s="1" t="s">
        <v>71</v>
      </c>
      <c r="B160" s="2" t="s">
        <v>72</v>
      </c>
      <c r="C160" t="str" cm="1">
        <f t="array" ref="C160">MID(B160, MIN(IFERROR(FIND({0,1,2,3,4,5,6,7,8,9},B160),"")), COUNT(1*MID(B160,ROW($1:$98),1)))</f>
        <v>184.0</v>
      </c>
      <c r="D160" t="str" cm="1">
        <f t="array" aca="1" ref="D160" ca="1">_xlfn.CONCAT(IF(NOT(ISNUMBER(MID(SUBSTITUTE(SUBSTITUTE(SUBSTITUTE(B160,"$",""),".",""), " ",""),ROW(INDIRECT("1:"&amp;LEN(B160))),1)*1)),MID(SUBSTITUTE(SUBSTITUTE(SUBSTITUTE(B160,"$",""),".",""), " ",""),ROW(INDIRECT("1:"&amp;LEN(B160))),1),""))</f>
        <v>Wal-mart</v>
      </c>
      <c r="E160" s="2" t="s">
        <v>73</v>
      </c>
      <c r="F160" t="str" cm="1">
        <f t="array" ref="F160">MID(E160, MIN(IFERROR(FIND({0,1,2,3,4,5,6,7,8,9},E160),"")), COUNT(1*MID(E160,ROW($1:$98),1)))</f>
        <v>206.5</v>
      </c>
      <c r="G160" t="str" cm="1">
        <f t="array" aca="1" ref="G160" ca="1">_xlfn.CONCAT(IF(NOT(ISNUMBER(MID(SUBSTITUTE(SUBSTITUTE(SUBSTITUTE(E160,"$",""),".",""), " ",""),ROW(INDIRECT("1:"&amp;LEN(E160))),1)*1)),MID(SUBSTITUTE(SUBSTITUTE(SUBSTITUTE(E160,"$",""),".",""), " ",""),ROW(INDIRECT("1:"&amp;LEN(E160))),1),""))</f>
        <v xml:space="preserve">
Comercial
Mexicana</v>
      </c>
      <c r="H160" s="2" t="s">
        <v>682</v>
      </c>
      <c r="I160" t="str">
        <f t="shared" si="14"/>
        <v>$200.00</v>
      </c>
      <c r="J160" t="str">
        <f t="shared" si="12"/>
        <v>Ruta 02</v>
      </c>
      <c r="K160" s="2" t="s">
        <v>256</v>
      </c>
      <c r="L160" t="str">
        <f t="shared" si="15"/>
        <v>0.00</v>
      </c>
      <c r="M160" t="str">
        <f t="shared" si="13"/>
        <v/>
      </c>
      <c r="N160" s="2" t="s">
        <v>1082</v>
      </c>
      <c r="O160" t="str">
        <f t="shared" si="16"/>
        <v>$185.00</v>
      </c>
      <c r="P160" t="str">
        <f t="shared" si="17"/>
        <v>Tacuba</v>
      </c>
      <c r="Q160" s="2" t="s">
        <v>776</v>
      </c>
      <c r="R160" t="str" cm="1">
        <f t="array" ref="R160">MID(Q160, MIN(IFERROR(FIND({0,1,2,3,4,5,6,7,8,9},Q160),"")), COUNT(1*MID(Q160,ROW($1:$98),1)))</f>
        <v xml:space="preserve">195.00 </v>
      </c>
      <c r="S160" t="str" cm="1">
        <f t="array" aca="1" ref="S160" ca="1">_xlfn.CONCAT(IF(NOT(ISNUMBER(MID(SUBSTITUTE(SUBSTITUTE(SUBSTITUTE(Q160,"$",""),".",""), " ",""),ROW(INDIRECT("1:"&amp;LEN(Q160))),1)*1)),MID(SUBSTITUTE(SUBSTITUTE(SUBSTITUTE(Q160,"$",""),".",""), " ",""),ROW(INDIRECT("1:"&amp;LEN(Q160))),1),""))</f>
        <v>de
Abril</v>
      </c>
      <c r="T160" s="2" t="s">
        <v>76</v>
      </c>
      <c r="U160" s="2" t="s">
        <v>70</v>
      </c>
      <c r="V160" s="2" t="s">
        <v>0</v>
      </c>
      <c r="W160" s="5">
        <v>45022</v>
      </c>
    </row>
    <row r="161" spans="1:23" x14ac:dyDescent="0.25">
      <c r="A161" s="3" t="s">
        <v>77</v>
      </c>
      <c r="B161" s="4" t="s">
        <v>992</v>
      </c>
      <c r="C161" t="str" cm="1">
        <f t="array" ref="C161">MID(B161, MIN(IFERROR(FIND({0,1,2,3,4,5,6,7,8,9},B161),"")), COUNT(1*MID(B161,ROW($1:$98),1)))</f>
        <v>56.7</v>
      </c>
      <c r="D161" t="str" cm="1">
        <f t="array" aca="1" ref="D161" ca="1">_xlfn.CONCAT(IF(NOT(ISNUMBER(MID(SUBSTITUTE(SUBSTITUTE(SUBSTITUTE(B161,"$",""),".",""), " ",""),ROW(INDIRECT("1:"&amp;LEN(B161))),1)*1)),MID(SUBSTITUTE(SUBSTITUTE(SUBSTITUTE(B161,"$",""),".",""), " ",""),ROW(INDIRECT("1:"&amp;LEN(B161))),1),""))</f>
        <v>Chedraui</v>
      </c>
      <c r="E161" s="4" t="s">
        <v>79</v>
      </c>
      <c r="F161" t="str" cm="1">
        <f t="array" ref="F161">MID(E161, MIN(IFERROR(FIND({0,1,2,3,4,5,6,7,8,9},E161),"")), COUNT(1*MID(E161,ROW($1:$98),1)))</f>
        <v>69.9</v>
      </c>
      <c r="G161" t="str" cm="1">
        <f t="array" aca="1" ref="G161" ca="1">_xlfn.CONCAT(IF(NOT(ISNUMBER(MID(SUBSTITUTE(SUBSTITUTE(SUBSTITUTE(E161,"$",""),".",""), " ",""),ROW(INDIRECT("1:"&amp;LEN(E161))),1)*1)),MID(SUBSTITUTE(SUBSTITUTE(SUBSTITUTE(E161,"$",""),".",""), " ",""),ROW(INDIRECT("1:"&amp;LEN(E161))),1),""))</f>
        <v xml:space="preserve">
Comercial
Mexicana</v>
      </c>
      <c r="H161" s="4" t="s">
        <v>5</v>
      </c>
      <c r="I161" t="str">
        <f t="shared" si="14"/>
        <v>$40.00</v>
      </c>
      <c r="J161" t="str">
        <f t="shared" si="12"/>
        <v>Ruta 02</v>
      </c>
      <c r="K161" s="4" t="s">
        <v>256</v>
      </c>
      <c r="L161" t="str">
        <f t="shared" si="15"/>
        <v>0.00</v>
      </c>
      <c r="M161" t="str">
        <f t="shared" si="13"/>
        <v/>
      </c>
      <c r="N161" s="4" t="s">
        <v>1083</v>
      </c>
      <c r="O161" t="str">
        <f t="shared" si="16"/>
        <v>$60.00</v>
      </c>
      <c r="P161" t="str">
        <f t="shared" si="17"/>
        <v>Tacuba</v>
      </c>
      <c r="Q161" s="4" t="s">
        <v>780</v>
      </c>
      <c r="R161" t="str" cm="1">
        <f t="array" ref="R161">MID(Q161, MIN(IFERROR(FIND({0,1,2,3,4,5,6,7,8,9},Q161),"")), COUNT(1*MID(Q161,ROW($1:$98),1)))</f>
        <v xml:space="preserve">65.00 </v>
      </c>
      <c r="S161" t="str" cm="1">
        <f t="array" aca="1" ref="S161" ca="1">_xlfn.CONCAT(IF(NOT(ISNUMBER(MID(SUBSTITUTE(SUBSTITUTE(SUBSTITUTE(Q161,"$",""),".",""), " ",""),ROW(INDIRECT("1:"&amp;LEN(Q161))),1)*1)),MID(SUBSTITUTE(SUBSTITUTE(SUBSTITUTE(Q161,"$",""),".",""), " ",""),ROW(INDIRECT("1:"&amp;LEN(Q161))),1),""))</f>
        <v>de
Abril</v>
      </c>
      <c r="T161" s="4" t="s">
        <v>83</v>
      </c>
      <c r="U161" s="4" t="s">
        <v>106</v>
      </c>
      <c r="V161" s="4" t="s">
        <v>0</v>
      </c>
      <c r="W161" s="6">
        <v>45022</v>
      </c>
    </row>
    <row r="162" spans="1:23" x14ac:dyDescent="0.25">
      <c r="A162" s="1" t="s">
        <v>85</v>
      </c>
      <c r="B162" s="2" t="s">
        <v>423</v>
      </c>
      <c r="C162" t="str" cm="1">
        <f t="array" ref="C162">MID(B162, MIN(IFERROR(FIND({0,1,2,3,4,5,6,7,8,9},B162),"")), COUNT(1*MID(B162,ROW($1:$98),1)))</f>
        <v>49.9</v>
      </c>
      <c r="D162" t="str" cm="1">
        <f t="array" aca="1" ref="D162" ca="1">_xlfn.CONCAT(IF(NOT(ISNUMBER(MID(SUBSTITUTE(SUBSTITUTE(SUBSTITUTE(B162,"$",""),".",""), " ",""),ROW(INDIRECT("1:"&amp;LEN(B162))),1)*1)),MID(SUBSTITUTE(SUBSTITUTE(SUBSTITUTE(B162,"$",""),".",""), " ",""),ROW(INDIRECT("1:"&amp;LEN(B162))),1),""))</f>
        <v>Wal-mart</v>
      </c>
      <c r="E162" s="2" t="s">
        <v>79</v>
      </c>
      <c r="F162" t="str" cm="1">
        <f t="array" ref="F162">MID(E162, MIN(IFERROR(FIND({0,1,2,3,4,5,6,7,8,9},E162),"")), COUNT(1*MID(E162,ROW($1:$98),1)))</f>
        <v>69.9</v>
      </c>
      <c r="G162" t="str" cm="1">
        <f t="array" aca="1" ref="G162" ca="1">_xlfn.CONCAT(IF(NOT(ISNUMBER(MID(SUBSTITUTE(SUBSTITUTE(SUBSTITUTE(E162,"$",""),".",""), " ",""),ROW(INDIRECT("1:"&amp;LEN(E162))),1)*1)),MID(SUBSTITUTE(SUBSTITUTE(SUBSTITUTE(E162,"$",""),".",""), " ",""),ROW(INDIRECT("1:"&amp;LEN(E162))),1),""))</f>
        <v xml:space="preserve">
Comercial
Mexicana</v>
      </c>
      <c r="H162" s="2" t="s">
        <v>947</v>
      </c>
      <c r="I162" t="str">
        <f t="shared" si="14"/>
        <v>$38.00</v>
      </c>
      <c r="J162" t="str">
        <f t="shared" si="12"/>
        <v>Ruta 02</v>
      </c>
      <c r="K162" s="2" t="s">
        <v>256</v>
      </c>
      <c r="L162" t="str">
        <f t="shared" si="15"/>
        <v>0.00</v>
      </c>
      <c r="M162" t="str">
        <f t="shared" si="13"/>
        <v/>
      </c>
      <c r="N162" s="2" t="s">
        <v>1074</v>
      </c>
      <c r="O162" t="str">
        <f t="shared" si="16"/>
        <v>$20.00</v>
      </c>
      <c r="P162" t="str">
        <f t="shared" si="17"/>
        <v>Tacuba</v>
      </c>
      <c r="Q162" s="2" t="s">
        <v>1074</v>
      </c>
      <c r="R162" t="str" cm="1">
        <f t="array" ref="R162">MID(Q162, MIN(IFERROR(FIND({0,1,2,3,4,5,6,7,8,9},Q162),"")), COUNT(1*MID(Q162,ROW($1:$98),1)))</f>
        <v>20.0</v>
      </c>
      <c r="S162" t="str" cm="1">
        <f t="array" aca="1" ref="S162" ca="1">_xlfn.CONCAT(IF(NOT(ISNUMBER(MID(SUBSTITUTE(SUBSTITUTE(SUBSTITUTE(Q162,"$",""),".",""), " ",""),ROW(INDIRECT("1:"&amp;LEN(Q162))),1)*1)),MID(SUBSTITUTE(SUBSTITUTE(SUBSTITUTE(Q162,"$",""),".",""), " ",""),ROW(INDIRECT("1:"&amp;LEN(Q162))),1),""))</f>
        <v>Tacuba</v>
      </c>
      <c r="T162" s="2" t="s">
        <v>1038</v>
      </c>
      <c r="U162" s="2" t="s">
        <v>1039</v>
      </c>
      <c r="V162" s="2" t="s">
        <v>0</v>
      </c>
      <c r="W162" s="5">
        <v>45022</v>
      </c>
    </row>
    <row r="163" spans="1:23" x14ac:dyDescent="0.25">
      <c r="A163" s="3" t="s">
        <v>92</v>
      </c>
      <c r="B163" s="4" t="s">
        <v>292</v>
      </c>
      <c r="C163" t="str" cm="1">
        <f t="array" ref="C163">MID(B163, MIN(IFERROR(FIND({0,1,2,3,4,5,6,7,8,9},B163),"")), COUNT(1*MID(B163,ROW($1:$98),1)))</f>
        <v>44.9</v>
      </c>
      <c r="D163" t="str" cm="1">
        <f t="array" aca="1" ref="D163" ca="1">_xlfn.CONCAT(IF(NOT(ISNUMBER(MID(SUBSTITUTE(SUBSTITUTE(SUBSTITUTE(B163,"$",""),".",""), " ",""),ROW(INDIRECT("1:"&amp;LEN(B163))),1)*1)),MID(SUBSTITUTE(SUBSTITUTE(SUBSTITUTE(B163,"$",""),".",""), " ",""),ROW(INDIRECT("1:"&amp;LEN(B163))),1),""))</f>
        <v>Wal-mart</v>
      </c>
      <c r="E163" s="4" t="s">
        <v>94</v>
      </c>
      <c r="F163" t="str" cm="1">
        <f t="array" ref="F163">MID(E163, MIN(IFERROR(FIND({0,1,2,3,4,5,6,7,8,9},E163),"")), COUNT(1*MID(E163,ROW($1:$98),1)))</f>
        <v>49.9</v>
      </c>
      <c r="G163" t="str" cm="1">
        <f t="array" aca="1" ref="G163" ca="1">_xlfn.CONCAT(IF(NOT(ISNUMBER(MID(SUBSTITUTE(SUBSTITUTE(SUBSTITUTE(E163,"$",""),".",""), " ",""),ROW(INDIRECT("1:"&amp;LEN(E163))),1)*1)),MID(SUBSTITUTE(SUBSTITUTE(SUBSTITUTE(E163,"$",""),".",""), " ",""),ROW(INDIRECT("1:"&amp;LEN(E163))),1),""))</f>
        <v xml:space="preserve">
Comercial
Mexicana</v>
      </c>
      <c r="H163" s="4" t="s">
        <v>222</v>
      </c>
      <c r="I163" t="str">
        <f t="shared" si="14"/>
        <v>$35.00</v>
      </c>
      <c r="J163" t="str">
        <f t="shared" si="12"/>
        <v>Ruta 02</v>
      </c>
      <c r="K163" s="4" t="s">
        <v>256</v>
      </c>
      <c r="L163" t="str">
        <f t="shared" si="15"/>
        <v>0.00</v>
      </c>
      <c r="M163" t="str">
        <f t="shared" si="13"/>
        <v/>
      </c>
      <c r="N163" s="4" t="s">
        <v>1084</v>
      </c>
      <c r="O163" t="str">
        <f t="shared" si="16"/>
        <v>$18.00</v>
      </c>
      <c r="P163" t="str">
        <f t="shared" si="17"/>
        <v>Tacuba</v>
      </c>
      <c r="Q163" s="4" t="s">
        <v>800</v>
      </c>
      <c r="R163" t="str" cm="1">
        <f t="array" ref="R163">MID(Q163, MIN(IFERROR(FIND({0,1,2,3,4,5,6,7,8,9},Q163),"")), COUNT(1*MID(Q163,ROW($1:$98),1)))</f>
        <v xml:space="preserve">25.00 </v>
      </c>
      <c r="S163" t="str" cm="1">
        <f t="array" aca="1" ref="S163" ca="1">_xlfn.CONCAT(IF(NOT(ISNUMBER(MID(SUBSTITUTE(SUBSTITUTE(SUBSTITUTE(Q163,"$",""),".",""), " ",""),ROW(INDIRECT("1:"&amp;LEN(Q163))),1)*1)),MID(SUBSTITUTE(SUBSTITUTE(SUBSTITUTE(Q163,"$",""),".",""), " ",""),ROW(INDIRECT("1:"&amp;LEN(Q163))),1),""))</f>
        <v>de
Abril</v>
      </c>
      <c r="T163" s="4" t="s">
        <v>98</v>
      </c>
      <c r="U163" s="4" t="s">
        <v>91</v>
      </c>
      <c r="V163" s="4" t="s">
        <v>0</v>
      </c>
      <c r="W163" s="6">
        <v>45022</v>
      </c>
    </row>
    <row r="164" spans="1:23" x14ac:dyDescent="0.25">
      <c r="A164" s="1" t="s">
        <v>99</v>
      </c>
      <c r="B164" s="2" t="s">
        <v>292</v>
      </c>
      <c r="C164" t="str" cm="1">
        <f t="array" ref="C164">MID(B164, MIN(IFERROR(FIND({0,1,2,3,4,5,6,7,8,9},B164),"")), COUNT(1*MID(B164,ROW($1:$98),1)))</f>
        <v>44.9</v>
      </c>
      <c r="D164" t="str" cm="1">
        <f t="array" aca="1" ref="D164" ca="1">_xlfn.CONCAT(IF(NOT(ISNUMBER(MID(SUBSTITUTE(SUBSTITUTE(SUBSTITUTE(B164,"$",""),".",""), " ",""),ROW(INDIRECT("1:"&amp;LEN(B164))),1)*1)),MID(SUBSTITUTE(SUBSTITUTE(SUBSTITUTE(B164,"$",""),".",""), " ",""),ROW(INDIRECT("1:"&amp;LEN(B164))),1),""))</f>
        <v>Wal-mart</v>
      </c>
      <c r="E164" s="2" t="s">
        <v>94</v>
      </c>
      <c r="F164" t="str" cm="1">
        <f t="array" ref="F164">MID(E164, MIN(IFERROR(FIND({0,1,2,3,4,5,6,7,8,9},E164),"")), COUNT(1*MID(E164,ROW($1:$98),1)))</f>
        <v>49.9</v>
      </c>
      <c r="G164" t="str" cm="1">
        <f t="array" aca="1" ref="G164" ca="1">_xlfn.CONCAT(IF(NOT(ISNUMBER(MID(SUBSTITUTE(SUBSTITUTE(SUBSTITUTE(E164,"$",""),".",""), " ",""),ROW(INDIRECT("1:"&amp;LEN(E164))),1)*1)),MID(SUBSTITUTE(SUBSTITUTE(SUBSTITUTE(E164,"$",""),".",""), " ",""),ROW(INDIRECT("1:"&amp;LEN(E164))),1),""))</f>
        <v xml:space="preserve">
Comercial
Mexicana</v>
      </c>
      <c r="H164" s="2" t="s">
        <v>222</v>
      </c>
      <c r="I164" t="str">
        <f t="shared" si="14"/>
        <v>$35.00</v>
      </c>
      <c r="J164" t="str">
        <f t="shared" si="12"/>
        <v>Ruta 02</v>
      </c>
      <c r="K164" s="2" t="s">
        <v>256</v>
      </c>
      <c r="L164" t="str">
        <f t="shared" si="15"/>
        <v>0.00</v>
      </c>
      <c r="M164" t="str">
        <f t="shared" si="13"/>
        <v/>
      </c>
      <c r="N164" s="2" t="s">
        <v>783</v>
      </c>
      <c r="O164" t="str">
        <f t="shared" si="16"/>
        <v>$38.00</v>
      </c>
      <c r="P164" t="str">
        <f t="shared" si="17"/>
        <v>21 de
Abril</v>
      </c>
      <c r="Q164" s="2" t="s">
        <v>1085</v>
      </c>
      <c r="R164" t="str" cm="1">
        <f t="array" ref="R164">MID(Q164, MIN(IFERROR(FIND({0,1,2,3,4,5,6,7,8,9},Q164),"")), COUNT(1*MID(Q164,ROW($1:$98),1)))</f>
        <v>45.0</v>
      </c>
      <c r="S164" t="str" cm="1">
        <f t="array" aca="1" ref="S164" ca="1">_xlfn.CONCAT(IF(NOT(ISNUMBER(MID(SUBSTITUTE(SUBSTITUTE(SUBSTITUTE(Q164,"$",""),".",""), " ",""),ROW(INDIRECT("1:"&amp;LEN(Q164))),1)*1)),MID(SUBSTITUTE(SUBSTITUTE(SUBSTITUTE(Q164,"$",""),".",""), " ",""),ROW(INDIRECT("1:"&amp;LEN(Q164))),1),""))</f>
        <v>Tacuba</v>
      </c>
      <c r="T164" s="2" t="s">
        <v>83</v>
      </c>
      <c r="U164" s="2" t="s">
        <v>61</v>
      </c>
      <c r="V164" s="2" t="s">
        <v>0</v>
      </c>
      <c r="W164" s="5">
        <v>45022</v>
      </c>
    </row>
    <row r="165" spans="1:23" x14ac:dyDescent="0.25">
      <c r="A165" s="3" t="s">
        <v>103</v>
      </c>
      <c r="B165" s="4" t="s">
        <v>100</v>
      </c>
      <c r="C165" t="str" cm="1">
        <f t="array" ref="C165">MID(B165, MIN(IFERROR(FIND({0,1,2,3,4,5,6,7,8,9},B165),"")), COUNT(1*MID(B165,ROW($1:$98),1)))</f>
        <v>46.9</v>
      </c>
      <c r="D165" t="str" cm="1">
        <f t="array" aca="1" ref="D165" ca="1">_xlfn.CONCAT(IF(NOT(ISNUMBER(MID(SUBSTITUTE(SUBSTITUTE(SUBSTITUTE(B165,"$",""),".",""), " ",""),ROW(INDIRECT("1:"&amp;LEN(B165))),1)*1)),MID(SUBSTITUTE(SUBSTITUTE(SUBSTITUTE(B165,"$",""),".",""), " ",""),ROW(INDIRECT("1:"&amp;LEN(B165))),1),""))</f>
        <v>Wal-mart</v>
      </c>
      <c r="E165" s="4" t="s">
        <v>94</v>
      </c>
      <c r="F165" t="str" cm="1">
        <f t="array" ref="F165">MID(E165, MIN(IFERROR(FIND({0,1,2,3,4,5,6,7,8,9},E165),"")), COUNT(1*MID(E165,ROW($1:$98),1)))</f>
        <v>49.9</v>
      </c>
      <c r="G165" t="str" cm="1">
        <f t="array" aca="1" ref="G165" ca="1">_xlfn.CONCAT(IF(NOT(ISNUMBER(MID(SUBSTITUTE(SUBSTITUTE(SUBSTITUTE(E165,"$",""),".",""), " ",""),ROW(INDIRECT("1:"&amp;LEN(E165))),1)*1)),MID(SUBSTITUTE(SUBSTITUTE(SUBSTITUTE(E165,"$",""),".",""), " ",""),ROW(INDIRECT("1:"&amp;LEN(E165))),1),""))</f>
        <v xml:space="preserve">
Comercial
Mexicana</v>
      </c>
      <c r="H165" s="4" t="s">
        <v>5</v>
      </c>
      <c r="I165" t="str">
        <f t="shared" si="14"/>
        <v>$40.00</v>
      </c>
      <c r="J165" t="str">
        <f t="shared" si="12"/>
        <v>Ruta 02</v>
      </c>
      <c r="K165" s="4" t="s">
        <v>256</v>
      </c>
      <c r="L165" t="str">
        <f t="shared" si="15"/>
        <v>0.00</v>
      </c>
      <c r="M165" t="str">
        <f t="shared" si="13"/>
        <v/>
      </c>
      <c r="N165" s="4" t="s">
        <v>1085</v>
      </c>
      <c r="O165" t="str">
        <f t="shared" si="16"/>
        <v>$45.00</v>
      </c>
      <c r="P165" t="str">
        <f t="shared" si="17"/>
        <v>Tacuba</v>
      </c>
      <c r="Q165" s="4" t="s">
        <v>1085</v>
      </c>
      <c r="R165" t="str" cm="1">
        <f t="array" ref="R165">MID(Q165, MIN(IFERROR(FIND({0,1,2,3,4,5,6,7,8,9},Q165),"")), COUNT(1*MID(Q165,ROW($1:$98),1)))</f>
        <v>45.0</v>
      </c>
      <c r="S165" t="str" cm="1">
        <f t="array" aca="1" ref="S165" ca="1">_xlfn.CONCAT(IF(NOT(ISNUMBER(MID(SUBSTITUTE(SUBSTITUTE(SUBSTITUTE(Q165,"$",""),".",""), " ",""),ROW(INDIRECT("1:"&amp;LEN(Q165))),1)*1)),MID(SUBSTITUTE(SUBSTITUTE(SUBSTITUTE(Q165,"$",""),".",""), " ",""),ROW(INDIRECT("1:"&amp;LEN(Q165))),1),""))</f>
        <v>Tacuba</v>
      </c>
      <c r="T165" s="4" t="s">
        <v>1042</v>
      </c>
      <c r="U165" s="4" t="s">
        <v>106</v>
      </c>
      <c r="V165" s="4" t="s">
        <v>0</v>
      </c>
      <c r="W165" s="6">
        <v>45022</v>
      </c>
    </row>
    <row r="166" spans="1:23" x14ac:dyDescent="0.25">
      <c r="A166" s="1" t="s">
        <v>107</v>
      </c>
      <c r="B166" s="2" t="s">
        <v>924</v>
      </c>
      <c r="C166" t="str" cm="1">
        <f t="array" ref="C166">MID(B166, MIN(IFERROR(FIND({0,1,2,3,4,5,6,7,8,9},B166),"")), COUNT(1*MID(B166,ROW($1:$98),1)))</f>
        <v>24.9</v>
      </c>
      <c r="D166" t="str" cm="1">
        <f t="array" aca="1" ref="D166" ca="1">_xlfn.CONCAT(IF(NOT(ISNUMBER(MID(SUBSTITUTE(SUBSTITUTE(SUBSTITUTE(B166,"$",""),".",""), " ",""),ROW(INDIRECT("1:"&amp;LEN(B166))),1)*1)),MID(SUBSTITUTE(SUBSTITUTE(SUBSTITUTE(B166,"$",""),".",""), " ",""),ROW(INDIRECT("1:"&amp;LEN(B166))),1),""))</f>
        <v>Wal-mart</v>
      </c>
      <c r="E166" s="2" t="s">
        <v>705</v>
      </c>
      <c r="F166" t="str" cm="1">
        <f t="array" ref="F166">MID(E166, MIN(IFERROR(FIND({0,1,2,3,4,5,6,7,8,9},E166),"")), COUNT(1*MID(E166,ROW($1:$98),1)))</f>
        <v>28.9</v>
      </c>
      <c r="G166" t="str" cm="1">
        <f t="array" aca="1" ref="G166" ca="1">_xlfn.CONCAT(IF(NOT(ISNUMBER(MID(SUBSTITUTE(SUBSTITUTE(SUBSTITUTE(E166,"$",""),".",""), " ",""),ROW(INDIRECT("1:"&amp;LEN(E166))),1)*1)),MID(SUBSTITUTE(SUBSTITUTE(SUBSTITUTE(E166,"$",""),".",""), " ",""),ROW(INDIRECT("1:"&amp;LEN(E166))),1),""))</f>
        <v xml:space="preserve">
Comercial
Mexicana</v>
      </c>
      <c r="H166" s="2" t="s">
        <v>952</v>
      </c>
      <c r="I166" t="str">
        <f t="shared" si="14"/>
        <v>$20.00</v>
      </c>
      <c r="J166" t="str">
        <f t="shared" si="12"/>
        <v>Ruta 02</v>
      </c>
      <c r="K166" s="2" t="s">
        <v>256</v>
      </c>
      <c r="L166" t="str">
        <f t="shared" si="15"/>
        <v>0.00</v>
      </c>
      <c r="M166" t="str">
        <f t="shared" si="13"/>
        <v/>
      </c>
      <c r="N166" s="2" t="s">
        <v>1084</v>
      </c>
      <c r="O166" t="str">
        <f t="shared" si="16"/>
        <v>$18.00</v>
      </c>
      <c r="P166" t="str">
        <f t="shared" si="17"/>
        <v>Tacuba</v>
      </c>
      <c r="Q166" s="2" t="s">
        <v>286</v>
      </c>
      <c r="R166" t="str" cm="1">
        <f t="array" ref="R166">MID(Q166, MIN(IFERROR(FIND({0,1,2,3,4,5,6,7,8,9},Q166),"")), COUNT(1*MID(Q166,ROW($1:$98),1)))</f>
        <v>22.0</v>
      </c>
      <c r="S166" t="str" cm="1">
        <f t="array" aca="1" ref="S166" ca="1">_xlfn.CONCAT(IF(NOT(ISNUMBER(MID(SUBSTITUTE(SUBSTITUTE(SUBSTITUTE(Q166,"$",""),".",""), " ",""),ROW(INDIRECT("1:"&amp;LEN(Q166))),1)*1)),MID(SUBSTITUTE(SUBSTITUTE(SUBSTITUTE(Q166,"$",""),".",""), " ",""),ROW(INDIRECT("1:"&amp;LEN(Q166))),1),""))</f>
        <v xml:space="preserve">
Panamericana</v>
      </c>
      <c r="T166" s="2" t="s">
        <v>133</v>
      </c>
      <c r="U166" s="2" t="s">
        <v>122</v>
      </c>
      <c r="V166" s="2" t="s">
        <v>0</v>
      </c>
      <c r="W166" s="5">
        <v>45022</v>
      </c>
    </row>
    <row r="167" spans="1:23" x14ac:dyDescent="0.25">
      <c r="A167" s="3" t="s">
        <v>113</v>
      </c>
      <c r="B167" s="4" t="s">
        <v>108</v>
      </c>
      <c r="C167" t="str" cm="1">
        <f t="array" ref="C167">MID(B167, MIN(IFERROR(FIND({0,1,2,3,4,5,6,7,8,9},B167),"")), COUNT(1*MID(B167,ROW($1:$98),1)))</f>
        <v>26.9</v>
      </c>
      <c r="D167" t="str" cm="1">
        <f t="array" aca="1" ref="D167" ca="1">_xlfn.CONCAT(IF(NOT(ISNUMBER(MID(SUBSTITUTE(SUBSTITUTE(SUBSTITUTE(B167,"$",""),".",""), " ",""),ROW(INDIRECT("1:"&amp;LEN(B167))),1)*1)),MID(SUBSTITUTE(SUBSTITUTE(SUBSTITUTE(B167,"$",""),".",""), " ",""),ROW(INDIRECT("1:"&amp;LEN(B167))),1),""))</f>
        <v>Wal-mart</v>
      </c>
      <c r="E167" s="4" t="s">
        <v>114</v>
      </c>
      <c r="F167" t="str" cm="1">
        <f t="array" ref="F167">MID(E167, MIN(IFERROR(FIND({0,1,2,3,4,5,6,7,8,9},E167),"")), COUNT(1*MID(E167,ROW($1:$98),1)))</f>
        <v>32.9</v>
      </c>
      <c r="G167" t="str" cm="1">
        <f t="array" aca="1" ref="G167" ca="1">_xlfn.CONCAT(IF(NOT(ISNUMBER(MID(SUBSTITUTE(SUBSTITUTE(SUBSTITUTE(E167,"$",""),".",""), " ",""),ROW(INDIRECT("1:"&amp;LEN(E167))),1)*1)),MID(SUBSTITUTE(SUBSTITUTE(SUBSTITUTE(E167,"$",""),".",""), " ",""),ROW(INDIRECT("1:"&amp;LEN(E167))),1),""))</f>
        <v xml:space="preserve">
Comercial
Mexicana</v>
      </c>
      <c r="H167" s="4" t="s">
        <v>88</v>
      </c>
      <c r="I167" t="str">
        <f t="shared" si="14"/>
        <v>$25.00</v>
      </c>
      <c r="J167" t="str">
        <f t="shared" si="12"/>
        <v>Ruta 02</v>
      </c>
      <c r="K167" s="4" t="s">
        <v>256</v>
      </c>
      <c r="L167" t="str">
        <f t="shared" si="15"/>
        <v>0.00</v>
      </c>
      <c r="M167" t="str">
        <f t="shared" si="13"/>
        <v/>
      </c>
      <c r="N167" s="4" t="s">
        <v>1086</v>
      </c>
      <c r="O167" t="str">
        <f t="shared" si="16"/>
        <v>$25.00</v>
      </c>
      <c r="P167" t="str">
        <f t="shared" si="17"/>
        <v>Tacuba</v>
      </c>
      <c r="Q167" s="4" t="s">
        <v>1086</v>
      </c>
      <c r="R167" t="str" cm="1">
        <f t="array" ref="R167">MID(Q167, MIN(IFERROR(FIND({0,1,2,3,4,5,6,7,8,9},Q167),"")), COUNT(1*MID(Q167,ROW($1:$98),1)))</f>
        <v>25.0</v>
      </c>
      <c r="S167" t="str" cm="1">
        <f t="array" aca="1" ref="S167" ca="1">_xlfn.CONCAT(IF(NOT(ISNUMBER(MID(SUBSTITUTE(SUBSTITUTE(SUBSTITUTE(Q167,"$",""),".",""), " ",""),ROW(INDIRECT("1:"&amp;LEN(Q167))),1)*1)),MID(SUBSTITUTE(SUBSTITUTE(SUBSTITUTE(Q167,"$",""),".",""), " ",""),ROW(INDIRECT("1:"&amp;LEN(Q167))),1),""))</f>
        <v>Tacuba</v>
      </c>
      <c r="T167" s="4" t="s">
        <v>169</v>
      </c>
      <c r="U167" s="4" t="s">
        <v>35</v>
      </c>
      <c r="V167" s="4" t="s">
        <v>0</v>
      </c>
      <c r="W167" s="6">
        <v>45022</v>
      </c>
    </row>
    <row r="168" spans="1:23" x14ac:dyDescent="0.25">
      <c r="A168" s="1" t="s">
        <v>117</v>
      </c>
      <c r="B168" s="2" t="s">
        <v>118</v>
      </c>
      <c r="C168" t="str" cm="1">
        <f t="array" ref="C168">MID(B168, MIN(IFERROR(FIND({0,1,2,3,4,5,6,7,8,9},B168),"")), COUNT(1*MID(B168,ROW($1:$98),1)))</f>
        <v>19.9</v>
      </c>
      <c r="D168" t="str" cm="1">
        <f t="array" aca="1" ref="D168" ca="1">_xlfn.CONCAT(IF(NOT(ISNUMBER(MID(SUBSTITUTE(SUBSTITUTE(SUBSTITUTE(B168,"$",""),".",""), " ",""),ROW(INDIRECT("1:"&amp;LEN(B168))),1)*1)),MID(SUBSTITUTE(SUBSTITUTE(SUBSTITUTE(B168,"$",""),".",""), " ",""),ROW(INDIRECT("1:"&amp;LEN(B168))),1),""))</f>
        <v>Wal-mart</v>
      </c>
      <c r="E168" s="2" t="s">
        <v>757</v>
      </c>
      <c r="F168" t="str" cm="1">
        <f t="array" ref="F168">MID(E168, MIN(IFERROR(FIND({0,1,2,3,4,5,6,7,8,9},E168),"")), COUNT(1*MID(E168,ROW($1:$98),1)))</f>
        <v>23.9</v>
      </c>
      <c r="G168" t="str" cm="1">
        <f t="array" aca="1" ref="G168" ca="1">_xlfn.CONCAT(IF(NOT(ISNUMBER(MID(SUBSTITUTE(SUBSTITUTE(SUBSTITUTE(E168,"$",""),".",""), " ",""),ROW(INDIRECT("1:"&amp;LEN(E168))),1)*1)),MID(SUBSTITUTE(SUBSTITUTE(SUBSTITUTE(E168,"$",""),".",""), " ",""),ROW(INDIRECT("1:"&amp;LEN(E168))),1),""))</f>
        <v xml:space="preserve">
Comercial
Mexicana</v>
      </c>
      <c r="H168" s="2" t="s">
        <v>939</v>
      </c>
      <c r="I168" t="str">
        <f t="shared" si="14"/>
        <v>$46.00</v>
      </c>
      <c r="J168" t="str">
        <f t="shared" si="12"/>
        <v>Ruta 02</v>
      </c>
      <c r="K168" s="2" t="s">
        <v>256</v>
      </c>
      <c r="L168" t="str">
        <f t="shared" si="15"/>
        <v>0.00</v>
      </c>
      <c r="M168" t="str">
        <f t="shared" si="13"/>
        <v/>
      </c>
      <c r="N168" s="2" t="s">
        <v>1087</v>
      </c>
      <c r="O168" t="str">
        <f t="shared" si="16"/>
        <v>$40.00</v>
      </c>
      <c r="P168" t="str">
        <f t="shared" si="17"/>
        <v>21 de
Abril</v>
      </c>
      <c r="Q168" s="2" t="s">
        <v>1085</v>
      </c>
      <c r="R168" t="str" cm="1">
        <f t="array" ref="R168">MID(Q168, MIN(IFERROR(FIND({0,1,2,3,4,5,6,7,8,9},Q168),"")), COUNT(1*MID(Q168,ROW($1:$98),1)))</f>
        <v>45.0</v>
      </c>
      <c r="S168" t="str" cm="1">
        <f t="array" aca="1" ref="S168" ca="1">_xlfn.CONCAT(IF(NOT(ISNUMBER(MID(SUBSTITUTE(SUBSTITUTE(SUBSTITUTE(Q168,"$",""),".",""), " ",""),ROW(INDIRECT("1:"&amp;LEN(Q168))),1)*1)),MID(SUBSTITUTE(SUBSTITUTE(SUBSTITUTE(Q168,"$",""),".",""), " ",""),ROW(INDIRECT("1:"&amp;LEN(Q168))),1),""))</f>
        <v>Tacuba</v>
      </c>
      <c r="T168" s="2" t="s">
        <v>132</v>
      </c>
      <c r="U168" s="2" t="s">
        <v>122</v>
      </c>
      <c r="V168" s="2" t="s">
        <v>0</v>
      </c>
      <c r="W168" s="5">
        <v>45022</v>
      </c>
    </row>
    <row r="169" spans="1:23" x14ac:dyDescent="0.25">
      <c r="A169" s="3" t="s">
        <v>123</v>
      </c>
      <c r="B169" s="4" t="s">
        <v>924</v>
      </c>
      <c r="C169" t="str" cm="1">
        <f t="array" ref="C169">MID(B169, MIN(IFERROR(FIND({0,1,2,3,4,5,6,7,8,9},B169),"")), COUNT(1*MID(B169,ROW($1:$98),1)))</f>
        <v>24.9</v>
      </c>
      <c r="D169" t="str" cm="1">
        <f t="array" aca="1" ref="D169" ca="1">_xlfn.CONCAT(IF(NOT(ISNUMBER(MID(SUBSTITUTE(SUBSTITUTE(SUBSTITUTE(B169,"$",""),".",""), " ",""),ROW(INDIRECT("1:"&amp;LEN(B169))),1)*1)),MID(SUBSTITUTE(SUBSTITUTE(SUBSTITUTE(B169,"$",""),".",""), " ",""),ROW(INDIRECT("1:"&amp;LEN(B169))),1),""))</f>
        <v>Wal-mart</v>
      </c>
      <c r="E169" s="4" t="s">
        <v>697</v>
      </c>
      <c r="F169" t="str" cm="1">
        <f t="array" ref="F169">MID(E169, MIN(IFERROR(FIND({0,1,2,3,4,5,6,7,8,9},E169),"")), COUNT(1*MID(E169,ROW($1:$98),1)))</f>
        <v>26.9</v>
      </c>
      <c r="G169" t="str" cm="1">
        <f t="array" aca="1" ref="G169" ca="1">_xlfn.CONCAT(IF(NOT(ISNUMBER(MID(SUBSTITUTE(SUBSTITUTE(SUBSTITUTE(E169,"$",""),".",""), " ",""),ROW(INDIRECT("1:"&amp;LEN(E169))),1)*1)),MID(SUBSTITUTE(SUBSTITUTE(SUBSTITUTE(E169,"$",""),".",""), " ",""),ROW(INDIRECT("1:"&amp;LEN(E169))),1),""))</f>
        <v xml:space="preserve">
Comercial
Mexicana</v>
      </c>
      <c r="H169" s="4" t="s">
        <v>88</v>
      </c>
      <c r="I169" t="str">
        <f t="shared" si="14"/>
        <v>$25.00</v>
      </c>
      <c r="J169" t="str">
        <f t="shared" si="12"/>
        <v>Ruta 02</v>
      </c>
      <c r="K169" s="4" t="s">
        <v>256</v>
      </c>
      <c r="L169" t="str">
        <f t="shared" si="15"/>
        <v>0.00</v>
      </c>
      <c r="M169" t="str">
        <f t="shared" si="13"/>
        <v/>
      </c>
      <c r="N169" s="4" t="s">
        <v>1074</v>
      </c>
      <c r="O169" t="str">
        <f t="shared" si="16"/>
        <v>$20.00</v>
      </c>
      <c r="P169" t="str">
        <f t="shared" si="17"/>
        <v>Tacuba</v>
      </c>
      <c r="Q169" s="4" t="s">
        <v>1074</v>
      </c>
      <c r="R169" t="str" cm="1">
        <f t="array" ref="R169">MID(Q169, MIN(IFERROR(FIND({0,1,2,3,4,5,6,7,8,9},Q169),"")), COUNT(1*MID(Q169,ROW($1:$98),1)))</f>
        <v>20.0</v>
      </c>
      <c r="S169" t="str" cm="1">
        <f t="array" aca="1" ref="S169" ca="1">_xlfn.CONCAT(IF(NOT(ISNUMBER(MID(SUBSTITUTE(SUBSTITUTE(SUBSTITUTE(Q169,"$",""),".",""), " ",""),ROW(INDIRECT("1:"&amp;LEN(Q169))),1)*1)),MID(SUBSTITUTE(SUBSTITUTE(SUBSTITUTE(Q169,"$",""),".",""), " ",""),ROW(INDIRECT("1:"&amp;LEN(Q169))),1),""))</f>
        <v>Tacuba</v>
      </c>
      <c r="T169" s="4" t="s">
        <v>35</v>
      </c>
      <c r="U169" s="4" t="s">
        <v>128</v>
      </c>
      <c r="V169" s="4" t="s">
        <v>0</v>
      </c>
      <c r="W169" s="6">
        <v>45022</v>
      </c>
    </row>
    <row r="170" spans="1:23" x14ac:dyDescent="0.25">
      <c r="A170" s="1" t="s">
        <v>129</v>
      </c>
      <c r="B170" s="2" t="s">
        <v>841</v>
      </c>
      <c r="C170" t="str" cm="1">
        <f t="array" ref="C170">MID(B170, MIN(IFERROR(FIND({0,1,2,3,4,5,6,7,8,9},B170),"")), COUNT(1*MID(B170,ROW($1:$98),1)))</f>
        <v>13.9</v>
      </c>
      <c r="D170" t="str" cm="1">
        <f t="array" aca="1" ref="D170" ca="1">_xlfn.CONCAT(IF(NOT(ISNUMBER(MID(SUBSTITUTE(SUBSTITUTE(SUBSTITUTE(B170,"$",""),".",""), " ",""),ROW(INDIRECT("1:"&amp;LEN(B170))),1)*1)),MID(SUBSTITUTE(SUBSTITUTE(SUBSTITUTE(B170,"$",""),".",""), " ",""),ROW(INDIRECT("1:"&amp;LEN(B170))),1),""))</f>
        <v>Comercial
Mexicana</v>
      </c>
      <c r="E170" s="2" t="s">
        <v>302</v>
      </c>
      <c r="F170" t="str" cm="1">
        <f t="array" ref="F170">MID(E170, MIN(IFERROR(FIND({0,1,2,3,4,5,6,7,8,9},E170),"")), COUNT(1*MID(E170,ROW($1:$98),1)))</f>
        <v>14.9</v>
      </c>
      <c r="G170" t="str" cm="1">
        <f t="array" aca="1" ref="G170" ca="1">_xlfn.CONCAT(IF(NOT(ISNUMBER(MID(SUBSTITUTE(SUBSTITUTE(SUBSTITUTE(E170,"$",""),".",""), " ",""),ROW(INDIRECT("1:"&amp;LEN(E170))),1)*1)),MID(SUBSTITUTE(SUBSTITUTE(SUBSTITUTE(E170,"$",""),".",""), " ",""),ROW(INDIRECT("1:"&amp;LEN(E170))),1),""))</f>
        <v>Wal-mart</v>
      </c>
      <c r="H170" s="2" t="s">
        <v>952</v>
      </c>
      <c r="I170" t="str">
        <f t="shared" si="14"/>
        <v>$20.00</v>
      </c>
      <c r="J170" t="str">
        <f t="shared" si="12"/>
        <v>Ruta 02</v>
      </c>
      <c r="K170" s="2" t="s">
        <v>256</v>
      </c>
      <c r="L170" t="str">
        <f t="shared" si="15"/>
        <v>0.00</v>
      </c>
      <c r="M170" t="str">
        <f t="shared" si="13"/>
        <v/>
      </c>
      <c r="N170" s="2" t="s">
        <v>788</v>
      </c>
      <c r="O170" t="str">
        <f t="shared" si="16"/>
        <v>$15.00</v>
      </c>
      <c r="P170" t="str">
        <f t="shared" si="17"/>
        <v>21 de
Abril</v>
      </c>
      <c r="Q170" s="2" t="s">
        <v>1084</v>
      </c>
      <c r="R170" t="str" cm="1">
        <f t="array" ref="R170">MID(Q170, MIN(IFERROR(FIND({0,1,2,3,4,5,6,7,8,9},Q170),"")), COUNT(1*MID(Q170,ROW($1:$98),1)))</f>
        <v>18.0</v>
      </c>
      <c r="S170" t="str" cm="1">
        <f t="array" aca="1" ref="S170" ca="1">_xlfn.CONCAT(IF(NOT(ISNUMBER(MID(SUBSTITUTE(SUBSTITUTE(SUBSTITUTE(Q170,"$",""),".",""), " ",""),ROW(INDIRECT("1:"&amp;LEN(Q170))),1)*1)),MID(SUBSTITUTE(SUBSTITUTE(SUBSTITUTE(Q170,"$",""),".",""), " ",""),ROW(INDIRECT("1:"&amp;LEN(Q170))),1),""))</f>
        <v>Tacuba</v>
      </c>
      <c r="T170" s="2" t="s">
        <v>140</v>
      </c>
      <c r="U170" s="2" t="s">
        <v>133</v>
      </c>
      <c r="V170" s="2" t="s">
        <v>0</v>
      </c>
      <c r="W170" s="5">
        <v>45022</v>
      </c>
    </row>
    <row r="171" spans="1:23" x14ac:dyDescent="0.25">
      <c r="A171" s="3" t="s">
        <v>134</v>
      </c>
      <c r="B171" s="4" t="s">
        <v>929</v>
      </c>
      <c r="C171" t="str" cm="1">
        <f t="array" ref="C171">MID(B171, MIN(IFERROR(FIND({0,1,2,3,4,5,6,7,8,9},B171),"")), COUNT(1*MID(B171,ROW($1:$98),1)))</f>
        <v>24.7</v>
      </c>
      <c r="D171" t="str" cm="1">
        <f t="array" aca="1" ref="D171" ca="1">_xlfn.CONCAT(IF(NOT(ISNUMBER(MID(SUBSTITUTE(SUBSTITUTE(SUBSTITUTE(B171,"$",""),".",""), " ",""),ROW(INDIRECT("1:"&amp;LEN(B171))),1)*1)),MID(SUBSTITUTE(SUBSTITUTE(SUBSTITUTE(B171,"$",""),".",""), " ",""),ROW(INDIRECT("1:"&amp;LEN(B171))),1),""))</f>
        <v>Comercial
Mexicana</v>
      </c>
      <c r="E171" s="4" t="s">
        <v>627</v>
      </c>
      <c r="F171" t="str" cm="1">
        <f t="array" ref="F171">MID(E171, MIN(IFERROR(FIND({0,1,2,3,4,5,6,7,8,9},E171),"")), COUNT(1*MID(E171,ROW($1:$98),1)))</f>
        <v>38.9</v>
      </c>
      <c r="G171" t="str" cm="1">
        <f t="array" aca="1" ref="G171" ca="1">_xlfn.CONCAT(IF(NOT(ISNUMBER(MID(SUBSTITUTE(SUBSTITUTE(SUBSTITUTE(E171,"$",""),".",""), " ",""),ROW(INDIRECT("1:"&amp;LEN(E171))),1)*1)),MID(SUBSTITUTE(SUBSTITUTE(SUBSTITUTE(E171,"$",""),".",""), " ",""),ROW(INDIRECT("1:"&amp;LEN(E171))),1),""))</f>
        <v>Wal-mart</v>
      </c>
      <c r="H171" s="4" t="s">
        <v>703</v>
      </c>
      <c r="I171" t="str">
        <f t="shared" si="14"/>
        <v>$15.00</v>
      </c>
      <c r="J171" t="str">
        <f t="shared" si="12"/>
        <v>Ruta 02</v>
      </c>
      <c r="K171" s="4" t="s">
        <v>256</v>
      </c>
      <c r="L171" t="str">
        <f t="shared" si="15"/>
        <v>0.00</v>
      </c>
      <c r="M171" t="str">
        <f t="shared" si="13"/>
        <v/>
      </c>
      <c r="N171" s="4" t="s">
        <v>1088</v>
      </c>
      <c r="O171" t="str">
        <f t="shared" si="16"/>
        <v>$16.00</v>
      </c>
      <c r="P171" t="str">
        <f t="shared" si="17"/>
        <v>Tacuba</v>
      </c>
      <c r="Q171" s="4" t="s">
        <v>1089</v>
      </c>
      <c r="R171" t="str" cm="1">
        <f t="array" ref="R171">MID(Q171, MIN(IFERROR(FIND({0,1,2,3,4,5,6,7,8,9},Q171),"")), COUNT(1*MID(Q171,ROW($1:$98),1)))</f>
        <v xml:space="preserve">18.00 </v>
      </c>
      <c r="S171" t="str" cm="1">
        <f t="array" aca="1" ref="S171" ca="1">_xlfn.CONCAT(IF(NOT(ISNUMBER(MID(SUBSTITUTE(SUBSTITUTE(SUBSTITUTE(Q171,"$",""),".",""), " ",""),ROW(INDIRECT("1:"&amp;LEN(Q171))),1)*1)),MID(SUBSTITUTE(SUBSTITUTE(SUBSTITUTE(Q171,"$",""),".",""), " ",""),ROW(INDIRECT("1:"&amp;LEN(Q171))),1),""))</f>
        <v>de
Abril</v>
      </c>
      <c r="T171" s="4" t="s">
        <v>140</v>
      </c>
      <c r="U171" s="4" t="s">
        <v>98</v>
      </c>
      <c r="V171" s="4" t="s">
        <v>0</v>
      </c>
      <c r="W171" s="6">
        <v>45022</v>
      </c>
    </row>
    <row r="172" spans="1:23" x14ac:dyDescent="0.25">
      <c r="A172" s="1" t="s">
        <v>141</v>
      </c>
      <c r="B172" s="2" t="s">
        <v>793</v>
      </c>
      <c r="C172" t="str" cm="1">
        <f t="array" ref="C172">MID(B172, MIN(IFERROR(FIND({0,1,2,3,4,5,6,7,8,9},B172),"")), COUNT(1*MID(B172,ROW($1:$98),1)))</f>
        <v>44.5</v>
      </c>
      <c r="D172" t="str" cm="1">
        <f t="array" aca="1" ref="D172" ca="1">_xlfn.CONCAT(IF(NOT(ISNUMBER(MID(SUBSTITUTE(SUBSTITUTE(SUBSTITUTE(B172,"$",""),".",""), " ",""),ROW(INDIRECT("1:"&amp;LEN(B172))),1)*1)),MID(SUBSTITUTE(SUBSTITUTE(SUBSTITUTE(B172,"$",""),".",""), " ",""),ROW(INDIRECT("1:"&amp;LEN(B172))),1),""))</f>
        <v>Comercial
Mexicana</v>
      </c>
      <c r="E172" s="2" t="s">
        <v>143</v>
      </c>
      <c r="F172" t="str" cm="1">
        <f t="array" ref="F172">MID(E172, MIN(IFERROR(FIND({0,1,2,3,4,5,6,7,8,9},E172),"")), COUNT(1*MID(E172,ROW($1:$98),1)))</f>
        <v>62.0</v>
      </c>
      <c r="G172" t="str" cm="1">
        <f t="array" aca="1" ref="G172" ca="1">_xlfn.CONCAT(IF(NOT(ISNUMBER(MID(SUBSTITUTE(SUBSTITUTE(SUBSTITUTE(E172,"$",""),".",""), " ",""),ROW(INDIRECT("1:"&amp;LEN(E172))),1)*1)),MID(SUBSTITUTE(SUBSTITUTE(SUBSTITUTE(E172,"$",""),".",""), " ",""),ROW(INDIRECT("1:"&amp;LEN(E172))),1),""))</f>
        <v>Wal-mart</v>
      </c>
      <c r="H172" s="2" t="s">
        <v>88</v>
      </c>
      <c r="I172" t="str">
        <f t="shared" si="14"/>
        <v>$25.00</v>
      </c>
      <c r="J172" t="str">
        <f t="shared" si="12"/>
        <v>Ruta 02</v>
      </c>
      <c r="K172" s="2" t="s">
        <v>256</v>
      </c>
      <c r="L172" t="str">
        <f t="shared" si="15"/>
        <v>0.00</v>
      </c>
      <c r="M172" t="str">
        <f t="shared" si="13"/>
        <v/>
      </c>
      <c r="N172" s="2" t="s">
        <v>1074</v>
      </c>
      <c r="O172" t="str">
        <f t="shared" si="16"/>
        <v>$20.00</v>
      </c>
      <c r="P172" t="str">
        <f t="shared" si="17"/>
        <v>Tacuba</v>
      </c>
      <c r="Q172" s="2" t="s">
        <v>794</v>
      </c>
      <c r="R172" t="str" cm="1">
        <f t="array" ref="R172">MID(Q172, MIN(IFERROR(FIND({0,1,2,3,4,5,6,7,8,9},Q172),"")), COUNT(1*MID(Q172,ROW($1:$98),1)))</f>
        <v xml:space="preserve">22.00 </v>
      </c>
      <c r="S172" t="str" cm="1">
        <f t="array" aca="1" ref="S172" ca="1">_xlfn.CONCAT(IF(NOT(ISNUMBER(MID(SUBSTITUTE(SUBSTITUTE(SUBSTITUTE(Q172,"$",""),".",""), " ",""),ROW(INDIRECT("1:"&amp;LEN(Q172))),1)*1)),MID(SUBSTITUTE(SUBSTITUTE(SUBSTITUTE(Q172,"$",""),".",""), " ",""),ROW(INDIRECT("1:"&amp;LEN(Q172))),1),""))</f>
        <v>de
Abril</v>
      </c>
      <c r="T172" s="2" t="s">
        <v>35</v>
      </c>
      <c r="U172" s="2" t="s">
        <v>44</v>
      </c>
      <c r="V172" s="2" t="s">
        <v>0</v>
      </c>
      <c r="W172" s="5">
        <v>45022</v>
      </c>
    </row>
    <row r="173" spans="1:23" x14ac:dyDescent="0.25">
      <c r="A173" s="3" t="s">
        <v>144</v>
      </c>
      <c r="B173" s="4" t="s">
        <v>418</v>
      </c>
      <c r="C173" t="str" cm="1">
        <f t="array" ref="C173">MID(B173, MIN(IFERROR(FIND({0,1,2,3,4,5,6,7,8,9},B173),"")), COUNT(1*MID(B173,ROW($1:$98),1)))</f>
        <v>39.9</v>
      </c>
      <c r="D173" t="str" cm="1">
        <f t="array" aca="1" ref="D173" ca="1">_xlfn.CONCAT(IF(NOT(ISNUMBER(MID(SUBSTITUTE(SUBSTITUTE(SUBSTITUTE(B173,"$",""),".",""), " ",""),ROW(INDIRECT("1:"&amp;LEN(B173))),1)*1)),MID(SUBSTITUTE(SUBSTITUTE(SUBSTITUTE(B173,"$",""),".",""), " ",""),ROW(INDIRECT("1:"&amp;LEN(B173))),1),""))</f>
        <v>Comercial
Mexicana</v>
      </c>
      <c r="E173" s="4" t="s">
        <v>146</v>
      </c>
      <c r="F173" t="str" cm="1">
        <f t="array" ref="F173">MID(E173, MIN(IFERROR(FIND({0,1,2,3,4,5,6,7,8,9},E173),"")), COUNT(1*MID(E173,ROW($1:$98),1)))</f>
        <v>72.0</v>
      </c>
      <c r="G173" t="str" cm="1">
        <f t="array" aca="1" ref="G173" ca="1">_xlfn.CONCAT(IF(NOT(ISNUMBER(MID(SUBSTITUTE(SUBSTITUTE(SUBSTITUTE(E173,"$",""),".",""), " ",""),ROW(INDIRECT("1:"&amp;LEN(E173))),1)*1)),MID(SUBSTITUTE(SUBSTITUTE(SUBSTITUTE(E173,"$",""),".",""), " ",""),ROW(INDIRECT("1:"&amp;LEN(E173))),1),""))</f>
        <v>Wal-mart</v>
      </c>
      <c r="H173" s="4" t="s">
        <v>1090</v>
      </c>
      <c r="I173" t="str">
        <f t="shared" si="14"/>
        <v>$32.00</v>
      </c>
      <c r="J173" t="str">
        <f t="shared" si="12"/>
        <v>Ruta 02</v>
      </c>
      <c r="K173" s="4" t="s">
        <v>256</v>
      </c>
      <c r="L173" t="str">
        <f t="shared" si="15"/>
        <v>0.00</v>
      </c>
      <c r="M173" t="str">
        <f t="shared" si="13"/>
        <v/>
      </c>
      <c r="N173" s="4" t="s">
        <v>1087</v>
      </c>
      <c r="O173" t="str">
        <f t="shared" si="16"/>
        <v>$40.00</v>
      </c>
      <c r="P173" t="str">
        <f t="shared" si="17"/>
        <v>21 de
Abril</v>
      </c>
      <c r="Q173" s="4" t="s">
        <v>1085</v>
      </c>
      <c r="R173" t="str" cm="1">
        <f t="array" ref="R173">MID(Q173, MIN(IFERROR(FIND({0,1,2,3,4,5,6,7,8,9},Q173),"")), COUNT(1*MID(Q173,ROW($1:$98),1)))</f>
        <v>45.0</v>
      </c>
      <c r="S173" t="str" cm="1">
        <f t="array" aca="1" ref="S173" ca="1">_xlfn.CONCAT(IF(NOT(ISNUMBER(MID(SUBSTITUTE(SUBSTITUTE(SUBSTITUTE(Q173,"$",""),".",""), " ",""),ROW(INDIRECT("1:"&amp;LEN(Q173))),1)*1)),MID(SUBSTITUTE(SUBSTITUTE(SUBSTITUTE(Q173,"$",""),".",""), " ",""),ROW(INDIRECT("1:"&amp;LEN(Q173))),1),""))</f>
        <v>Tacuba</v>
      </c>
      <c r="T173" s="4" t="s">
        <v>122</v>
      </c>
      <c r="U173" s="4" t="s">
        <v>91</v>
      </c>
      <c r="V173" s="4" t="s">
        <v>0</v>
      </c>
      <c r="W173" s="6">
        <v>45022</v>
      </c>
    </row>
    <row r="174" spans="1:23" x14ac:dyDescent="0.25">
      <c r="A174" s="1" t="s">
        <v>150</v>
      </c>
      <c r="B174" s="2" t="s">
        <v>868</v>
      </c>
      <c r="C174" t="str" cm="1">
        <f t="array" ref="C174">MID(B174, MIN(IFERROR(FIND({0,1,2,3,4,5,6,7,8,9},B174),"")), COUNT(1*MID(B174,ROW($1:$98),1)))</f>
        <v>18.9</v>
      </c>
      <c r="D174" t="str" cm="1">
        <f t="array" aca="1" ref="D174" ca="1">_xlfn.CONCAT(IF(NOT(ISNUMBER(MID(SUBSTITUTE(SUBSTITUTE(SUBSTITUTE(B174,"$",""),".",""), " ",""),ROW(INDIRECT("1:"&amp;LEN(B174))),1)*1)),MID(SUBSTITUTE(SUBSTITUTE(SUBSTITUTE(B174,"$",""),".",""), " ",""),ROW(INDIRECT("1:"&amp;LEN(B174))),1),""))</f>
        <v>Wal-mart</v>
      </c>
      <c r="E174" s="2" t="s">
        <v>624</v>
      </c>
      <c r="F174" t="str" cm="1">
        <f t="array" ref="F174">MID(E174, MIN(IFERROR(FIND({0,1,2,3,4,5,6,7,8,9},E174),"")), COUNT(1*MID(E174,ROW($1:$98),1)))</f>
        <v>21.5</v>
      </c>
      <c r="G174" t="str" cm="1">
        <f t="array" aca="1" ref="G174" ca="1">_xlfn.CONCAT(IF(NOT(ISNUMBER(MID(SUBSTITUTE(SUBSTITUTE(SUBSTITUTE(E174,"$",""),".",""), " ",""),ROW(INDIRECT("1:"&amp;LEN(E174))),1)*1)),MID(SUBSTITUTE(SUBSTITUTE(SUBSTITUTE(E174,"$",""),".",""), " ",""),ROW(INDIRECT("1:"&amp;LEN(E174))),1),""))</f>
        <v xml:space="preserve">
Comercial
Mexicana</v>
      </c>
      <c r="H174" s="2" t="s">
        <v>181</v>
      </c>
      <c r="I174" t="str">
        <f t="shared" si="14"/>
        <v>$10.00</v>
      </c>
      <c r="J174" t="str">
        <f t="shared" si="12"/>
        <v>Ruta 02</v>
      </c>
      <c r="K174" s="2" t="s">
        <v>256</v>
      </c>
      <c r="L174" t="str">
        <f t="shared" si="15"/>
        <v>0.00</v>
      </c>
      <c r="M174" t="str">
        <f t="shared" si="13"/>
        <v/>
      </c>
      <c r="N174" s="2" t="s">
        <v>1084</v>
      </c>
      <c r="O174" t="str">
        <f t="shared" si="16"/>
        <v>$18.00</v>
      </c>
      <c r="P174" t="str">
        <f t="shared" si="17"/>
        <v>Tacuba</v>
      </c>
      <c r="Q174" s="2" t="s">
        <v>250</v>
      </c>
      <c r="R174" t="str" cm="1">
        <f t="array" ref="R174">MID(Q174, MIN(IFERROR(FIND({0,1,2,3,4,5,6,7,8,9},Q174),"")), COUNT(1*MID(Q174,ROW($1:$98),1)))</f>
        <v>20.0</v>
      </c>
      <c r="S174" t="str" cm="1">
        <f t="array" aca="1" ref="S174" ca="1">_xlfn.CONCAT(IF(NOT(ISNUMBER(MID(SUBSTITUTE(SUBSTITUTE(SUBSTITUTE(Q174,"$",""),".",""), " ",""),ROW(INDIRECT("1:"&amp;LEN(Q174))),1)*1)),MID(SUBSTITUTE(SUBSTITUTE(SUBSTITUTE(Q174,"$",""),".",""), " ",""),ROW(INDIRECT("1:"&amp;LEN(Q174))),1),""))</f>
        <v xml:space="preserve">
Panamericana</v>
      </c>
      <c r="T174" s="2" t="s">
        <v>132</v>
      </c>
      <c r="U174" s="2" t="s">
        <v>133</v>
      </c>
      <c r="V174" s="2" t="s">
        <v>0</v>
      </c>
      <c r="W174" s="5">
        <v>45022</v>
      </c>
    </row>
    <row r="175" spans="1:23" x14ac:dyDescent="0.25">
      <c r="A175" s="3" t="s">
        <v>155</v>
      </c>
      <c r="B175" s="4" t="s">
        <v>585</v>
      </c>
      <c r="C175" t="str" cm="1">
        <f t="array" ref="C175">MID(B175, MIN(IFERROR(FIND({0,1,2,3,4,5,6,7,8,9},B175),"")), COUNT(1*MID(B175,ROW($1:$98),1)))</f>
        <v>28.8</v>
      </c>
      <c r="D175" t="str" cm="1">
        <f t="array" aca="1" ref="D175" ca="1">_xlfn.CONCAT(IF(NOT(ISNUMBER(MID(SUBSTITUTE(SUBSTITUTE(SUBSTITUTE(B175,"$",""),".",""), " ",""),ROW(INDIRECT("1:"&amp;LEN(B175))),1)*1)),MID(SUBSTITUTE(SUBSTITUTE(SUBSTITUTE(B175,"$",""),".",""), " ",""),ROW(INDIRECT("1:"&amp;LEN(B175))),1),""))</f>
        <v>Chedraui</v>
      </c>
      <c r="E175" s="4" t="s">
        <v>157</v>
      </c>
      <c r="F175" t="str" cm="1">
        <f t="array" ref="F175">MID(E175, MIN(IFERROR(FIND({0,1,2,3,4,5,6,7,8,9},E175),"")), COUNT(1*MID(E175,ROW($1:$98),1)))</f>
        <v>31.9</v>
      </c>
      <c r="G175" t="str" cm="1">
        <f t="array" aca="1" ref="G175" ca="1">_xlfn.CONCAT(IF(NOT(ISNUMBER(MID(SUBSTITUTE(SUBSTITUTE(SUBSTITUTE(E175,"$",""),".",""), " ",""),ROW(INDIRECT("1:"&amp;LEN(E175))),1)*1)),MID(SUBSTITUTE(SUBSTITUTE(SUBSTITUTE(E175,"$",""),".",""), " ",""),ROW(INDIRECT("1:"&amp;LEN(E175))),1),""))</f>
        <v>Wal-mart</v>
      </c>
      <c r="H175" s="4" t="s">
        <v>1091</v>
      </c>
      <c r="I175" t="str">
        <f t="shared" si="14"/>
        <v>$16.00</v>
      </c>
      <c r="J175" t="str">
        <f t="shared" si="12"/>
        <v>Ruta 02</v>
      </c>
      <c r="K175" s="4" t="s">
        <v>256</v>
      </c>
      <c r="L175" t="str">
        <f t="shared" si="15"/>
        <v>0.00</v>
      </c>
      <c r="M175" t="str">
        <f t="shared" si="13"/>
        <v/>
      </c>
      <c r="N175" s="4" t="s">
        <v>1092</v>
      </c>
      <c r="O175" t="str">
        <f t="shared" si="16"/>
        <v>$15.00</v>
      </c>
      <c r="P175" t="str">
        <f t="shared" si="17"/>
        <v>Tacuba</v>
      </c>
      <c r="Q175" s="4" t="s">
        <v>1089</v>
      </c>
      <c r="R175" t="str" cm="1">
        <f t="array" ref="R175">MID(Q175, MIN(IFERROR(FIND({0,1,2,3,4,5,6,7,8,9},Q175),"")), COUNT(1*MID(Q175,ROW($1:$98),1)))</f>
        <v xml:space="preserve">18.00 </v>
      </c>
      <c r="S175" t="str" cm="1">
        <f t="array" aca="1" ref="S175" ca="1">_xlfn.CONCAT(IF(NOT(ISNUMBER(MID(SUBSTITUTE(SUBSTITUTE(SUBSTITUTE(Q175,"$",""),".",""), " ",""),ROW(INDIRECT("1:"&amp;LEN(Q175))),1)*1)),MID(SUBSTITUTE(SUBSTITUTE(SUBSTITUTE(Q175,"$",""),".",""), " ",""),ROW(INDIRECT("1:"&amp;LEN(Q175))),1),""))</f>
        <v>de
Abril</v>
      </c>
      <c r="T175" s="4" t="s">
        <v>98</v>
      </c>
      <c r="U175" s="4" t="s">
        <v>90</v>
      </c>
      <c r="V175" s="4" t="s">
        <v>0</v>
      </c>
      <c r="W175" s="6">
        <v>45022</v>
      </c>
    </row>
    <row r="176" spans="1:23" x14ac:dyDescent="0.25">
      <c r="A176" s="1" t="s">
        <v>160</v>
      </c>
      <c r="B176" s="2" t="s">
        <v>118</v>
      </c>
      <c r="C176" t="str" cm="1">
        <f t="array" ref="C176">MID(B176, MIN(IFERROR(FIND({0,1,2,3,4,5,6,7,8,9},B176),"")), COUNT(1*MID(B176,ROW($1:$98),1)))</f>
        <v>19.9</v>
      </c>
      <c r="D176" t="str" cm="1">
        <f t="array" aca="1" ref="D176" ca="1">_xlfn.CONCAT(IF(NOT(ISNUMBER(MID(SUBSTITUTE(SUBSTITUTE(SUBSTITUTE(B176,"$",""),".",""), " ",""),ROW(INDIRECT("1:"&amp;LEN(B176))),1)*1)),MID(SUBSTITUTE(SUBSTITUTE(SUBSTITUTE(B176,"$",""),".",""), " ",""),ROW(INDIRECT("1:"&amp;LEN(B176))),1),""))</f>
        <v>Wal-mart</v>
      </c>
      <c r="E176" s="2" t="s">
        <v>118</v>
      </c>
      <c r="F176" t="str" cm="1">
        <f t="array" ref="F176">MID(E176, MIN(IFERROR(FIND({0,1,2,3,4,5,6,7,8,9},E176),"")), COUNT(1*MID(E176,ROW($1:$98),1)))</f>
        <v>19.9</v>
      </c>
      <c r="G176" t="str" cm="1">
        <f t="array" aca="1" ref="G176" ca="1">_xlfn.CONCAT(IF(NOT(ISNUMBER(MID(SUBSTITUTE(SUBSTITUTE(SUBSTITUTE(E176,"$",""),".",""), " ",""),ROW(INDIRECT("1:"&amp;LEN(E176))),1)*1)),MID(SUBSTITUTE(SUBSTITUTE(SUBSTITUTE(E176,"$",""),".",""), " ",""),ROW(INDIRECT("1:"&amp;LEN(E176))),1),""))</f>
        <v>Wal-mart</v>
      </c>
      <c r="H176" s="2" t="s">
        <v>952</v>
      </c>
      <c r="I176" t="str">
        <f t="shared" si="14"/>
        <v>$20.00</v>
      </c>
      <c r="J176" t="str">
        <f t="shared" si="12"/>
        <v>Ruta 02</v>
      </c>
      <c r="K176" s="2" t="s">
        <v>256</v>
      </c>
      <c r="L176" t="str">
        <f t="shared" si="15"/>
        <v>0.00</v>
      </c>
      <c r="M176" t="str">
        <f t="shared" si="13"/>
        <v/>
      </c>
      <c r="N176" s="2" t="s">
        <v>1075</v>
      </c>
      <c r="O176" t="str">
        <f t="shared" si="16"/>
        <v>$22.00</v>
      </c>
      <c r="P176" t="str">
        <f t="shared" si="17"/>
        <v>Tacuba</v>
      </c>
      <c r="Q176" s="2" t="s">
        <v>785</v>
      </c>
      <c r="R176" t="str" cm="1">
        <f t="array" ref="R176">MID(Q176, MIN(IFERROR(FIND({0,1,2,3,4,5,6,7,8,9},Q176),"")), COUNT(1*MID(Q176,ROW($1:$98),1)))</f>
        <v xml:space="preserve">28.00 </v>
      </c>
      <c r="S176" t="str" cm="1">
        <f t="array" aca="1" ref="S176" ca="1">_xlfn.CONCAT(IF(NOT(ISNUMBER(MID(SUBSTITUTE(SUBSTITUTE(SUBSTITUTE(Q176,"$",""),".",""), " ",""),ROW(INDIRECT("1:"&amp;LEN(Q176))),1)*1)),MID(SUBSTITUTE(SUBSTITUTE(SUBSTITUTE(Q176,"$",""),".",""), " ",""),ROW(INDIRECT("1:"&amp;LEN(Q176))),1),""))</f>
        <v>de
Abril</v>
      </c>
      <c r="T176" s="2" t="s">
        <v>122</v>
      </c>
      <c r="U176" s="2" t="s">
        <v>98</v>
      </c>
      <c r="V176" s="2" t="s">
        <v>0</v>
      </c>
      <c r="W176" s="5">
        <v>45022</v>
      </c>
    </row>
    <row r="177" spans="1:23" x14ac:dyDescent="0.25">
      <c r="A177" s="3" t="s">
        <v>165</v>
      </c>
      <c r="B177" s="4" t="s">
        <v>1093</v>
      </c>
      <c r="C177" t="str" cm="1">
        <f t="array" ref="C177">MID(B177, MIN(IFERROR(FIND({0,1,2,3,4,5,6,7,8,9},B177),"")), COUNT(1*MID(B177,ROW($1:$98),1)))</f>
        <v>8.5</v>
      </c>
      <c r="D177" t="str" cm="1">
        <f t="array" aca="1" ref="D177" ca="1">_xlfn.CONCAT(IF(NOT(ISNUMBER(MID(SUBSTITUTE(SUBSTITUTE(SUBSTITUTE(B177,"$",""),".",""), " ",""),ROW(INDIRECT("1:"&amp;LEN(B177))),1)*1)),MID(SUBSTITUTE(SUBSTITUTE(SUBSTITUTE(B177,"$",""),".",""), " ",""),ROW(INDIRECT("1:"&amp;LEN(B177))),1),""))</f>
        <v>Chedraui</v>
      </c>
      <c r="E177" s="4" t="s">
        <v>166</v>
      </c>
      <c r="F177" t="str" cm="1">
        <f t="array" ref="F177">MID(E177, MIN(IFERROR(FIND({0,1,2,3,4,5,6,7,8,9},E177),"")), COUNT(1*MID(E177,ROW($1:$98),1)))</f>
        <v>16.9</v>
      </c>
      <c r="G177" t="str" cm="1">
        <f t="array" aca="1" ref="G177" ca="1">_xlfn.CONCAT(IF(NOT(ISNUMBER(MID(SUBSTITUTE(SUBSTITUTE(SUBSTITUTE(E177,"$",""),".",""), " ",""),ROW(INDIRECT("1:"&amp;LEN(E177))),1)*1)),MID(SUBSTITUTE(SUBSTITUTE(SUBSTITUTE(E177,"$",""),".",""), " ",""),ROW(INDIRECT("1:"&amp;LEN(E177))),1),""))</f>
        <v>Wal-mart</v>
      </c>
      <c r="H177" s="4" t="s">
        <v>952</v>
      </c>
      <c r="I177" t="str">
        <f t="shared" si="14"/>
        <v>$20.00</v>
      </c>
      <c r="J177" t="str">
        <f t="shared" si="12"/>
        <v>Ruta 02</v>
      </c>
      <c r="K177" s="4" t="s">
        <v>256</v>
      </c>
      <c r="L177" t="str">
        <f t="shared" si="15"/>
        <v>0.00</v>
      </c>
      <c r="M177" t="str">
        <f t="shared" si="13"/>
        <v/>
      </c>
      <c r="N177" s="4" t="s">
        <v>1092</v>
      </c>
      <c r="O177" t="str">
        <f t="shared" si="16"/>
        <v>$15.00</v>
      </c>
      <c r="P177" t="str">
        <f t="shared" si="17"/>
        <v>Tacuba</v>
      </c>
      <c r="Q177" s="4" t="s">
        <v>323</v>
      </c>
      <c r="R177" t="str" cm="1">
        <f t="array" ref="R177">MID(Q177, MIN(IFERROR(FIND({0,1,2,3,4,5,6,7,8,9},Q177),"")), COUNT(1*MID(Q177,ROW($1:$98),1)))</f>
        <v>16.0</v>
      </c>
      <c r="S177" t="str" cm="1">
        <f t="array" aca="1" ref="S177" ca="1">_xlfn.CONCAT(IF(NOT(ISNUMBER(MID(SUBSTITUTE(SUBSTITUTE(SUBSTITUTE(Q177,"$",""),".",""), " ",""),ROW(INDIRECT("1:"&amp;LEN(Q177))),1)*1)),MID(SUBSTITUTE(SUBSTITUTE(SUBSTITUTE(Q177,"$",""),".",""), " ",""),ROW(INDIRECT("1:"&amp;LEN(Q177))),1),""))</f>
        <v xml:space="preserve">
Panamericana</v>
      </c>
      <c r="T177" s="4" t="s">
        <v>132</v>
      </c>
      <c r="U177" s="4" t="s">
        <v>122</v>
      </c>
      <c r="V177" s="4" t="s">
        <v>0</v>
      </c>
      <c r="W177" s="6">
        <v>45022</v>
      </c>
    </row>
    <row r="178" spans="1:23" x14ac:dyDescent="0.25">
      <c r="A178" s="1" t="s">
        <v>170</v>
      </c>
      <c r="B178" s="2" t="s">
        <v>597</v>
      </c>
      <c r="C178" t="str" cm="1">
        <f t="array" ref="C178">MID(B178, MIN(IFERROR(FIND({0,1,2,3,4,5,6,7,8,9},B178),"")), COUNT(1*MID(B178,ROW($1:$98),1)))</f>
        <v>36.8</v>
      </c>
      <c r="D178" t="str" cm="1">
        <f t="array" aca="1" ref="D178" ca="1">_xlfn.CONCAT(IF(NOT(ISNUMBER(MID(SUBSTITUTE(SUBSTITUTE(SUBSTITUTE(B178,"$",""),".",""), " ",""),ROW(INDIRECT("1:"&amp;LEN(B178))),1)*1)),MID(SUBSTITUTE(SUBSTITUTE(SUBSTITUTE(B178,"$",""),".",""), " ",""),ROW(INDIRECT("1:"&amp;LEN(B178))),1),""))</f>
        <v>Chedraui</v>
      </c>
      <c r="E178" s="2" t="s">
        <v>445</v>
      </c>
      <c r="F178" t="str" cm="1">
        <f t="array" ref="F178">MID(E178, MIN(IFERROR(FIND({0,1,2,3,4,5,6,7,8,9},E178),"")), COUNT(1*MID(E178,ROW($1:$98),1)))</f>
        <v>39.9</v>
      </c>
      <c r="G178" t="str" cm="1">
        <f t="array" aca="1" ref="G178" ca="1">_xlfn.CONCAT(IF(NOT(ISNUMBER(MID(SUBSTITUTE(SUBSTITUTE(SUBSTITUTE(E178,"$",""),".",""), " ",""),ROW(INDIRECT("1:"&amp;LEN(E178))),1)*1)),MID(SUBSTITUTE(SUBSTITUTE(SUBSTITUTE(E178,"$",""),".",""), " ",""),ROW(INDIRECT("1:"&amp;LEN(E178))),1),""))</f>
        <v xml:space="preserve">
Comercial
Mexicana</v>
      </c>
      <c r="H178" s="2" t="s">
        <v>88</v>
      </c>
      <c r="I178" t="str">
        <f t="shared" si="14"/>
        <v>$25.00</v>
      </c>
      <c r="J178" t="str">
        <f t="shared" si="12"/>
        <v>Ruta 02</v>
      </c>
      <c r="K178" s="2" t="s">
        <v>256</v>
      </c>
      <c r="L178" t="str">
        <f t="shared" si="15"/>
        <v>0.00</v>
      </c>
      <c r="M178" t="str">
        <f t="shared" si="13"/>
        <v/>
      </c>
      <c r="N178" s="2" t="s">
        <v>1084</v>
      </c>
      <c r="O178" t="str">
        <f t="shared" si="16"/>
        <v>$18.00</v>
      </c>
      <c r="P178" t="str">
        <f t="shared" si="17"/>
        <v>Tacuba</v>
      </c>
      <c r="Q178" s="2" t="s">
        <v>781</v>
      </c>
      <c r="R178" t="str" cm="1">
        <f t="array" ref="R178">MID(Q178, MIN(IFERROR(FIND({0,1,2,3,4,5,6,7,8,9},Q178),"")), COUNT(1*MID(Q178,ROW($1:$98),1)))</f>
        <v xml:space="preserve">20.00 </v>
      </c>
      <c r="S178" t="str" cm="1">
        <f t="array" aca="1" ref="S178" ca="1">_xlfn.CONCAT(IF(NOT(ISNUMBER(MID(SUBSTITUTE(SUBSTITUTE(SUBSTITUTE(Q178,"$",""),".",""), " ",""),ROW(INDIRECT("1:"&amp;LEN(Q178))),1)*1)),MID(SUBSTITUTE(SUBSTITUTE(SUBSTITUTE(Q178,"$",""),".",""), " ",""),ROW(INDIRECT("1:"&amp;LEN(Q178))),1),""))</f>
        <v>de
Abril</v>
      </c>
      <c r="T178" s="2" t="s">
        <v>871</v>
      </c>
      <c r="U178" s="2" t="s">
        <v>90</v>
      </c>
      <c r="V178" s="2" t="s">
        <v>0</v>
      </c>
      <c r="W178" s="5">
        <v>45022</v>
      </c>
    </row>
    <row r="179" spans="1:23" x14ac:dyDescent="0.25">
      <c r="A179" s="3" t="s">
        <v>173</v>
      </c>
      <c r="B179" s="4" t="s">
        <v>842</v>
      </c>
      <c r="C179" t="str" cm="1">
        <f t="array" ref="C179">MID(B179, MIN(IFERROR(FIND({0,1,2,3,4,5,6,7,8,9},B179),"")), COUNT(1*MID(B179,ROW($1:$98),1)))</f>
        <v>14.9</v>
      </c>
      <c r="D179" t="str" cm="1">
        <f t="array" aca="1" ref="D179" ca="1">_xlfn.CONCAT(IF(NOT(ISNUMBER(MID(SUBSTITUTE(SUBSTITUTE(SUBSTITUTE(B179,"$",""),".",""), " ",""),ROW(INDIRECT("1:"&amp;LEN(B179))),1)*1)),MID(SUBSTITUTE(SUBSTITUTE(SUBSTITUTE(B179,"$",""),".",""), " ",""),ROW(INDIRECT("1:"&amp;LEN(B179))),1),""))</f>
        <v>Comercial
Mexicana</v>
      </c>
      <c r="E179" s="4" t="s">
        <v>175</v>
      </c>
      <c r="F179" t="str" cm="1">
        <f t="array" ref="F179">MID(E179, MIN(IFERROR(FIND({0,1,2,3,4,5,6,7,8,9},E179),"")), COUNT(1*MID(E179,ROW($1:$98),1)))</f>
        <v>22.9</v>
      </c>
      <c r="G179" t="str" cm="1">
        <f t="array" aca="1" ref="G179" ca="1">_xlfn.CONCAT(IF(NOT(ISNUMBER(MID(SUBSTITUTE(SUBSTITUTE(SUBSTITUTE(E179,"$",""),".",""), " ",""),ROW(INDIRECT("1:"&amp;LEN(E179))),1)*1)),MID(SUBSTITUTE(SUBSTITUTE(SUBSTITUTE(E179,"$",""),".",""), " ",""),ROW(INDIRECT("1:"&amp;LEN(E179))),1),""))</f>
        <v>Wal-mart</v>
      </c>
      <c r="H179" s="4" t="s">
        <v>703</v>
      </c>
      <c r="I179" t="str">
        <f t="shared" si="14"/>
        <v>$15.00</v>
      </c>
      <c r="J179" t="str">
        <f t="shared" si="12"/>
        <v>Ruta 02</v>
      </c>
      <c r="K179" s="4" t="s">
        <v>256</v>
      </c>
      <c r="L179" t="str">
        <f t="shared" si="15"/>
        <v>0.00</v>
      </c>
      <c r="M179" t="str">
        <f t="shared" si="13"/>
        <v/>
      </c>
      <c r="N179" s="4" t="s">
        <v>1074</v>
      </c>
      <c r="O179" t="str">
        <f t="shared" si="16"/>
        <v>$20.00</v>
      </c>
      <c r="P179" t="str">
        <f t="shared" si="17"/>
        <v>Tacuba</v>
      </c>
      <c r="Q179" s="4" t="s">
        <v>800</v>
      </c>
      <c r="R179" t="str" cm="1">
        <f t="array" ref="R179">MID(Q179, MIN(IFERROR(FIND({0,1,2,3,4,5,6,7,8,9},Q179),"")), COUNT(1*MID(Q179,ROW($1:$98),1)))</f>
        <v xml:space="preserve">25.00 </v>
      </c>
      <c r="S179" t="str" cm="1">
        <f t="array" aca="1" ref="S179" ca="1">_xlfn.CONCAT(IF(NOT(ISNUMBER(MID(SUBSTITUTE(SUBSTITUTE(SUBSTITUTE(Q179,"$",""),".",""), " ",""),ROW(INDIRECT("1:"&amp;LEN(Q179))),1)*1)),MID(SUBSTITUTE(SUBSTITUTE(SUBSTITUTE(Q179,"$",""),".",""), " ",""),ROW(INDIRECT("1:"&amp;LEN(Q179))),1),""))</f>
        <v>de
Abril</v>
      </c>
      <c r="T179" s="4" t="s">
        <v>140</v>
      </c>
      <c r="U179" s="4" t="s">
        <v>169</v>
      </c>
      <c r="V179" s="4" t="s">
        <v>0</v>
      </c>
      <c r="W179" s="6">
        <v>45022</v>
      </c>
    </row>
    <row r="180" spans="1:23" x14ac:dyDescent="0.25">
      <c r="A180" s="1" t="s">
        <v>176</v>
      </c>
      <c r="B180" s="2" t="s">
        <v>1009</v>
      </c>
      <c r="C180" t="str" cm="1">
        <f t="array" ref="C180">MID(B180, MIN(IFERROR(FIND({0,1,2,3,4,5,6,7,8,9},B180),"")), COUNT(1*MID(B180,ROW($1:$98),1)))</f>
        <v>32.9</v>
      </c>
      <c r="D180" t="str" cm="1">
        <f t="array" aca="1" ref="D180" ca="1">_xlfn.CONCAT(IF(NOT(ISNUMBER(MID(SUBSTITUTE(SUBSTITUTE(SUBSTITUTE(B180,"$",""),".",""), " ",""),ROW(INDIRECT("1:"&amp;LEN(B180))),1)*1)),MID(SUBSTITUTE(SUBSTITUTE(SUBSTITUTE(B180,"$",""),".",""), " ",""),ROW(INDIRECT("1:"&amp;LEN(B180))),1),""))</f>
        <v>Chedraui</v>
      </c>
      <c r="E180" s="2" t="s">
        <v>530</v>
      </c>
      <c r="F180" t="str" cm="1">
        <f t="array" ref="F180">MID(E180, MIN(IFERROR(FIND({0,1,2,3,4,5,6,7,8,9},E180),"")), COUNT(1*MID(E180,ROW($1:$98),1)))</f>
        <v>34.5</v>
      </c>
      <c r="G180" t="str" cm="1">
        <f t="array" aca="1" ref="G180" ca="1">_xlfn.CONCAT(IF(NOT(ISNUMBER(MID(SUBSTITUTE(SUBSTITUTE(SUBSTITUTE(E180,"$",""),".",""), " ",""),ROW(INDIRECT("1:"&amp;LEN(E180))),1)*1)),MID(SUBSTITUTE(SUBSTITUTE(SUBSTITUTE(E180,"$",""),".",""), " ",""),ROW(INDIRECT("1:"&amp;LEN(E180))),1),""))</f>
        <v xml:space="preserve">
Comercial
Mexicana</v>
      </c>
      <c r="H180" s="2" t="s">
        <v>703</v>
      </c>
      <c r="I180" t="str">
        <f t="shared" si="14"/>
        <v>$15.00</v>
      </c>
      <c r="J180" t="str">
        <f t="shared" si="12"/>
        <v>Ruta 02</v>
      </c>
      <c r="K180" s="2" t="s">
        <v>256</v>
      </c>
      <c r="L180" t="str">
        <f t="shared" si="15"/>
        <v>0.00</v>
      </c>
      <c r="M180" t="str">
        <f t="shared" si="13"/>
        <v/>
      </c>
      <c r="N180" s="2" t="s">
        <v>1084</v>
      </c>
      <c r="O180" t="str">
        <f t="shared" si="16"/>
        <v>$18.00</v>
      </c>
      <c r="P180" t="str">
        <f t="shared" si="17"/>
        <v>Tacuba</v>
      </c>
      <c r="Q180" s="2" t="s">
        <v>781</v>
      </c>
      <c r="R180" t="str" cm="1">
        <f t="array" ref="R180">MID(Q180, MIN(IFERROR(FIND({0,1,2,3,4,5,6,7,8,9},Q180),"")), COUNT(1*MID(Q180,ROW($1:$98),1)))</f>
        <v xml:space="preserve">20.00 </v>
      </c>
      <c r="S180" t="str" cm="1">
        <f t="array" aca="1" ref="S180" ca="1">_xlfn.CONCAT(IF(NOT(ISNUMBER(MID(SUBSTITUTE(SUBSTITUTE(SUBSTITUTE(Q180,"$",""),".",""), " ",""),ROW(INDIRECT("1:"&amp;LEN(Q180))),1)*1)),MID(SUBSTITUTE(SUBSTITUTE(SUBSTITUTE(Q180,"$",""),".",""), " ",""),ROW(INDIRECT("1:"&amp;LEN(Q180))),1),""))</f>
        <v>de
Abril</v>
      </c>
      <c r="T180" s="2" t="s">
        <v>164</v>
      </c>
      <c r="U180" s="2" t="s">
        <v>98</v>
      </c>
      <c r="V180" s="2" t="s">
        <v>0</v>
      </c>
      <c r="W180" s="5">
        <v>45022</v>
      </c>
    </row>
    <row r="181" spans="1:23" x14ac:dyDescent="0.25">
      <c r="A181" s="3" t="s">
        <v>178</v>
      </c>
      <c r="B181" s="4" t="s">
        <v>841</v>
      </c>
      <c r="C181" t="str" cm="1">
        <f t="array" ref="C181">MID(B181, MIN(IFERROR(FIND({0,1,2,3,4,5,6,7,8,9},B181),"")), COUNT(1*MID(B181,ROW($1:$98),1)))</f>
        <v>13.9</v>
      </c>
      <c r="D181" t="str" cm="1">
        <f t="array" aca="1" ref="D181" ca="1">_xlfn.CONCAT(IF(NOT(ISNUMBER(MID(SUBSTITUTE(SUBSTITUTE(SUBSTITUTE(B181,"$",""),".",""), " ",""),ROW(INDIRECT("1:"&amp;LEN(B181))),1)*1)),MID(SUBSTITUTE(SUBSTITUTE(SUBSTITUTE(B181,"$",""),".",""), " ",""),ROW(INDIRECT("1:"&amp;LEN(B181))),1),""))</f>
        <v>Comercial
Mexicana</v>
      </c>
      <c r="E181" s="4" t="s">
        <v>592</v>
      </c>
      <c r="F181" t="str" cm="1">
        <f t="array" ref="F181">MID(E181, MIN(IFERROR(FIND({0,1,2,3,4,5,6,7,8,9},E181),"")), COUNT(1*MID(E181,ROW($1:$98),1)))</f>
        <v>15.9</v>
      </c>
      <c r="G181" t="str" cm="1">
        <f t="array" aca="1" ref="G181" ca="1">_xlfn.CONCAT(IF(NOT(ISNUMBER(MID(SUBSTITUTE(SUBSTITUTE(SUBSTITUTE(E181,"$",""),".",""), " ",""),ROW(INDIRECT("1:"&amp;LEN(E181))),1)*1)),MID(SUBSTITUTE(SUBSTITUTE(SUBSTITUTE(E181,"$",""),".",""), " ",""),ROW(INDIRECT("1:"&amp;LEN(E181))),1),""))</f>
        <v>Wal-mart</v>
      </c>
      <c r="H181" s="4" t="s">
        <v>181</v>
      </c>
      <c r="I181" t="str">
        <f t="shared" si="14"/>
        <v>$10.00</v>
      </c>
      <c r="J181" t="str">
        <f t="shared" si="12"/>
        <v>Ruta 02</v>
      </c>
      <c r="K181" s="4" t="s">
        <v>256</v>
      </c>
      <c r="L181" t="str">
        <f t="shared" si="15"/>
        <v>0.00</v>
      </c>
      <c r="M181" t="str">
        <f t="shared" si="13"/>
        <v/>
      </c>
      <c r="N181" s="4" t="s">
        <v>802</v>
      </c>
      <c r="O181" t="str">
        <f t="shared" si="16"/>
        <v>$12.00</v>
      </c>
      <c r="P181" t="str">
        <f t="shared" si="17"/>
        <v>21 de
Abril</v>
      </c>
      <c r="Q181" s="4" t="s">
        <v>1092</v>
      </c>
      <c r="R181" t="str" cm="1">
        <f t="array" ref="R181">MID(Q181, MIN(IFERROR(FIND({0,1,2,3,4,5,6,7,8,9},Q181),"")), COUNT(1*MID(Q181,ROW($1:$98),1)))</f>
        <v>15.0</v>
      </c>
      <c r="S181" t="str" cm="1">
        <f t="array" aca="1" ref="S181" ca="1">_xlfn.CONCAT(IF(NOT(ISNUMBER(MID(SUBSTITUTE(SUBSTITUTE(SUBSTITUTE(Q181,"$",""),".",""), " ",""),ROW(INDIRECT("1:"&amp;LEN(Q181))),1)*1)),MID(SUBSTITUTE(SUBSTITUTE(SUBSTITUTE(Q181,"$",""),".",""), " ",""),ROW(INDIRECT("1:"&amp;LEN(Q181))),1),""))</f>
        <v>Tacuba</v>
      </c>
      <c r="T181" s="4" t="s">
        <v>140</v>
      </c>
      <c r="U181" s="4" t="s">
        <v>133</v>
      </c>
      <c r="V181" s="4" t="s">
        <v>0</v>
      </c>
      <c r="W181" s="6">
        <v>45022</v>
      </c>
    </row>
    <row r="182" spans="1:23" x14ac:dyDescent="0.25">
      <c r="A182" s="1" t="s">
        <v>2</v>
      </c>
      <c r="B182" s="2" t="s">
        <v>3</v>
      </c>
      <c r="C182" t="str" cm="1">
        <f t="array" ref="C182">MID(B182, MIN(IFERROR(FIND({0,1,2,3,4,5,6,7,8,9},B182),"")), COUNT(1*MID(B182,ROW($1:$98),1)))</f>
        <v>37.9</v>
      </c>
      <c r="D182" t="str" cm="1">
        <f t="array" aca="1" ref="D182" ca="1">_xlfn.CONCAT(IF(NOT(ISNUMBER(MID(SUBSTITUTE(SUBSTITUTE(SUBSTITUTE(B182,"$",""),".",""), " ",""),ROW(INDIRECT("1:"&amp;LEN(B182))),1)*1)),MID(SUBSTITUTE(SUBSTITUTE(SUBSTITUTE(B182,"$",""),".",""), " ",""),ROW(INDIRECT("1:"&amp;LEN(B182))),1),""))</f>
        <v>Comercial
Mexicana</v>
      </c>
      <c r="E182" s="2" t="s">
        <v>956</v>
      </c>
      <c r="F182" t="str" cm="1">
        <f t="array" ref="F182">MID(E182, MIN(IFERROR(FIND({0,1,2,3,4,5,6,7,8,9},E182),"")), COUNT(1*MID(E182,ROW($1:$98),1)))</f>
        <v>41.5</v>
      </c>
      <c r="G182" t="str" cm="1">
        <f t="array" aca="1" ref="G182" ca="1">_xlfn.CONCAT(IF(NOT(ISNUMBER(MID(SUBSTITUTE(SUBSTITUTE(SUBSTITUTE(E182,"$",""),".",""), " ",""),ROW(INDIRECT("1:"&amp;LEN(E182))),1)*1)),MID(SUBSTITUTE(SUBSTITUTE(SUBSTITUTE(E182,"$",""),".",""), " ",""),ROW(INDIRECT("1:"&amp;LEN(E182))),1),""))</f>
        <v xml:space="preserve">
Chedraui</v>
      </c>
      <c r="H182" s="2" t="s">
        <v>1061</v>
      </c>
      <c r="I182" t="str">
        <f t="shared" si="14"/>
        <v>$60.00</v>
      </c>
      <c r="J182" t="str">
        <f t="shared" si="12"/>
        <v>Ruta 07</v>
      </c>
      <c r="K182" s="2" t="s">
        <v>256</v>
      </c>
      <c r="L182" t="str">
        <f t="shared" si="15"/>
        <v>0.00</v>
      </c>
      <c r="M182" t="str">
        <f t="shared" si="13"/>
        <v/>
      </c>
      <c r="N182" s="2" t="s">
        <v>847</v>
      </c>
      <c r="O182" t="str">
        <f t="shared" si="16"/>
        <v>$50.00</v>
      </c>
      <c r="P182" t="str">
        <f t="shared" si="17"/>
        <v>La Arenal</v>
      </c>
      <c r="Q182" s="2" t="s">
        <v>914</v>
      </c>
      <c r="R182" t="str" cm="1">
        <f t="array" ref="R182">MID(Q182, MIN(IFERROR(FIND({0,1,2,3,4,5,6,7,8,9},Q182),"")), COUNT(1*MID(Q182,ROW($1:$98),1)))</f>
        <v>52.0</v>
      </c>
      <c r="S182" t="str" cm="1">
        <f t="array" aca="1" ref="S182" ca="1">_xlfn.CONCAT(IF(NOT(ISNUMBER(MID(SUBSTITUTE(SUBSTITUTE(SUBSTITUTE(Q182,"$",""),".",""), " ",""),ROW(INDIRECT("1:"&amp;LEN(Q182))),1)*1)),MID(SUBSTITUTE(SUBSTITUTE(SUBSTITUTE(Q182,"$",""),".",""), " ",""),ROW(INDIRECT("1:"&amp;LEN(Q182))),1),""))</f>
        <v>Nativitas</v>
      </c>
      <c r="T182" s="2" t="s">
        <v>9</v>
      </c>
      <c r="U182" s="2" t="s">
        <v>106</v>
      </c>
      <c r="V182" s="2" t="s">
        <v>0</v>
      </c>
      <c r="W182" s="5">
        <v>45023</v>
      </c>
    </row>
    <row r="183" spans="1:23" x14ac:dyDescent="0.25">
      <c r="A183" s="3" t="s">
        <v>11</v>
      </c>
      <c r="B183" s="4" t="s">
        <v>12</v>
      </c>
      <c r="C183" t="str" cm="1">
        <f t="array" ref="C183">MID(B183, MIN(IFERROR(FIND({0,1,2,3,4,5,6,7,8,9},B183),"")), COUNT(1*MID(B183,ROW($1:$98),1)))</f>
        <v>17.5</v>
      </c>
      <c r="D183" t="str" cm="1">
        <f t="array" aca="1" ref="D183" ca="1">_xlfn.CONCAT(IF(NOT(ISNUMBER(MID(SUBSTITUTE(SUBSTITUTE(SUBSTITUTE(B183,"$",""),".",""), " ",""),ROW(INDIRECT("1:"&amp;LEN(B183))),1)*1)),MID(SUBSTITUTE(SUBSTITUTE(SUBSTITUTE(B183,"$",""),".",""), " ",""),ROW(INDIRECT("1:"&amp;LEN(B183))),1),""))</f>
        <v>Wal-mart</v>
      </c>
      <c r="E183" s="4" t="s">
        <v>13</v>
      </c>
      <c r="F183" t="str" cm="1">
        <f t="array" ref="F183">MID(E183, MIN(IFERROR(FIND({0,1,2,3,4,5,6,7,8,9},E183),"")), COUNT(1*MID(E183,ROW($1:$98),1)))</f>
        <v>19.9</v>
      </c>
      <c r="G183" t="str" cm="1">
        <f t="array" aca="1" ref="G183" ca="1">_xlfn.CONCAT(IF(NOT(ISNUMBER(MID(SUBSTITUTE(SUBSTITUTE(SUBSTITUTE(E183,"$",""),".",""), " ",""),ROW(INDIRECT("1:"&amp;LEN(E183))),1)*1)),MID(SUBSTITUTE(SUBSTITUTE(SUBSTITUTE(E183,"$",""),".",""), " ",""),ROW(INDIRECT("1:"&amp;LEN(E183))),1),""))</f>
        <v xml:space="preserve">
Chedraui</v>
      </c>
      <c r="H183" s="4" t="s">
        <v>1062</v>
      </c>
      <c r="I183" t="str">
        <f t="shared" si="14"/>
        <v>$26.00</v>
      </c>
      <c r="J183" t="str">
        <f t="shared" si="12"/>
        <v>Ruta 07</v>
      </c>
      <c r="K183" s="4" t="s">
        <v>256</v>
      </c>
      <c r="L183" t="str">
        <f t="shared" si="15"/>
        <v>0.00</v>
      </c>
      <c r="M183" t="str">
        <f t="shared" si="13"/>
        <v/>
      </c>
      <c r="N183" s="4" t="s">
        <v>232</v>
      </c>
      <c r="O183" t="str">
        <f t="shared" si="16"/>
        <v>$20.00</v>
      </c>
      <c r="P183" t="str">
        <f t="shared" si="17"/>
        <v>La Arenal</v>
      </c>
      <c r="Q183" s="4" t="s">
        <v>473</v>
      </c>
      <c r="R183" t="str" cm="1">
        <f t="array" ref="R183">MID(Q183, MIN(IFERROR(FIND({0,1,2,3,4,5,6,7,8,9},Q183),"")), COUNT(1*MID(Q183,ROW($1:$98),1)))</f>
        <v>22.0</v>
      </c>
      <c r="S183" t="str" cm="1">
        <f t="array" aca="1" ref="S183" ca="1">_xlfn.CONCAT(IF(NOT(ISNUMBER(MID(SUBSTITUTE(SUBSTITUTE(SUBSTITUTE(Q183,"$",""),".",""), " ",""),ROW(INDIRECT("1:"&amp;LEN(Q183))),1)*1)),MID(SUBSTITUTE(SUBSTITUTE(SUBSTITUTE(Q183,"$",""),".",""), " ",""),ROW(INDIRECT("1:"&amp;LEN(Q183))),1),""))</f>
        <v>Aculco</v>
      </c>
      <c r="T183" s="4" t="s">
        <v>169</v>
      </c>
      <c r="U183" s="4" t="s">
        <v>19</v>
      </c>
      <c r="V183" s="4" t="s">
        <v>0</v>
      </c>
      <c r="W183" s="6">
        <v>45023</v>
      </c>
    </row>
    <row r="184" spans="1:23" x14ac:dyDescent="0.25">
      <c r="A184" s="1" t="s">
        <v>20</v>
      </c>
      <c r="B184" s="2" t="s">
        <v>21</v>
      </c>
      <c r="C184" t="str" cm="1">
        <f t="array" ref="C184">MID(B184, MIN(IFERROR(FIND({0,1,2,3,4,5,6,7,8,9},B184),"")), COUNT(1*MID(B184,ROW($1:$98),1)))</f>
        <v>20.5</v>
      </c>
      <c r="D184" t="str" cm="1">
        <f t="array" aca="1" ref="D184" ca="1">_xlfn.CONCAT(IF(NOT(ISNUMBER(MID(SUBSTITUTE(SUBSTITUTE(SUBSTITUTE(B184,"$",""),".",""), " ",""),ROW(INDIRECT("1:"&amp;LEN(B184))),1)*1)),MID(SUBSTITUTE(SUBSTITUTE(SUBSTITUTE(B184,"$",""),".",""), " ",""),ROW(INDIRECT("1:"&amp;LEN(B184))),1),""))</f>
        <v>Wal-mart</v>
      </c>
      <c r="E184" s="2" t="s">
        <v>22</v>
      </c>
      <c r="F184" t="str" cm="1">
        <f t="array" ref="F184">MID(E184, MIN(IFERROR(FIND({0,1,2,3,4,5,6,7,8,9},E184),"")), COUNT(1*MID(E184,ROW($1:$98),1)))</f>
        <v>24.0</v>
      </c>
      <c r="G184" t="str" cm="1">
        <f t="array" aca="1" ref="G184" ca="1">_xlfn.CONCAT(IF(NOT(ISNUMBER(MID(SUBSTITUTE(SUBSTITUTE(SUBSTITUTE(E184,"$",""),".",""), " ",""),ROW(INDIRECT("1:"&amp;LEN(E184))),1)*1)),MID(SUBSTITUTE(SUBSTITUTE(SUBSTITUTE(E184,"$",""),".",""), " ",""),ROW(INDIRECT("1:"&amp;LEN(E184))),1),""))</f>
        <v xml:space="preserve">
Comercial
Mexicana</v>
      </c>
      <c r="H184" s="2" t="s">
        <v>474</v>
      </c>
      <c r="I184" t="str">
        <f t="shared" si="14"/>
        <v>$24.00</v>
      </c>
      <c r="J184" t="str">
        <f t="shared" si="12"/>
        <v>Ruta 07</v>
      </c>
      <c r="K184" s="2" t="s">
        <v>256</v>
      </c>
      <c r="L184" t="str">
        <f t="shared" si="15"/>
        <v>0.00</v>
      </c>
      <c r="M184" t="str">
        <f t="shared" si="13"/>
        <v/>
      </c>
      <c r="N184" s="2" t="s">
        <v>476</v>
      </c>
      <c r="O184" t="str">
        <f t="shared" si="16"/>
        <v>$20.00</v>
      </c>
      <c r="P184" t="str">
        <f t="shared" si="17"/>
        <v>Aculco</v>
      </c>
      <c r="Q184" s="2" t="s">
        <v>925</v>
      </c>
      <c r="R184" t="str" cm="1">
        <f t="array" ref="R184">MID(Q184, MIN(IFERROR(FIND({0,1,2,3,4,5,6,7,8,9},Q184),"")), COUNT(1*MID(Q184,ROW($1:$98),1)))</f>
        <v>24.0</v>
      </c>
      <c r="S184" t="str" cm="1">
        <f t="array" aca="1" ref="S184" ca="1">_xlfn.CONCAT(IF(NOT(ISNUMBER(MID(SUBSTITUTE(SUBSTITUTE(SUBSTITUTE(Q184,"$",""),".",""), " ",""),ROW(INDIRECT("1:"&amp;LEN(Q184))),1)*1)),MID(SUBSTITUTE(SUBSTITUTE(SUBSTITUTE(Q184,"$",""),".",""), " ",""),ROW(INDIRECT("1:"&amp;LEN(Q184))),1),""))</f>
        <v>Nativitas</v>
      </c>
      <c r="T184" s="2" t="s">
        <v>1030</v>
      </c>
      <c r="U184" s="2" t="s">
        <v>26</v>
      </c>
      <c r="V184" s="2" t="s">
        <v>0</v>
      </c>
      <c r="W184" s="5">
        <v>45023</v>
      </c>
    </row>
    <row r="185" spans="1:23" x14ac:dyDescent="0.25">
      <c r="A185" s="3" t="s">
        <v>28</v>
      </c>
      <c r="B185" s="4" t="s">
        <v>29</v>
      </c>
      <c r="C185" t="str" cm="1">
        <f t="array" ref="C185">MID(B185, MIN(IFERROR(FIND({0,1,2,3,4,5,6,7,8,9},B185),"")), COUNT(1*MID(B185,ROW($1:$98),1)))</f>
        <v>10.0</v>
      </c>
      <c r="D185" t="str" cm="1">
        <f t="array" aca="1" ref="D185" ca="1">_xlfn.CONCAT(IF(NOT(ISNUMBER(MID(SUBSTITUTE(SUBSTITUTE(SUBSTITUTE(B185,"$",""),".",""), " ",""),ROW(INDIRECT("1:"&amp;LEN(B185))),1)*1)),MID(SUBSTITUTE(SUBSTITUTE(SUBSTITUTE(B185,"$",""),".",""), " ",""),ROW(INDIRECT("1:"&amp;LEN(B185))),1),""))</f>
        <v>Wal-mart</v>
      </c>
      <c r="E185" s="4" t="s">
        <v>30</v>
      </c>
      <c r="F185" t="str" cm="1">
        <f t="array" ref="F185">MID(E185, MIN(IFERROR(FIND({0,1,2,3,4,5,6,7,8,9},E185),"")), COUNT(1*MID(E185,ROW($1:$98),1)))</f>
        <v>15.9</v>
      </c>
      <c r="G185" t="str" cm="1">
        <f t="array" aca="1" ref="G185" ca="1">_xlfn.CONCAT(IF(NOT(ISNUMBER(MID(SUBSTITUTE(SUBSTITUTE(SUBSTITUTE(E185,"$",""),".",""), " ",""),ROW(INDIRECT("1:"&amp;LEN(E185))),1)*1)),MID(SUBSTITUTE(SUBSTITUTE(SUBSTITUTE(E185,"$",""),".",""), " ",""),ROW(INDIRECT("1:"&amp;LEN(E185))),1),""))</f>
        <v xml:space="preserve">
Comercial
Mexicana</v>
      </c>
      <c r="H185" s="4" t="s">
        <v>1062</v>
      </c>
      <c r="I185" t="str">
        <f t="shared" si="14"/>
        <v>$26.00</v>
      </c>
      <c r="J185" t="str">
        <f t="shared" si="12"/>
        <v>Ruta 07</v>
      </c>
      <c r="K185" s="4" t="s">
        <v>256</v>
      </c>
      <c r="L185" t="str">
        <f t="shared" si="15"/>
        <v>0.00</v>
      </c>
      <c r="M185" t="str">
        <f t="shared" si="13"/>
        <v/>
      </c>
      <c r="N185" s="4" t="s">
        <v>232</v>
      </c>
      <c r="O185" t="str">
        <f t="shared" si="16"/>
        <v>$20.00</v>
      </c>
      <c r="P185" t="str">
        <f t="shared" si="17"/>
        <v>La Arenal</v>
      </c>
      <c r="Q185" s="4" t="s">
        <v>232</v>
      </c>
      <c r="R185" t="str" cm="1">
        <f t="array" ref="R185">MID(Q185, MIN(IFERROR(FIND({0,1,2,3,4,5,6,7,8,9},Q185),"")), COUNT(1*MID(Q185,ROW($1:$98),1)))</f>
        <v>20.0</v>
      </c>
      <c r="S185" t="str" cm="1">
        <f t="array" aca="1" ref="S185" ca="1">_xlfn.CONCAT(IF(NOT(ISNUMBER(MID(SUBSTITUTE(SUBSTITUTE(SUBSTITUTE(Q185,"$",""),".",""), " ",""),ROW(INDIRECT("1:"&amp;LEN(Q185))),1)*1)),MID(SUBSTITUTE(SUBSTITUTE(SUBSTITUTE(Q185,"$",""),".",""), " ",""),ROW(INDIRECT("1:"&amp;LEN(Q185))),1),""))</f>
        <v>LaArenal</v>
      </c>
      <c r="T185" s="4" t="s">
        <v>35</v>
      </c>
      <c r="U185" s="4" t="s">
        <v>36</v>
      </c>
      <c r="V185" s="4" t="s">
        <v>0</v>
      </c>
      <c r="W185" s="6">
        <v>45023</v>
      </c>
    </row>
    <row r="186" spans="1:23" x14ac:dyDescent="0.25">
      <c r="A186" s="1" t="s">
        <v>37</v>
      </c>
      <c r="B186" s="2" t="s">
        <v>676</v>
      </c>
      <c r="C186" t="str" cm="1">
        <f t="array" ref="C186">MID(B186, MIN(IFERROR(FIND({0,1,2,3,4,5,6,7,8,9},B186),"")), COUNT(1*MID(B186,ROW($1:$98),1)))</f>
        <v>30.9</v>
      </c>
      <c r="D186" t="str" cm="1">
        <f t="array" aca="1" ref="D186" ca="1">_xlfn.CONCAT(IF(NOT(ISNUMBER(MID(SUBSTITUTE(SUBSTITUTE(SUBSTITUTE(B186,"$",""),".",""), " ",""),ROW(INDIRECT("1:"&amp;LEN(B186))),1)*1)),MID(SUBSTITUTE(SUBSTITUTE(SUBSTITUTE(B186,"$",""),".",""), " ",""),ROW(INDIRECT("1:"&amp;LEN(B186))),1),""))</f>
        <v>Comercial
Mexicana</v>
      </c>
      <c r="E186" s="2" t="s">
        <v>809</v>
      </c>
      <c r="F186" t="str" cm="1">
        <f t="array" ref="F186">MID(E186, MIN(IFERROR(FIND({0,1,2,3,4,5,6,7,8,9},E186),"")), COUNT(1*MID(E186,ROW($1:$98),1)))</f>
        <v>45.0</v>
      </c>
      <c r="G186" t="str" cm="1">
        <f t="array" aca="1" ref="G186" ca="1">_xlfn.CONCAT(IF(NOT(ISNUMBER(MID(SUBSTITUTE(SUBSTITUTE(SUBSTITUTE(E186,"$",""),".",""), " ",""),ROW(INDIRECT("1:"&amp;LEN(E186))),1)*1)),MID(SUBSTITUTE(SUBSTITUTE(SUBSTITUTE(E186,"$",""),".",""), " ",""),ROW(INDIRECT("1:"&amp;LEN(E186))),1),""))</f>
        <v xml:space="preserve">
Chedraui</v>
      </c>
      <c r="H186" s="2" t="s">
        <v>1063</v>
      </c>
      <c r="I186" t="str">
        <f t="shared" si="14"/>
        <v>$44.00</v>
      </c>
      <c r="J186" t="str">
        <f t="shared" si="12"/>
        <v>Ruta 07</v>
      </c>
      <c r="K186" s="2" t="s">
        <v>256</v>
      </c>
      <c r="L186" t="str">
        <f t="shared" si="15"/>
        <v>0.00</v>
      </c>
      <c r="M186" t="str">
        <f t="shared" si="13"/>
        <v/>
      </c>
      <c r="N186" s="2" t="s">
        <v>223</v>
      </c>
      <c r="O186" t="str">
        <f t="shared" si="16"/>
        <v>$40.00</v>
      </c>
      <c r="P186" t="str">
        <f t="shared" si="17"/>
        <v>La Arenal</v>
      </c>
      <c r="Q186" s="2" t="s">
        <v>223</v>
      </c>
      <c r="R186" t="str" cm="1">
        <f t="array" ref="R186">MID(Q186, MIN(IFERROR(FIND({0,1,2,3,4,5,6,7,8,9},Q186),"")), COUNT(1*MID(Q186,ROW($1:$98),1)))</f>
        <v>40.0</v>
      </c>
      <c r="S186" t="str" cm="1">
        <f t="array" aca="1" ref="S186" ca="1">_xlfn.CONCAT(IF(NOT(ISNUMBER(MID(SUBSTITUTE(SUBSTITUTE(SUBSTITUTE(Q186,"$",""),".",""), " ",""),ROW(INDIRECT("1:"&amp;LEN(Q186))),1)*1)),MID(SUBSTITUTE(SUBSTITUTE(SUBSTITUTE(Q186,"$",""),".",""), " ",""),ROW(INDIRECT("1:"&amp;LEN(Q186))),1),""))</f>
        <v>LaArenal</v>
      </c>
      <c r="T186" s="2" t="s">
        <v>44</v>
      </c>
      <c r="U186" s="2" t="s">
        <v>45</v>
      </c>
      <c r="V186" s="2" t="s">
        <v>0</v>
      </c>
      <c r="W186" s="5">
        <v>45023</v>
      </c>
    </row>
    <row r="187" spans="1:23" x14ac:dyDescent="0.25">
      <c r="A187" s="3" t="s">
        <v>46</v>
      </c>
      <c r="B187" s="4" t="s">
        <v>48</v>
      </c>
      <c r="C187" t="str" cm="1">
        <f t="array" ref="C187">MID(B187, MIN(IFERROR(FIND({0,1,2,3,4,5,6,7,8,9},B187),"")), COUNT(1*MID(B187,ROW($1:$98),1)))</f>
        <v>22.5</v>
      </c>
      <c r="D187" t="str" cm="1">
        <f t="array" aca="1" ref="D187" ca="1">_xlfn.CONCAT(IF(NOT(ISNUMBER(MID(SUBSTITUTE(SUBSTITUTE(SUBSTITUTE(B187,"$",""),".",""), " ",""),ROW(INDIRECT("1:"&amp;LEN(B187))),1)*1)),MID(SUBSTITUTE(SUBSTITUTE(SUBSTITUTE(B187,"$",""),".",""), " ",""),ROW(INDIRECT("1:"&amp;LEN(B187))),1),""))</f>
        <v>Wal-mart</v>
      </c>
      <c r="E187" s="4" t="s">
        <v>1064</v>
      </c>
      <c r="F187" t="str" cm="1">
        <f t="array" ref="F187">MID(E187, MIN(IFERROR(FIND({0,1,2,3,4,5,6,7,8,9},E187),"")), COUNT(1*MID(E187,ROW($1:$98),1)))</f>
        <v>23.3</v>
      </c>
      <c r="G187" t="str" cm="1">
        <f t="array" aca="1" ref="G187" ca="1">_xlfn.CONCAT(IF(NOT(ISNUMBER(MID(SUBSTITUTE(SUBSTITUTE(SUBSTITUTE(E187,"$",""),".",""), " ",""),ROW(INDIRECT("1:"&amp;LEN(E187))),1)*1)),MID(SUBSTITUTE(SUBSTITUTE(SUBSTITUTE(E187,"$",""),".",""), " ",""),ROW(INDIRECT("1:"&amp;LEN(E187))),1),""))</f>
        <v xml:space="preserve">
Comercial
Mexicana</v>
      </c>
      <c r="H187" s="4" t="s">
        <v>1065</v>
      </c>
      <c r="I187" t="str">
        <f t="shared" si="14"/>
        <v>$45.00</v>
      </c>
      <c r="J187" t="str">
        <f t="shared" si="12"/>
        <v>Ruta 07</v>
      </c>
      <c r="K187" s="4" t="s">
        <v>256</v>
      </c>
      <c r="L187" t="str">
        <f t="shared" si="15"/>
        <v>0.00</v>
      </c>
      <c r="M187" t="str">
        <f t="shared" si="13"/>
        <v/>
      </c>
      <c r="N187" s="4" t="s">
        <v>479</v>
      </c>
      <c r="O187" t="str">
        <f t="shared" si="16"/>
        <v>$32.00</v>
      </c>
      <c r="P187" t="str">
        <f t="shared" si="17"/>
        <v>Aculco</v>
      </c>
      <c r="Q187" s="4" t="s">
        <v>1066</v>
      </c>
      <c r="R187" t="str" cm="1">
        <f t="array" ref="R187">MID(Q187, MIN(IFERROR(FIND({0,1,2,3,4,5,6,7,8,9},Q187),"")), COUNT(1*MID(Q187,ROW($1:$98),1)))</f>
        <v>36.0</v>
      </c>
      <c r="S187" t="str" cm="1">
        <f t="array" aca="1" ref="S187" ca="1">_xlfn.CONCAT(IF(NOT(ISNUMBER(MID(SUBSTITUTE(SUBSTITUTE(SUBSTITUTE(Q187,"$",""),".",""), " ",""),ROW(INDIRECT("1:"&amp;LEN(Q187))),1)*1)),MID(SUBSTITUTE(SUBSTITUTE(SUBSTITUTE(Q187,"$",""),".",""), " ",""),ROW(INDIRECT("1:"&amp;LEN(Q187))),1),""))</f>
        <v>LaArenal</v>
      </c>
      <c r="T187" s="4" t="s">
        <v>36</v>
      </c>
      <c r="U187" s="4" t="s">
        <v>44</v>
      </c>
      <c r="V187" s="4" t="s">
        <v>0</v>
      </c>
      <c r="W187" s="6">
        <v>45023</v>
      </c>
    </row>
    <row r="188" spans="1:23" x14ac:dyDescent="0.25">
      <c r="A188" s="1" t="s">
        <v>53</v>
      </c>
      <c r="B188" s="2" t="s">
        <v>545</v>
      </c>
      <c r="C188" t="str" cm="1">
        <f t="array" ref="C188">MID(B188, MIN(IFERROR(FIND({0,1,2,3,4,5,6,7,8,9},B188),"")), COUNT(1*MID(B188,ROW($1:$98),1)))</f>
        <v>50.0</v>
      </c>
      <c r="D188" t="str" cm="1">
        <f t="array" aca="1" ref="D188" ca="1">_xlfn.CONCAT(IF(NOT(ISNUMBER(MID(SUBSTITUTE(SUBSTITUTE(SUBSTITUTE(B188,"$",""),".",""), " ",""),ROW(INDIRECT("1:"&amp;LEN(B188))),1)*1)),MID(SUBSTITUTE(SUBSTITUTE(SUBSTITUTE(B188,"$",""),".",""), " ",""),ROW(INDIRECT("1:"&amp;LEN(B188))),1),""))</f>
        <v>Wal-mart</v>
      </c>
      <c r="E188" s="2" t="s">
        <v>545</v>
      </c>
      <c r="F188" t="str" cm="1">
        <f t="array" ref="F188">MID(E188, MIN(IFERROR(FIND({0,1,2,3,4,5,6,7,8,9},E188),"")), COUNT(1*MID(E188,ROW($1:$98),1)))</f>
        <v>50.0</v>
      </c>
      <c r="G188" t="str" cm="1">
        <f t="array" aca="1" ref="G188" ca="1">_xlfn.CONCAT(IF(NOT(ISNUMBER(MID(SUBSTITUTE(SUBSTITUTE(SUBSTITUTE(E188,"$",""),".",""), " ",""),ROW(INDIRECT("1:"&amp;LEN(E188))),1)*1)),MID(SUBSTITUTE(SUBSTITUTE(SUBSTITUTE(E188,"$",""),".",""), " ",""),ROW(INDIRECT("1:"&amp;LEN(E188))),1),""))</f>
        <v>Wal-mart</v>
      </c>
      <c r="H188" s="2" t="s">
        <v>942</v>
      </c>
      <c r="I188" t="str">
        <f t="shared" si="14"/>
        <v>$50.00</v>
      </c>
      <c r="J188" t="str">
        <f t="shared" si="12"/>
        <v>Ruta 07</v>
      </c>
      <c r="K188" s="2" t="s">
        <v>256</v>
      </c>
      <c r="L188" t="str">
        <f t="shared" si="15"/>
        <v>0.00</v>
      </c>
      <c r="M188" t="str">
        <f t="shared" si="13"/>
        <v/>
      </c>
      <c r="N188" s="2" t="s">
        <v>847</v>
      </c>
      <c r="O188" t="str">
        <f t="shared" si="16"/>
        <v>$50.00</v>
      </c>
      <c r="P188" t="str">
        <f t="shared" si="17"/>
        <v>La Arenal</v>
      </c>
      <c r="Q188" s="2" t="s">
        <v>847</v>
      </c>
      <c r="R188" t="str" cm="1">
        <f t="array" ref="R188">MID(Q188, MIN(IFERROR(FIND({0,1,2,3,4,5,6,7,8,9},Q188),"")), COUNT(1*MID(Q188,ROW($1:$98),1)))</f>
        <v>50.0</v>
      </c>
      <c r="S188" t="str" cm="1">
        <f t="array" aca="1" ref="S188" ca="1">_xlfn.CONCAT(IF(NOT(ISNUMBER(MID(SUBSTITUTE(SUBSTITUTE(SUBSTITUTE(Q188,"$",""),".",""), " ",""),ROW(INDIRECT("1:"&amp;LEN(Q188))),1)*1)),MID(SUBSTITUTE(SUBSTITUTE(SUBSTITUTE(Q188,"$",""),".",""), " ",""),ROW(INDIRECT("1:"&amp;LEN(Q188))),1),""))</f>
        <v>LaArenal</v>
      </c>
      <c r="T188" s="2" t="s">
        <v>613</v>
      </c>
      <c r="U188" s="2" t="s">
        <v>61</v>
      </c>
      <c r="V188" s="2" t="s">
        <v>0</v>
      </c>
      <c r="W188" s="5">
        <v>45023</v>
      </c>
    </row>
    <row r="189" spans="1:23" x14ac:dyDescent="0.25">
      <c r="A189" s="3" t="s">
        <v>62</v>
      </c>
      <c r="B189" s="4" t="s">
        <v>1033</v>
      </c>
      <c r="C189" t="str" cm="1">
        <f t="array" ref="C189">MID(B189, MIN(IFERROR(FIND({0,1,2,3,4,5,6,7,8,9},B189),"")), COUNT(1*MID(B189,ROW($1:$98),1)))</f>
        <v>79.9</v>
      </c>
      <c r="D189" t="str" cm="1">
        <f t="array" aca="1" ref="D189" ca="1">_xlfn.CONCAT(IF(NOT(ISNUMBER(MID(SUBSTITUTE(SUBSTITUTE(SUBSTITUTE(B189,"$",""),".",""), " ",""),ROW(INDIRECT("1:"&amp;LEN(B189))),1)*1)),MID(SUBSTITUTE(SUBSTITUTE(SUBSTITUTE(B189,"$",""),".",""), " ",""),ROW(INDIRECT("1:"&amp;LEN(B189))),1),""))</f>
        <v>Chedraui</v>
      </c>
      <c r="E189" s="4" t="s">
        <v>64</v>
      </c>
      <c r="F189" t="str" cm="1">
        <f t="array" ref="F189">MID(E189, MIN(IFERROR(FIND({0,1,2,3,4,5,6,7,8,9},E189),"")), COUNT(1*MID(E189,ROW($1:$98),1)))</f>
        <v>222.7</v>
      </c>
      <c r="G189" t="str" cm="1">
        <f t="array" aca="1" ref="G189" ca="1">_xlfn.CONCAT(IF(NOT(ISNUMBER(MID(SUBSTITUTE(SUBSTITUTE(SUBSTITUTE(E189,"$",""),".",""), " ",""),ROW(INDIRECT("1:"&amp;LEN(E189))),1)*1)),MID(SUBSTITUTE(SUBSTITUTE(SUBSTITUTE(E189,"$",""),".",""), " ",""),ROW(INDIRECT("1:"&amp;LEN(E189))),1),""))</f>
        <v xml:space="preserve">
Comercial
Mexicana</v>
      </c>
      <c r="H189" s="4" t="s">
        <v>1067</v>
      </c>
      <c r="I189" t="str">
        <f t="shared" si="14"/>
        <v>$200.00</v>
      </c>
      <c r="J189" t="str">
        <f t="shared" si="12"/>
        <v>Ruta 07</v>
      </c>
      <c r="K189" s="4" t="s">
        <v>256</v>
      </c>
      <c r="L189" t="str">
        <f t="shared" si="15"/>
        <v>0.00</v>
      </c>
      <c r="M189" t="str">
        <f t="shared" si="13"/>
        <v/>
      </c>
      <c r="N189" s="4" t="s">
        <v>856</v>
      </c>
      <c r="O189" t="str">
        <f t="shared" si="16"/>
        <v>$180.00</v>
      </c>
      <c r="P189" t="str">
        <f t="shared" si="17"/>
        <v>La
Arenal</v>
      </c>
      <c r="Q189" s="4" t="s">
        <v>918</v>
      </c>
      <c r="R189" t="str" cm="1">
        <f t="array" ref="R189">MID(Q189, MIN(IFERROR(FIND({0,1,2,3,4,5,6,7,8,9},Q189),"")), COUNT(1*MID(Q189,ROW($1:$98),1)))</f>
        <v>185.0</v>
      </c>
      <c r="S189" t="str" cm="1">
        <f t="array" aca="1" ref="S189" ca="1">_xlfn.CONCAT(IF(NOT(ISNUMBER(MID(SUBSTITUTE(SUBSTITUTE(SUBSTITUTE(Q189,"$",""),".",""), " ",""),ROW(INDIRECT("1:"&amp;LEN(Q189))),1)*1)),MID(SUBSTITUTE(SUBSTITUTE(SUBSTITUTE(Q189,"$",""),".",""), " ",""),ROW(INDIRECT("1:"&amp;LEN(Q189))),1),""))</f>
        <v>Nativitas</v>
      </c>
      <c r="T189" s="4" t="s">
        <v>69</v>
      </c>
      <c r="U189" s="4" t="s">
        <v>70</v>
      </c>
      <c r="V189" s="4" t="s">
        <v>0</v>
      </c>
      <c r="W189" s="6">
        <v>45023</v>
      </c>
    </row>
    <row r="190" spans="1:23" x14ac:dyDescent="0.25">
      <c r="A190" s="1" t="s">
        <v>71</v>
      </c>
      <c r="B190" s="2" t="s">
        <v>72</v>
      </c>
      <c r="C190" t="str" cm="1">
        <f t="array" ref="C190">MID(B190, MIN(IFERROR(FIND({0,1,2,3,4,5,6,7,8,9},B190),"")), COUNT(1*MID(B190,ROW($1:$98),1)))</f>
        <v>184.0</v>
      </c>
      <c r="D190" t="str" cm="1">
        <f t="array" aca="1" ref="D190" ca="1">_xlfn.CONCAT(IF(NOT(ISNUMBER(MID(SUBSTITUTE(SUBSTITUTE(SUBSTITUTE(B190,"$",""),".",""), " ",""),ROW(INDIRECT("1:"&amp;LEN(B190))),1)*1)),MID(SUBSTITUTE(SUBSTITUTE(SUBSTITUTE(B190,"$",""),".",""), " ",""),ROW(INDIRECT("1:"&amp;LEN(B190))),1),""))</f>
        <v>Wal-mart</v>
      </c>
      <c r="E190" s="2" t="s">
        <v>73</v>
      </c>
      <c r="F190" t="str" cm="1">
        <f t="array" ref="F190">MID(E190, MIN(IFERROR(FIND({0,1,2,3,4,5,6,7,8,9},E190),"")), COUNT(1*MID(E190,ROW($1:$98),1)))</f>
        <v>206.5</v>
      </c>
      <c r="G190" t="str" cm="1">
        <f t="array" aca="1" ref="G190" ca="1">_xlfn.CONCAT(IF(NOT(ISNUMBER(MID(SUBSTITUTE(SUBSTITUTE(SUBSTITUTE(E190,"$",""),".",""), " ",""),ROW(INDIRECT("1:"&amp;LEN(E190))),1)*1)),MID(SUBSTITUTE(SUBSTITUTE(SUBSTITUTE(E190,"$",""),".",""), " ",""),ROW(INDIRECT("1:"&amp;LEN(E190))),1),""))</f>
        <v xml:space="preserve">
Comercial
Mexicana</v>
      </c>
      <c r="H190" s="2" t="s">
        <v>1067</v>
      </c>
      <c r="I190" t="str">
        <f t="shared" si="14"/>
        <v>$200.00</v>
      </c>
      <c r="J190" t="str">
        <f t="shared" si="12"/>
        <v>Ruta 07</v>
      </c>
      <c r="K190" s="2" t="s">
        <v>256</v>
      </c>
      <c r="L190" t="str">
        <f t="shared" si="15"/>
        <v>0.00</v>
      </c>
      <c r="M190" t="str">
        <f t="shared" si="13"/>
        <v/>
      </c>
      <c r="N190" s="2" t="s">
        <v>1068</v>
      </c>
      <c r="O190" t="str">
        <f t="shared" si="16"/>
        <v>$190.00</v>
      </c>
      <c r="P190" t="str">
        <f t="shared" si="17"/>
        <v>La
Arenal</v>
      </c>
      <c r="Q190" s="2" t="s">
        <v>1068</v>
      </c>
      <c r="R190" t="str" cm="1">
        <f t="array" ref="R190">MID(Q190, MIN(IFERROR(FIND({0,1,2,3,4,5,6,7,8,9},Q190),"")), COUNT(1*MID(Q190,ROW($1:$98),1)))</f>
        <v>190.0</v>
      </c>
      <c r="S190" t="str" cm="1">
        <f t="array" aca="1" ref="S190" ca="1">_xlfn.CONCAT(IF(NOT(ISNUMBER(MID(SUBSTITUTE(SUBSTITUTE(SUBSTITUTE(Q190,"$",""),".",""), " ",""),ROW(INDIRECT("1:"&amp;LEN(Q190))),1)*1)),MID(SUBSTITUTE(SUBSTITUTE(SUBSTITUTE(Q190,"$",""),".",""), " ",""),ROW(INDIRECT("1:"&amp;LEN(Q190))),1),""))</f>
        <v>La
Arenal</v>
      </c>
      <c r="T190" s="2" t="s">
        <v>76</v>
      </c>
      <c r="U190" s="2" t="s">
        <v>70</v>
      </c>
      <c r="V190" s="2" t="s">
        <v>0</v>
      </c>
      <c r="W190" s="5">
        <v>45023</v>
      </c>
    </row>
    <row r="191" spans="1:23" x14ac:dyDescent="0.25">
      <c r="A191" s="3" t="s">
        <v>77</v>
      </c>
      <c r="B191" s="4" t="s">
        <v>992</v>
      </c>
      <c r="C191" t="str" cm="1">
        <f t="array" ref="C191">MID(B191, MIN(IFERROR(FIND({0,1,2,3,4,5,6,7,8,9},B191),"")), COUNT(1*MID(B191,ROW($1:$98),1)))</f>
        <v>56.7</v>
      </c>
      <c r="D191" t="str" cm="1">
        <f t="array" aca="1" ref="D191" ca="1">_xlfn.CONCAT(IF(NOT(ISNUMBER(MID(SUBSTITUTE(SUBSTITUTE(SUBSTITUTE(B191,"$",""),".",""), " ",""),ROW(INDIRECT("1:"&amp;LEN(B191))),1)*1)),MID(SUBSTITUTE(SUBSTITUTE(SUBSTITUTE(B191,"$",""),".",""), " ",""),ROW(INDIRECT("1:"&amp;LEN(B191))),1),""))</f>
        <v>Chedraui</v>
      </c>
      <c r="E191" s="4" t="s">
        <v>79</v>
      </c>
      <c r="F191" t="str" cm="1">
        <f t="array" ref="F191">MID(E191, MIN(IFERROR(FIND({0,1,2,3,4,5,6,7,8,9},E191),"")), COUNT(1*MID(E191,ROW($1:$98),1)))</f>
        <v>69.9</v>
      </c>
      <c r="G191" t="str" cm="1">
        <f t="array" aca="1" ref="G191" ca="1">_xlfn.CONCAT(IF(NOT(ISNUMBER(MID(SUBSTITUTE(SUBSTITUTE(SUBSTITUTE(E191,"$",""),".",""), " ",""),ROW(INDIRECT("1:"&amp;LEN(E191))),1)*1)),MID(SUBSTITUTE(SUBSTITUTE(SUBSTITUTE(E191,"$",""),".",""), " ",""),ROW(INDIRECT("1:"&amp;LEN(E191))),1),""))</f>
        <v xml:space="preserve">
Comercial
Mexicana</v>
      </c>
      <c r="H191" s="4" t="s">
        <v>335</v>
      </c>
      <c r="I191" t="str">
        <f t="shared" si="14"/>
        <v>$40.00</v>
      </c>
      <c r="J191" t="str">
        <f t="shared" si="12"/>
        <v>Ruta 07</v>
      </c>
      <c r="K191" s="4" t="s">
        <v>256</v>
      </c>
      <c r="L191" t="str">
        <f t="shared" si="15"/>
        <v>0.00</v>
      </c>
      <c r="M191" t="str">
        <f t="shared" si="13"/>
        <v/>
      </c>
      <c r="N191" s="4" t="s">
        <v>1069</v>
      </c>
      <c r="O191" t="str">
        <f t="shared" si="16"/>
        <v>$60.00</v>
      </c>
      <c r="P191" t="str">
        <f t="shared" si="17"/>
        <v>La Arenal</v>
      </c>
      <c r="Q191" s="4" t="s">
        <v>1069</v>
      </c>
      <c r="R191" t="str" cm="1">
        <f t="array" ref="R191">MID(Q191, MIN(IFERROR(FIND({0,1,2,3,4,5,6,7,8,9},Q191),"")), COUNT(1*MID(Q191,ROW($1:$98),1)))</f>
        <v>60.0</v>
      </c>
      <c r="S191" t="str" cm="1">
        <f t="array" aca="1" ref="S191" ca="1">_xlfn.CONCAT(IF(NOT(ISNUMBER(MID(SUBSTITUTE(SUBSTITUTE(SUBSTITUTE(Q191,"$",""),".",""), " ",""),ROW(INDIRECT("1:"&amp;LEN(Q191))),1)*1)),MID(SUBSTITUTE(SUBSTITUTE(SUBSTITUTE(Q191,"$",""),".",""), " ",""),ROW(INDIRECT("1:"&amp;LEN(Q191))),1),""))</f>
        <v>LaArenal</v>
      </c>
      <c r="T191" s="4" t="s">
        <v>83</v>
      </c>
      <c r="U191" s="4" t="s">
        <v>106</v>
      </c>
      <c r="V191" s="4" t="s">
        <v>0</v>
      </c>
      <c r="W191" s="6">
        <v>45023</v>
      </c>
    </row>
    <row r="192" spans="1:23" x14ac:dyDescent="0.25">
      <c r="A192" s="1" t="s">
        <v>85</v>
      </c>
      <c r="B192" s="2" t="s">
        <v>423</v>
      </c>
      <c r="C192" t="str" cm="1">
        <f t="array" ref="C192">MID(B192, MIN(IFERROR(FIND({0,1,2,3,4,5,6,7,8,9},B192),"")), COUNT(1*MID(B192,ROW($1:$98),1)))</f>
        <v>49.9</v>
      </c>
      <c r="D192" t="str" cm="1">
        <f t="array" aca="1" ref="D192" ca="1">_xlfn.CONCAT(IF(NOT(ISNUMBER(MID(SUBSTITUTE(SUBSTITUTE(SUBSTITUTE(B192,"$",""),".",""), " ",""),ROW(INDIRECT("1:"&amp;LEN(B192))),1)*1)),MID(SUBSTITUTE(SUBSTITUTE(SUBSTITUTE(B192,"$",""),".",""), " ",""),ROW(INDIRECT("1:"&amp;LEN(B192))),1),""))</f>
        <v>Wal-mart</v>
      </c>
      <c r="E192" s="2" t="s">
        <v>79</v>
      </c>
      <c r="F192" t="str" cm="1">
        <f t="array" ref="F192">MID(E192, MIN(IFERROR(FIND({0,1,2,3,4,5,6,7,8,9},E192),"")), COUNT(1*MID(E192,ROW($1:$98),1)))</f>
        <v>69.9</v>
      </c>
      <c r="G192" t="str" cm="1">
        <f t="array" aca="1" ref="G192" ca="1">_xlfn.CONCAT(IF(NOT(ISNUMBER(MID(SUBSTITUTE(SUBSTITUTE(SUBSTITUTE(E192,"$",""),".",""), " ",""),ROW(INDIRECT("1:"&amp;LEN(E192))),1)*1)),MID(SUBSTITUTE(SUBSTITUTE(SUBSTITUTE(E192,"$",""),".",""), " ",""),ROW(INDIRECT("1:"&amp;LEN(E192))),1),""))</f>
        <v xml:space="preserve">
Comercial
Mexicana</v>
      </c>
      <c r="H192" s="2" t="s">
        <v>1070</v>
      </c>
      <c r="I192" t="str">
        <f t="shared" si="14"/>
        <v>$38.00</v>
      </c>
      <c r="J192" t="str">
        <f t="shared" si="12"/>
        <v>Ruta 07</v>
      </c>
      <c r="K192" s="2" t="s">
        <v>256</v>
      </c>
      <c r="L192" t="str">
        <f t="shared" si="15"/>
        <v>0.00</v>
      </c>
      <c r="M192" t="str">
        <f t="shared" si="13"/>
        <v/>
      </c>
      <c r="N192" s="2" t="s">
        <v>908</v>
      </c>
      <c r="O192" t="str">
        <f t="shared" si="16"/>
        <v>$20.00</v>
      </c>
      <c r="P192" t="str">
        <f t="shared" si="17"/>
        <v>Nativitas</v>
      </c>
      <c r="Q192" s="2" t="s">
        <v>496</v>
      </c>
      <c r="R192" t="str" cm="1">
        <f t="array" ref="R192">MID(Q192, MIN(IFERROR(FIND({0,1,2,3,4,5,6,7,8,9},Q192),"")), COUNT(1*MID(Q192,ROW($1:$98),1)))</f>
        <v>25.0</v>
      </c>
      <c r="S192" t="str" cm="1">
        <f t="array" aca="1" ref="S192" ca="1">_xlfn.CONCAT(IF(NOT(ISNUMBER(MID(SUBSTITUTE(SUBSTITUTE(SUBSTITUTE(Q192,"$",""),".",""), " ",""),ROW(INDIRECT("1:"&amp;LEN(Q192))),1)*1)),MID(SUBSTITUTE(SUBSTITUTE(SUBSTITUTE(Q192,"$",""),".",""), " ",""),ROW(INDIRECT("1:"&amp;LEN(Q192))),1),""))</f>
        <v>Aculco</v>
      </c>
      <c r="T192" s="2" t="s">
        <v>1038</v>
      </c>
      <c r="U192" s="2" t="s">
        <v>1039</v>
      </c>
      <c r="V192" s="2" t="s">
        <v>0</v>
      </c>
      <c r="W192" s="5">
        <v>45023</v>
      </c>
    </row>
    <row r="193" spans="1:23" x14ac:dyDescent="0.25">
      <c r="A193" s="3" t="s">
        <v>92</v>
      </c>
      <c r="B193" s="4" t="s">
        <v>93</v>
      </c>
      <c r="C193" t="str" cm="1">
        <f t="array" ref="C193">MID(B193, MIN(IFERROR(FIND({0,1,2,3,4,5,6,7,8,9},B193),"")), COUNT(1*MID(B193,ROW($1:$98),1)))</f>
        <v>44.8</v>
      </c>
      <c r="D193" t="str" cm="1">
        <f t="array" aca="1" ref="D193" ca="1">_xlfn.CONCAT(IF(NOT(ISNUMBER(MID(SUBSTITUTE(SUBSTITUTE(SUBSTITUTE(B193,"$",""),".",""), " ",""),ROW(INDIRECT("1:"&amp;LEN(B193))),1)*1)),MID(SUBSTITUTE(SUBSTITUTE(SUBSTITUTE(B193,"$",""),".",""), " ",""),ROW(INDIRECT("1:"&amp;LEN(B193))),1),""))</f>
        <v>Chedraui</v>
      </c>
      <c r="E193" s="4" t="s">
        <v>94</v>
      </c>
      <c r="F193" t="str" cm="1">
        <f t="array" ref="F193">MID(E193, MIN(IFERROR(FIND({0,1,2,3,4,5,6,7,8,9},E193),"")), COUNT(1*MID(E193,ROW($1:$98),1)))</f>
        <v>49.9</v>
      </c>
      <c r="G193" t="str" cm="1">
        <f t="array" aca="1" ref="G193" ca="1">_xlfn.CONCAT(IF(NOT(ISNUMBER(MID(SUBSTITUTE(SUBSTITUTE(SUBSTITUTE(E193,"$",""),".",""), " ",""),ROW(INDIRECT("1:"&amp;LEN(E193))),1)*1)),MID(SUBSTITUTE(SUBSTITUTE(SUBSTITUTE(E193,"$",""),".",""), " ",""),ROW(INDIRECT("1:"&amp;LEN(E193))),1),""))</f>
        <v xml:space="preserve">
Comercial
Mexicana</v>
      </c>
      <c r="H193" s="4" t="s">
        <v>503</v>
      </c>
      <c r="I193" t="str">
        <f t="shared" si="14"/>
        <v>$35.00</v>
      </c>
      <c r="J193" t="str">
        <f t="shared" si="12"/>
        <v>Ruta 07</v>
      </c>
      <c r="K193" s="4" t="s">
        <v>256</v>
      </c>
      <c r="L193" t="str">
        <f t="shared" si="15"/>
        <v>0.00</v>
      </c>
      <c r="M193" t="str">
        <f t="shared" si="13"/>
        <v/>
      </c>
      <c r="N193" s="4" t="s">
        <v>232</v>
      </c>
      <c r="O193" t="str">
        <f t="shared" si="16"/>
        <v>$20.00</v>
      </c>
      <c r="P193" t="str">
        <f t="shared" si="17"/>
        <v>La Arenal</v>
      </c>
      <c r="Q193" s="4" t="s">
        <v>925</v>
      </c>
      <c r="R193" t="str" cm="1">
        <f t="array" ref="R193">MID(Q193, MIN(IFERROR(FIND({0,1,2,3,4,5,6,7,8,9},Q193),"")), COUNT(1*MID(Q193,ROW($1:$98),1)))</f>
        <v>24.0</v>
      </c>
      <c r="S193" t="str" cm="1">
        <f t="array" aca="1" ref="S193" ca="1">_xlfn.CONCAT(IF(NOT(ISNUMBER(MID(SUBSTITUTE(SUBSTITUTE(SUBSTITUTE(Q193,"$",""),".",""), " ",""),ROW(INDIRECT("1:"&amp;LEN(Q193))),1)*1)),MID(SUBSTITUTE(SUBSTITUTE(SUBSTITUTE(Q193,"$",""),".",""), " ",""),ROW(INDIRECT("1:"&amp;LEN(Q193))),1),""))</f>
        <v>Nativitas</v>
      </c>
      <c r="T193" s="4" t="s">
        <v>98</v>
      </c>
      <c r="U193" s="4" t="s">
        <v>91</v>
      </c>
      <c r="V193" s="4" t="s">
        <v>0</v>
      </c>
      <c r="W193" s="6">
        <v>45023</v>
      </c>
    </row>
    <row r="194" spans="1:23" x14ac:dyDescent="0.25">
      <c r="A194" s="1" t="s">
        <v>99</v>
      </c>
      <c r="B194" s="2" t="s">
        <v>86</v>
      </c>
      <c r="C194" t="str" cm="1">
        <f t="array" ref="C194">MID(B194, MIN(IFERROR(FIND({0,1,2,3,4,5,6,7,8,9},B194),"")), COUNT(1*MID(B194,ROW($1:$98),1)))</f>
        <v>47.3</v>
      </c>
      <c r="D194" t="str" cm="1">
        <f t="array" aca="1" ref="D194" ca="1">_xlfn.CONCAT(IF(NOT(ISNUMBER(MID(SUBSTITUTE(SUBSTITUTE(SUBSTITUTE(B194,"$",""),".",""), " ",""),ROW(INDIRECT("1:"&amp;LEN(B194))),1)*1)),MID(SUBSTITUTE(SUBSTITUTE(SUBSTITUTE(B194,"$",""),".",""), " ",""),ROW(INDIRECT("1:"&amp;LEN(B194))),1),""))</f>
        <v>Chedraui</v>
      </c>
      <c r="E194" s="2" t="s">
        <v>423</v>
      </c>
      <c r="F194" t="str" cm="1">
        <f t="array" ref="F194">MID(E194, MIN(IFERROR(FIND({0,1,2,3,4,5,6,7,8,9},E194),"")), COUNT(1*MID(E194,ROW($1:$98),1)))</f>
        <v>49.9</v>
      </c>
      <c r="G194" t="str" cm="1">
        <f t="array" aca="1" ref="G194" ca="1">_xlfn.CONCAT(IF(NOT(ISNUMBER(MID(SUBSTITUTE(SUBSTITUTE(SUBSTITUTE(E194,"$",""),".",""), " ",""),ROW(INDIRECT("1:"&amp;LEN(E194))),1)*1)),MID(SUBSTITUTE(SUBSTITUTE(SUBSTITUTE(E194,"$",""),".",""), " ",""),ROW(INDIRECT("1:"&amp;LEN(E194))),1),""))</f>
        <v>Wal-mart</v>
      </c>
      <c r="H194" s="2" t="s">
        <v>503</v>
      </c>
      <c r="I194" t="str">
        <f t="shared" si="14"/>
        <v>$35.00</v>
      </c>
      <c r="J194" t="str">
        <f t="shared" ref="J194:J257" si="18">IFERROR(RIGHT(H194, LEN(H194)-FIND(" ", H194)),"")</f>
        <v>Ruta 07</v>
      </c>
      <c r="K194" s="2" t="s">
        <v>256</v>
      </c>
      <c r="L194" t="str">
        <f t="shared" si="15"/>
        <v>0.00</v>
      </c>
      <c r="M194" t="str">
        <f t="shared" ref="M194:M257" si="19">IFERROR(RIGHT(K194, LEN(K194)-FIND(" ", K194)),"")</f>
        <v/>
      </c>
      <c r="N194" s="2" t="s">
        <v>223</v>
      </c>
      <c r="O194" t="str">
        <f t="shared" si="16"/>
        <v>$40.00</v>
      </c>
      <c r="P194" t="str">
        <f t="shared" si="17"/>
        <v>La Arenal</v>
      </c>
      <c r="Q194" s="2" t="s">
        <v>502</v>
      </c>
      <c r="R194" t="str" cm="1">
        <f t="array" ref="R194">MID(Q194, MIN(IFERROR(FIND({0,1,2,3,4,5,6,7,8,9},Q194),"")), COUNT(1*MID(Q194,ROW($1:$98),1)))</f>
        <v>45.0</v>
      </c>
      <c r="S194" t="str" cm="1">
        <f t="array" aca="1" ref="S194" ca="1">_xlfn.CONCAT(IF(NOT(ISNUMBER(MID(SUBSTITUTE(SUBSTITUTE(SUBSTITUTE(Q194,"$",""),".",""), " ",""),ROW(INDIRECT("1:"&amp;LEN(Q194))),1)*1)),MID(SUBSTITUTE(SUBSTITUTE(SUBSTITUTE(Q194,"$",""),".",""), " ",""),ROW(INDIRECT("1:"&amp;LEN(Q194))),1),""))</f>
        <v>Aculco</v>
      </c>
      <c r="T194" s="2" t="s">
        <v>83</v>
      </c>
      <c r="U194" s="2" t="s">
        <v>61</v>
      </c>
      <c r="V194" s="2" t="s">
        <v>0</v>
      </c>
      <c r="W194" s="5">
        <v>45023</v>
      </c>
    </row>
    <row r="195" spans="1:23" x14ac:dyDescent="0.25">
      <c r="A195" s="3" t="s">
        <v>103</v>
      </c>
      <c r="B195" s="4" t="s">
        <v>1040</v>
      </c>
      <c r="C195" t="str" cm="1">
        <f t="array" ref="C195">MID(B195, MIN(IFERROR(FIND({0,1,2,3,4,5,6,7,8,9},B195),"")), COUNT(1*MID(B195,ROW($1:$98),1)))</f>
        <v>44.9</v>
      </c>
      <c r="D195" t="str" cm="1">
        <f t="array" aca="1" ref="D195" ca="1">_xlfn.CONCAT(IF(NOT(ISNUMBER(MID(SUBSTITUTE(SUBSTITUTE(SUBSTITUTE(B195,"$",""),".",""), " ",""),ROW(INDIRECT("1:"&amp;LEN(B195))),1)*1)),MID(SUBSTITUTE(SUBSTITUTE(SUBSTITUTE(B195,"$",""),".",""), " ",""),ROW(INDIRECT("1:"&amp;LEN(B195))),1),""))</f>
        <v>Chedraui</v>
      </c>
      <c r="E195" s="4" t="s">
        <v>94</v>
      </c>
      <c r="F195" t="str" cm="1">
        <f t="array" ref="F195">MID(E195, MIN(IFERROR(FIND({0,1,2,3,4,5,6,7,8,9},E195),"")), COUNT(1*MID(E195,ROW($1:$98),1)))</f>
        <v>49.9</v>
      </c>
      <c r="G195" t="str" cm="1">
        <f t="array" aca="1" ref="G195" ca="1">_xlfn.CONCAT(IF(NOT(ISNUMBER(MID(SUBSTITUTE(SUBSTITUTE(SUBSTITUTE(E195,"$",""),".",""), " ",""),ROW(INDIRECT("1:"&amp;LEN(E195))),1)*1)),MID(SUBSTITUTE(SUBSTITUTE(SUBSTITUTE(E195,"$",""),".",""), " ",""),ROW(INDIRECT("1:"&amp;LEN(E195))),1),""))</f>
        <v xml:space="preserve">
Comercial
Mexicana</v>
      </c>
      <c r="H195" s="4" t="s">
        <v>335</v>
      </c>
      <c r="I195" t="str">
        <f t="shared" ref="I195:I258" si="20">IFERROR(LEFT(H195,FIND(" ",H195)-1),H195)</f>
        <v>$40.00</v>
      </c>
      <c r="J195" t="str">
        <f t="shared" si="18"/>
        <v>Ruta 07</v>
      </c>
      <c r="K195" s="4" t="s">
        <v>256</v>
      </c>
      <c r="L195" t="str">
        <f t="shared" ref="L195:L258" si="21">IFERROR(LEFT(K195,FIND(" ",K195)-1),K195)</f>
        <v>0.00</v>
      </c>
      <c r="M195" t="str">
        <f t="shared" si="19"/>
        <v/>
      </c>
      <c r="N195" s="4" t="s">
        <v>861</v>
      </c>
      <c r="O195" t="str">
        <f t="shared" ref="O195:O258" si="22">IFERROR(LEFT(N195,FIND(" ",N195)-1),N195)</f>
        <v>$45.00</v>
      </c>
      <c r="P195" t="str">
        <f t="shared" ref="P195:P258" si="23">IFERROR(RIGHT(N195, LEN(N195)-FIND(" ", N195)),"")</f>
        <v>La Arenal</v>
      </c>
      <c r="Q195" s="4" t="s">
        <v>861</v>
      </c>
      <c r="R195" t="str" cm="1">
        <f t="array" ref="R195">MID(Q195, MIN(IFERROR(FIND({0,1,2,3,4,5,6,7,8,9},Q195),"")), COUNT(1*MID(Q195,ROW($1:$98),1)))</f>
        <v>45.0</v>
      </c>
      <c r="S195" t="str" cm="1">
        <f t="array" aca="1" ref="S195" ca="1">_xlfn.CONCAT(IF(NOT(ISNUMBER(MID(SUBSTITUTE(SUBSTITUTE(SUBSTITUTE(Q195,"$",""),".",""), " ",""),ROW(INDIRECT("1:"&amp;LEN(Q195))),1)*1)),MID(SUBSTITUTE(SUBSTITUTE(SUBSTITUTE(Q195,"$",""),".",""), " ",""),ROW(INDIRECT("1:"&amp;LEN(Q195))),1),""))</f>
        <v>LaArenal</v>
      </c>
      <c r="T195" s="4" t="s">
        <v>1042</v>
      </c>
      <c r="U195" s="4" t="s">
        <v>106</v>
      </c>
      <c r="V195" s="4" t="s">
        <v>0</v>
      </c>
      <c r="W195" s="6">
        <v>45023</v>
      </c>
    </row>
    <row r="196" spans="1:23" x14ac:dyDescent="0.25">
      <c r="A196" s="1" t="s">
        <v>107</v>
      </c>
      <c r="B196" s="2" t="s">
        <v>924</v>
      </c>
      <c r="C196" t="str" cm="1">
        <f t="array" ref="C196">MID(B196, MIN(IFERROR(FIND({0,1,2,3,4,5,6,7,8,9},B196),"")), COUNT(1*MID(B196,ROW($1:$98),1)))</f>
        <v>24.9</v>
      </c>
      <c r="D196" t="str" cm="1">
        <f t="array" aca="1" ref="D196" ca="1">_xlfn.CONCAT(IF(NOT(ISNUMBER(MID(SUBSTITUTE(SUBSTITUTE(SUBSTITUTE(B196,"$",""),".",""), " ",""),ROW(INDIRECT("1:"&amp;LEN(B196))),1)*1)),MID(SUBSTITUTE(SUBSTITUTE(SUBSTITUTE(B196,"$",""),".",""), " ",""),ROW(INDIRECT("1:"&amp;LEN(B196))),1),""))</f>
        <v>Wal-mart</v>
      </c>
      <c r="E196" s="2" t="s">
        <v>314</v>
      </c>
      <c r="F196" t="str" cm="1">
        <f t="array" ref="F196">MID(E196, MIN(IFERROR(FIND({0,1,2,3,4,5,6,7,8,9},E196),"")), COUNT(1*MID(E196,ROW($1:$98),1)))</f>
        <v>29.9</v>
      </c>
      <c r="G196" t="str" cm="1">
        <f t="array" aca="1" ref="G196" ca="1">_xlfn.CONCAT(IF(NOT(ISNUMBER(MID(SUBSTITUTE(SUBSTITUTE(SUBSTITUTE(E196,"$",""),".",""), " ",""),ROW(INDIRECT("1:"&amp;LEN(E196))),1)*1)),MID(SUBSTITUTE(SUBSTITUTE(SUBSTITUTE(E196,"$",""),".",""), " ",""),ROW(INDIRECT("1:"&amp;LEN(E196))),1),""))</f>
        <v xml:space="preserve">
Chedraui</v>
      </c>
      <c r="H196" s="2" t="s">
        <v>369</v>
      </c>
      <c r="I196" t="str">
        <f t="shared" si="20"/>
        <v>$20.00</v>
      </c>
      <c r="J196" t="str">
        <f t="shared" si="18"/>
        <v>Ruta 07</v>
      </c>
      <c r="K196" s="2" t="s">
        <v>256</v>
      </c>
      <c r="L196" t="str">
        <f t="shared" si="21"/>
        <v>0.00</v>
      </c>
      <c r="M196" t="str">
        <f t="shared" si="19"/>
        <v/>
      </c>
      <c r="N196" s="2" t="s">
        <v>232</v>
      </c>
      <c r="O196" t="str">
        <f t="shared" si="22"/>
        <v>$20.00</v>
      </c>
      <c r="P196" t="str">
        <f t="shared" si="23"/>
        <v>La Arenal</v>
      </c>
      <c r="Q196" s="2" t="s">
        <v>906</v>
      </c>
      <c r="R196" t="str" cm="1">
        <f t="array" ref="R196">MID(Q196, MIN(IFERROR(FIND({0,1,2,3,4,5,6,7,8,9},Q196),"")), COUNT(1*MID(Q196,ROW($1:$98),1)))</f>
        <v>22.0</v>
      </c>
      <c r="S196" t="str" cm="1">
        <f t="array" aca="1" ref="S196" ca="1">_xlfn.CONCAT(IF(NOT(ISNUMBER(MID(SUBSTITUTE(SUBSTITUTE(SUBSTITUTE(Q196,"$",""),".",""), " ",""),ROW(INDIRECT("1:"&amp;LEN(Q196))),1)*1)),MID(SUBSTITUTE(SUBSTITUTE(SUBSTITUTE(Q196,"$",""),".",""), " ",""),ROW(INDIRECT("1:"&amp;LEN(Q196))),1),""))</f>
        <v>Nativitas</v>
      </c>
      <c r="T196" s="2" t="s">
        <v>133</v>
      </c>
      <c r="U196" s="2" t="s">
        <v>122</v>
      </c>
      <c r="V196" s="2" t="s">
        <v>0</v>
      </c>
      <c r="W196" s="5">
        <v>45023</v>
      </c>
    </row>
    <row r="197" spans="1:23" x14ac:dyDescent="0.25">
      <c r="A197" s="3" t="s">
        <v>113</v>
      </c>
      <c r="B197" s="4" t="s">
        <v>108</v>
      </c>
      <c r="C197" t="str" cm="1">
        <f t="array" ref="C197">MID(B197, MIN(IFERROR(FIND({0,1,2,3,4,5,6,7,8,9},B197),"")), COUNT(1*MID(B197,ROW($1:$98),1)))</f>
        <v>26.9</v>
      </c>
      <c r="D197" t="str" cm="1">
        <f t="array" aca="1" ref="D197" ca="1">_xlfn.CONCAT(IF(NOT(ISNUMBER(MID(SUBSTITUTE(SUBSTITUTE(SUBSTITUTE(B197,"$",""),".",""), " ",""),ROW(INDIRECT("1:"&amp;LEN(B197))),1)*1)),MID(SUBSTITUTE(SUBSTITUTE(SUBSTITUTE(B197,"$",""),".",""), " ",""),ROW(INDIRECT("1:"&amp;LEN(B197))),1),""))</f>
        <v>Wal-mart</v>
      </c>
      <c r="E197" s="4" t="s">
        <v>114</v>
      </c>
      <c r="F197" t="str" cm="1">
        <f t="array" ref="F197">MID(E197, MIN(IFERROR(FIND({0,1,2,3,4,5,6,7,8,9},E197),"")), COUNT(1*MID(E197,ROW($1:$98),1)))</f>
        <v>32.9</v>
      </c>
      <c r="G197" t="str" cm="1">
        <f t="array" aca="1" ref="G197" ca="1">_xlfn.CONCAT(IF(NOT(ISNUMBER(MID(SUBSTITUTE(SUBSTITUTE(SUBSTITUTE(E197,"$",""),".",""), " ",""),ROW(INDIRECT("1:"&amp;LEN(E197))),1)*1)),MID(SUBSTITUTE(SUBSTITUTE(SUBSTITUTE(E197,"$",""),".",""), " ",""),ROW(INDIRECT("1:"&amp;LEN(E197))),1),""))</f>
        <v xml:space="preserve">
Comercial
Mexicana</v>
      </c>
      <c r="H197" s="4" t="s">
        <v>366</v>
      </c>
      <c r="I197" t="str">
        <f t="shared" si="20"/>
        <v>$25.00</v>
      </c>
      <c r="J197" t="str">
        <f t="shared" si="18"/>
        <v>Ruta 07</v>
      </c>
      <c r="K197" s="4" t="s">
        <v>256</v>
      </c>
      <c r="L197" t="str">
        <f t="shared" si="21"/>
        <v>0.00</v>
      </c>
      <c r="M197" t="str">
        <f t="shared" si="19"/>
        <v/>
      </c>
      <c r="N197" s="4" t="s">
        <v>232</v>
      </c>
      <c r="O197" t="str">
        <f t="shared" si="22"/>
        <v>$20.00</v>
      </c>
      <c r="P197" t="str">
        <f t="shared" si="23"/>
        <v>La Arenal</v>
      </c>
      <c r="Q197" s="4" t="s">
        <v>920</v>
      </c>
      <c r="R197" t="str" cm="1">
        <f t="array" ref="R197">MID(Q197, MIN(IFERROR(FIND({0,1,2,3,4,5,6,7,8,9},Q197),"")), COUNT(1*MID(Q197,ROW($1:$98),1)))</f>
        <v>25.0</v>
      </c>
      <c r="S197" t="str" cm="1">
        <f t="array" aca="1" ref="S197" ca="1">_xlfn.CONCAT(IF(NOT(ISNUMBER(MID(SUBSTITUTE(SUBSTITUTE(SUBSTITUTE(Q197,"$",""),".",""), " ",""),ROW(INDIRECT("1:"&amp;LEN(Q197))),1)*1)),MID(SUBSTITUTE(SUBSTITUTE(SUBSTITUTE(Q197,"$",""),".",""), " ",""),ROW(INDIRECT("1:"&amp;LEN(Q197))),1),""))</f>
        <v>Nativitas</v>
      </c>
      <c r="T197" s="4" t="s">
        <v>169</v>
      </c>
      <c r="U197" s="4" t="s">
        <v>35</v>
      </c>
      <c r="V197" s="4" t="s">
        <v>0</v>
      </c>
      <c r="W197" s="6">
        <v>45023</v>
      </c>
    </row>
    <row r="198" spans="1:23" x14ac:dyDescent="0.25">
      <c r="A198" s="1" t="s">
        <v>117</v>
      </c>
      <c r="B198" s="2" t="s">
        <v>118</v>
      </c>
      <c r="C198" t="str" cm="1">
        <f t="array" ref="C198">MID(B198, MIN(IFERROR(FIND({0,1,2,3,4,5,6,7,8,9},B198),"")), COUNT(1*MID(B198,ROW($1:$98),1)))</f>
        <v>19.9</v>
      </c>
      <c r="D198" t="str" cm="1">
        <f t="array" aca="1" ref="D198" ca="1">_xlfn.CONCAT(IF(NOT(ISNUMBER(MID(SUBSTITUTE(SUBSTITUTE(SUBSTITUTE(B198,"$",""),".",""), " ",""),ROW(INDIRECT("1:"&amp;LEN(B198))),1)*1)),MID(SUBSTITUTE(SUBSTITUTE(SUBSTITUTE(B198,"$",""),".",""), " ",""),ROW(INDIRECT("1:"&amp;LEN(B198))),1),""))</f>
        <v>Wal-mart</v>
      </c>
      <c r="E198" s="2" t="s">
        <v>757</v>
      </c>
      <c r="F198" t="str" cm="1">
        <f t="array" ref="F198">MID(E198, MIN(IFERROR(FIND({0,1,2,3,4,5,6,7,8,9},E198),"")), COUNT(1*MID(E198,ROW($1:$98),1)))</f>
        <v>23.9</v>
      </c>
      <c r="G198" t="str" cm="1">
        <f t="array" aca="1" ref="G198" ca="1">_xlfn.CONCAT(IF(NOT(ISNUMBER(MID(SUBSTITUTE(SUBSTITUTE(SUBSTITUTE(E198,"$",""),".",""), " ",""),ROW(INDIRECT("1:"&amp;LEN(E198))),1)*1)),MID(SUBSTITUTE(SUBSTITUTE(SUBSTITUTE(E198,"$",""),".",""), " ",""),ROW(INDIRECT("1:"&amp;LEN(E198))),1),""))</f>
        <v xml:space="preserve">
Comercial
Mexicana</v>
      </c>
      <c r="H198" s="2" t="s">
        <v>480</v>
      </c>
      <c r="I198" t="str">
        <f t="shared" si="20"/>
        <v>$46.00</v>
      </c>
      <c r="J198" t="str">
        <f t="shared" si="18"/>
        <v>Ruta 07</v>
      </c>
      <c r="K198" s="2" t="s">
        <v>256</v>
      </c>
      <c r="L198" t="str">
        <f t="shared" si="21"/>
        <v>0.00</v>
      </c>
      <c r="M198" t="str">
        <f t="shared" si="19"/>
        <v/>
      </c>
      <c r="N198" s="2" t="s">
        <v>223</v>
      </c>
      <c r="O198" t="str">
        <f t="shared" si="22"/>
        <v>$40.00</v>
      </c>
      <c r="P198" t="str">
        <f t="shared" si="23"/>
        <v>La Arenal</v>
      </c>
      <c r="Q198" s="2" t="s">
        <v>223</v>
      </c>
      <c r="R198" t="str" cm="1">
        <f t="array" ref="R198">MID(Q198, MIN(IFERROR(FIND({0,1,2,3,4,5,6,7,8,9},Q198),"")), COUNT(1*MID(Q198,ROW($1:$98),1)))</f>
        <v>40.0</v>
      </c>
      <c r="S198" t="str" cm="1">
        <f t="array" aca="1" ref="S198" ca="1">_xlfn.CONCAT(IF(NOT(ISNUMBER(MID(SUBSTITUTE(SUBSTITUTE(SUBSTITUTE(Q198,"$",""),".",""), " ",""),ROW(INDIRECT("1:"&amp;LEN(Q198))),1)*1)),MID(SUBSTITUTE(SUBSTITUTE(SUBSTITUTE(Q198,"$",""),".",""), " ",""),ROW(INDIRECT("1:"&amp;LEN(Q198))),1),""))</f>
        <v>LaArenal</v>
      </c>
      <c r="T198" s="2" t="s">
        <v>132</v>
      </c>
      <c r="U198" s="2" t="s">
        <v>122</v>
      </c>
      <c r="V198" s="2" t="s">
        <v>0</v>
      </c>
      <c r="W198" s="5">
        <v>45023</v>
      </c>
    </row>
    <row r="199" spans="1:23" x14ac:dyDescent="0.25">
      <c r="A199" s="3" t="s">
        <v>123</v>
      </c>
      <c r="B199" s="4" t="s">
        <v>175</v>
      </c>
      <c r="C199" t="str" cm="1">
        <f t="array" ref="C199">MID(B199, MIN(IFERROR(FIND({0,1,2,3,4,5,6,7,8,9},B199),"")), COUNT(1*MID(B199,ROW($1:$98),1)))</f>
        <v>22.9</v>
      </c>
      <c r="D199" t="str" cm="1">
        <f t="array" aca="1" ref="D199" ca="1">_xlfn.CONCAT(IF(NOT(ISNUMBER(MID(SUBSTITUTE(SUBSTITUTE(SUBSTITUTE(B199,"$",""),".",""), " ",""),ROW(INDIRECT("1:"&amp;LEN(B199))),1)*1)),MID(SUBSTITUTE(SUBSTITUTE(SUBSTITUTE(B199,"$",""),".",""), " ",""),ROW(INDIRECT("1:"&amp;LEN(B199))),1),""))</f>
        <v>Wal-mart</v>
      </c>
      <c r="E199" s="4" t="s">
        <v>1001</v>
      </c>
      <c r="F199" t="str" cm="1">
        <f t="array" ref="F199">MID(E199, MIN(IFERROR(FIND({0,1,2,3,4,5,6,7,8,9},E199),"")), COUNT(1*MID(E199,ROW($1:$98),1)))</f>
        <v>33.9</v>
      </c>
      <c r="G199" t="str" cm="1">
        <f t="array" aca="1" ref="G199" ca="1">_xlfn.CONCAT(IF(NOT(ISNUMBER(MID(SUBSTITUTE(SUBSTITUTE(SUBSTITUTE(E199,"$",""),".",""), " ",""),ROW(INDIRECT("1:"&amp;LEN(E199))),1)*1)),MID(SUBSTITUTE(SUBSTITUTE(SUBSTITUTE(E199,"$",""),".",""), " ",""),ROW(INDIRECT("1:"&amp;LEN(E199))),1),""))</f>
        <v xml:space="preserve">
Comercial
Mexicana</v>
      </c>
      <c r="H199" s="4" t="s">
        <v>366</v>
      </c>
      <c r="I199" t="str">
        <f t="shared" si="20"/>
        <v>$25.00</v>
      </c>
      <c r="J199" t="str">
        <f t="shared" si="18"/>
        <v>Ruta 07</v>
      </c>
      <c r="K199" s="4" t="s">
        <v>256</v>
      </c>
      <c r="L199" t="str">
        <f t="shared" si="21"/>
        <v>0.00</v>
      </c>
      <c r="M199" t="str">
        <f t="shared" si="19"/>
        <v/>
      </c>
      <c r="N199" s="4" t="s">
        <v>232</v>
      </c>
      <c r="O199" t="str">
        <f t="shared" si="22"/>
        <v>$20.00</v>
      </c>
      <c r="P199" t="str">
        <f t="shared" si="23"/>
        <v>La Arenal</v>
      </c>
      <c r="Q199" s="4" t="s">
        <v>473</v>
      </c>
      <c r="R199" t="str" cm="1">
        <f t="array" ref="R199">MID(Q199, MIN(IFERROR(FIND({0,1,2,3,4,5,6,7,8,9},Q199),"")), COUNT(1*MID(Q199,ROW($1:$98),1)))</f>
        <v>22.0</v>
      </c>
      <c r="S199" t="str" cm="1">
        <f t="array" aca="1" ref="S199" ca="1">_xlfn.CONCAT(IF(NOT(ISNUMBER(MID(SUBSTITUTE(SUBSTITUTE(SUBSTITUTE(Q199,"$",""),".",""), " ",""),ROW(INDIRECT("1:"&amp;LEN(Q199))),1)*1)),MID(SUBSTITUTE(SUBSTITUTE(SUBSTITUTE(Q199,"$",""),".",""), " ",""),ROW(INDIRECT("1:"&amp;LEN(Q199))),1),""))</f>
        <v>Aculco</v>
      </c>
      <c r="T199" s="4" t="s">
        <v>35</v>
      </c>
      <c r="U199" s="4" t="s">
        <v>128</v>
      </c>
      <c r="V199" s="4" t="s">
        <v>0</v>
      </c>
      <c r="W199" s="6">
        <v>45023</v>
      </c>
    </row>
    <row r="200" spans="1:23" x14ac:dyDescent="0.25">
      <c r="A200" s="1" t="s">
        <v>129</v>
      </c>
      <c r="B200" s="2" t="s">
        <v>841</v>
      </c>
      <c r="C200" t="str" cm="1">
        <f t="array" ref="C200">MID(B200, MIN(IFERROR(FIND({0,1,2,3,4,5,6,7,8,9},B200),"")), COUNT(1*MID(B200,ROW($1:$98),1)))</f>
        <v>13.9</v>
      </c>
      <c r="D200" t="str" cm="1">
        <f t="array" aca="1" ref="D200" ca="1">_xlfn.CONCAT(IF(NOT(ISNUMBER(MID(SUBSTITUTE(SUBSTITUTE(SUBSTITUTE(B200,"$",""),".",""), " ",""),ROW(INDIRECT("1:"&amp;LEN(B200))),1)*1)),MID(SUBSTITUTE(SUBSTITUTE(SUBSTITUTE(B200,"$",""),".",""), " ",""),ROW(INDIRECT("1:"&amp;LEN(B200))),1),""))</f>
        <v>Comercial
Mexicana</v>
      </c>
      <c r="E200" s="2" t="s">
        <v>302</v>
      </c>
      <c r="F200" t="str" cm="1">
        <f t="array" ref="F200">MID(E200, MIN(IFERROR(FIND({0,1,2,3,4,5,6,7,8,9},E200),"")), COUNT(1*MID(E200,ROW($1:$98),1)))</f>
        <v>14.9</v>
      </c>
      <c r="G200" t="str" cm="1">
        <f t="array" aca="1" ref="G200" ca="1">_xlfn.CONCAT(IF(NOT(ISNUMBER(MID(SUBSTITUTE(SUBSTITUTE(SUBSTITUTE(E200,"$",""),".",""), " ",""),ROW(INDIRECT("1:"&amp;LEN(E200))),1)*1)),MID(SUBSTITUTE(SUBSTITUTE(SUBSTITUTE(E200,"$",""),".",""), " ",""),ROW(INDIRECT("1:"&amp;LEN(E200))),1),""))</f>
        <v>Wal-mart</v>
      </c>
      <c r="H200" s="2" t="s">
        <v>369</v>
      </c>
      <c r="I200" t="str">
        <f t="shared" si="20"/>
        <v>$20.00</v>
      </c>
      <c r="J200" t="str">
        <f t="shared" si="18"/>
        <v>Ruta 07</v>
      </c>
      <c r="K200" s="2" t="s">
        <v>256</v>
      </c>
      <c r="L200" t="str">
        <f t="shared" si="21"/>
        <v>0.00</v>
      </c>
      <c r="M200" t="str">
        <f t="shared" si="19"/>
        <v/>
      </c>
      <c r="N200" s="2" t="s">
        <v>862</v>
      </c>
      <c r="O200" t="str">
        <f t="shared" si="22"/>
        <v>$18.00</v>
      </c>
      <c r="P200" t="str">
        <f t="shared" si="23"/>
        <v>La Arenal</v>
      </c>
      <c r="Q200" s="2" t="s">
        <v>862</v>
      </c>
      <c r="R200" t="str" cm="1">
        <f t="array" ref="R200">MID(Q200, MIN(IFERROR(FIND({0,1,2,3,4,5,6,7,8,9},Q200),"")), COUNT(1*MID(Q200,ROW($1:$98),1)))</f>
        <v>18.0</v>
      </c>
      <c r="S200" t="str" cm="1">
        <f t="array" aca="1" ref="S200" ca="1">_xlfn.CONCAT(IF(NOT(ISNUMBER(MID(SUBSTITUTE(SUBSTITUTE(SUBSTITUTE(Q200,"$",""),".",""), " ",""),ROW(INDIRECT("1:"&amp;LEN(Q200))),1)*1)),MID(SUBSTITUTE(SUBSTITUTE(SUBSTITUTE(Q200,"$",""),".",""), " ",""),ROW(INDIRECT("1:"&amp;LEN(Q200))),1),""))</f>
        <v>LaArenal</v>
      </c>
      <c r="T200" s="2" t="s">
        <v>140</v>
      </c>
      <c r="U200" s="2" t="s">
        <v>133</v>
      </c>
      <c r="V200" s="2" t="s">
        <v>0</v>
      </c>
      <c r="W200" s="5">
        <v>45023</v>
      </c>
    </row>
    <row r="201" spans="1:23" x14ac:dyDescent="0.25">
      <c r="A201" s="3" t="s">
        <v>134</v>
      </c>
      <c r="B201" s="4" t="s">
        <v>929</v>
      </c>
      <c r="C201" t="str" cm="1">
        <f t="array" ref="C201">MID(B201, MIN(IFERROR(FIND({0,1,2,3,4,5,6,7,8,9},B201),"")), COUNT(1*MID(B201,ROW($1:$98),1)))</f>
        <v>24.7</v>
      </c>
      <c r="D201" t="str" cm="1">
        <f t="array" aca="1" ref="D201" ca="1">_xlfn.CONCAT(IF(NOT(ISNUMBER(MID(SUBSTITUTE(SUBSTITUTE(SUBSTITUTE(B201,"$",""),".",""), " ",""),ROW(INDIRECT("1:"&amp;LEN(B201))),1)*1)),MID(SUBSTITUTE(SUBSTITUTE(SUBSTITUTE(B201,"$",""),".",""), " ",""),ROW(INDIRECT("1:"&amp;LEN(B201))),1),""))</f>
        <v>Comercial
Mexicana</v>
      </c>
      <c r="E201" s="4" t="s">
        <v>627</v>
      </c>
      <c r="F201" t="str" cm="1">
        <f t="array" ref="F201">MID(E201, MIN(IFERROR(FIND({0,1,2,3,4,5,6,7,8,9},E201),"")), COUNT(1*MID(E201,ROW($1:$98),1)))</f>
        <v>38.9</v>
      </c>
      <c r="G201" t="str" cm="1">
        <f t="array" aca="1" ref="G201" ca="1">_xlfn.CONCAT(IF(NOT(ISNUMBER(MID(SUBSTITUTE(SUBSTITUTE(SUBSTITUTE(E201,"$",""),".",""), " ",""),ROW(INDIRECT("1:"&amp;LEN(E201))),1)*1)),MID(SUBSTITUTE(SUBSTITUTE(SUBSTITUTE(E201,"$",""),".",""), " ",""),ROW(INDIRECT("1:"&amp;LEN(E201))),1),""))</f>
        <v>Wal-mart</v>
      </c>
      <c r="H201" s="4" t="s">
        <v>386</v>
      </c>
      <c r="I201" t="str">
        <f t="shared" si="20"/>
        <v>$15.00</v>
      </c>
      <c r="J201" t="str">
        <f t="shared" si="18"/>
        <v>Ruta 07</v>
      </c>
      <c r="K201" s="4" t="s">
        <v>256</v>
      </c>
      <c r="L201" t="str">
        <f t="shared" si="21"/>
        <v>0.00</v>
      </c>
      <c r="M201" t="str">
        <f t="shared" si="19"/>
        <v/>
      </c>
      <c r="N201" s="4" t="s">
        <v>1071</v>
      </c>
      <c r="O201" t="str">
        <f t="shared" si="22"/>
        <v>$16.00</v>
      </c>
      <c r="P201" t="str">
        <f t="shared" si="23"/>
        <v>Nativitas</v>
      </c>
      <c r="Q201" s="4" t="s">
        <v>862</v>
      </c>
      <c r="R201" t="str" cm="1">
        <f t="array" ref="R201">MID(Q201, MIN(IFERROR(FIND({0,1,2,3,4,5,6,7,8,9},Q201),"")), COUNT(1*MID(Q201,ROW($1:$98),1)))</f>
        <v>18.0</v>
      </c>
      <c r="S201" t="str" cm="1">
        <f t="array" aca="1" ref="S201" ca="1">_xlfn.CONCAT(IF(NOT(ISNUMBER(MID(SUBSTITUTE(SUBSTITUTE(SUBSTITUTE(Q201,"$",""),".",""), " ",""),ROW(INDIRECT("1:"&amp;LEN(Q201))),1)*1)),MID(SUBSTITUTE(SUBSTITUTE(SUBSTITUTE(Q201,"$",""),".",""), " ",""),ROW(INDIRECT("1:"&amp;LEN(Q201))),1),""))</f>
        <v>LaArenal</v>
      </c>
      <c r="T201" s="4" t="s">
        <v>140</v>
      </c>
      <c r="U201" s="4" t="s">
        <v>98</v>
      </c>
      <c r="V201" s="4" t="s">
        <v>0</v>
      </c>
      <c r="W201" s="6">
        <v>45023</v>
      </c>
    </row>
    <row r="202" spans="1:23" x14ac:dyDescent="0.25">
      <c r="A202" s="1" t="s">
        <v>141</v>
      </c>
      <c r="B202" s="2" t="s">
        <v>793</v>
      </c>
      <c r="C202" t="str" cm="1">
        <f t="array" ref="C202">MID(B202, MIN(IFERROR(FIND({0,1,2,3,4,5,6,7,8,9},B202),"")), COUNT(1*MID(B202,ROW($1:$98),1)))</f>
        <v>44.5</v>
      </c>
      <c r="D202" t="str" cm="1">
        <f t="array" aca="1" ref="D202" ca="1">_xlfn.CONCAT(IF(NOT(ISNUMBER(MID(SUBSTITUTE(SUBSTITUTE(SUBSTITUTE(B202,"$",""),".",""), " ",""),ROW(INDIRECT("1:"&amp;LEN(B202))),1)*1)),MID(SUBSTITUTE(SUBSTITUTE(SUBSTITUTE(B202,"$",""),".",""), " ",""),ROW(INDIRECT("1:"&amp;LEN(B202))),1),""))</f>
        <v>Comercial
Mexicana</v>
      </c>
      <c r="E202" s="2" t="s">
        <v>143</v>
      </c>
      <c r="F202" t="str" cm="1">
        <f t="array" ref="F202">MID(E202, MIN(IFERROR(FIND({0,1,2,3,4,5,6,7,8,9},E202),"")), COUNT(1*MID(E202,ROW($1:$98),1)))</f>
        <v>62.0</v>
      </c>
      <c r="G202" t="str" cm="1">
        <f t="array" aca="1" ref="G202" ca="1">_xlfn.CONCAT(IF(NOT(ISNUMBER(MID(SUBSTITUTE(SUBSTITUTE(SUBSTITUTE(E202,"$",""),".",""), " ",""),ROW(INDIRECT("1:"&amp;LEN(E202))),1)*1)),MID(SUBSTITUTE(SUBSTITUTE(SUBSTITUTE(E202,"$",""),".",""), " ",""),ROW(INDIRECT("1:"&amp;LEN(E202))),1),""))</f>
        <v>Wal-mart</v>
      </c>
      <c r="H202" s="2" t="s">
        <v>366</v>
      </c>
      <c r="I202" t="str">
        <f t="shared" si="20"/>
        <v>$25.00</v>
      </c>
      <c r="J202" t="str">
        <f t="shared" si="18"/>
        <v>Ruta 07</v>
      </c>
      <c r="K202" s="2" t="s">
        <v>256</v>
      </c>
      <c r="L202" t="str">
        <f t="shared" si="21"/>
        <v>0.00</v>
      </c>
      <c r="M202" t="str">
        <f t="shared" si="19"/>
        <v/>
      </c>
      <c r="N202" s="2" t="s">
        <v>232</v>
      </c>
      <c r="O202" t="str">
        <f t="shared" si="22"/>
        <v>$20.00</v>
      </c>
      <c r="P202" t="str">
        <f t="shared" si="23"/>
        <v>La Arenal</v>
      </c>
      <c r="Q202" s="2" t="s">
        <v>232</v>
      </c>
      <c r="R202" t="str" cm="1">
        <f t="array" ref="R202">MID(Q202, MIN(IFERROR(FIND({0,1,2,3,4,5,6,7,8,9},Q202),"")), COUNT(1*MID(Q202,ROW($1:$98),1)))</f>
        <v>20.0</v>
      </c>
      <c r="S202" t="str" cm="1">
        <f t="array" aca="1" ref="S202" ca="1">_xlfn.CONCAT(IF(NOT(ISNUMBER(MID(SUBSTITUTE(SUBSTITUTE(SUBSTITUTE(Q202,"$",""),".",""), " ",""),ROW(INDIRECT("1:"&amp;LEN(Q202))),1)*1)),MID(SUBSTITUTE(SUBSTITUTE(SUBSTITUTE(Q202,"$",""),".",""), " ",""),ROW(INDIRECT("1:"&amp;LEN(Q202))),1),""))</f>
        <v>LaArenal</v>
      </c>
      <c r="T202" s="2" t="s">
        <v>35</v>
      </c>
      <c r="U202" s="2" t="s">
        <v>44</v>
      </c>
      <c r="V202" s="2" t="s">
        <v>0</v>
      </c>
      <c r="W202" s="5">
        <v>45023</v>
      </c>
    </row>
    <row r="203" spans="1:23" x14ac:dyDescent="0.25">
      <c r="A203" s="3" t="s">
        <v>144</v>
      </c>
      <c r="B203" s="4" t="s">
        <v>418</v>
      </c>
      <c r="C203" t="str" cm="1">
        <f t="array" ref="C203">MID(B203, MIN(IFERROR(FIND({0,1,2,3,4,5,6,7,8,9},B203),"")), COUNT(1*MID(B203,ROW($1:$98),1)))</f>
        <v>39.9</v>
      </c>
      <c r="D203" t="str" cm="1">
        <f t="array" aca="1" ref="D203" ca="1">_xlfn.CONCAT(IF(NOT(ISNUMBER(MID(SUBSTITUTE(SUBSTITUTE(SUBSTITUTE(B203,"$",""),".",""), " ",""),ROW(INDIRECT("1:"&amp;LEN(B203))),1)*1)),MID(SUBSTITUTE(SUBSTITUTE(SUBSTITUTE(B203,"$",""),".",""), " ",""),ROW(INDIRECT("1:"&amp;LEN(B203))),1),""))</f>
        <v>Comercial
Mexicana</v>
      </c>
      <c r="E203" s="4" t="s">
        <v>146</v>
      </c>
      <c r="F203" t="str" cm="1">
        <f t="array" ref="F203">MID(E203, MIN(IFERROR(FIND({0,1,2,3,4,5,6,7,8,9},E203),"")), COUNT(1*MID(E203,ROW($1:$98),1)))</f>
        <v>72.0</v>
      </c>
      <c r="G203" t="str" cm="1">
        <f t="array" aca="1" ref="G203" ca="1">_xlfn.CONCAT(IF(NOT(ISNUMBER(MID(SUBSTITUTE(SUBSTITUTE(SUBSTITUTE(E203,"$",""),".",""), " ",""),ROW(INDIRECT("1:"&amp;LEN(E203))),1)*1)),MID(SUBSTITUTE(SUBSTITUTE(SUBSTITUTE(E203,"$",""),".",""), " ",""),ROW(INDIRECT("1:"&amp;LEN(E203))),1),""))</f>
        <v>Wal-mart</v>
      </c>
      <c r="H203" s="4" t="s">
        <v>377</v>
      </c>
      <c r="I203" t="str">
        <f t="shared" si="20"/>
        <v>$32.00</v>
      </c>
      <c r="J203" t="str">
        <f t="shared" si="18"/>
        <v>Ruta 07</v>
      </c>
      <c r="K203" s="4" t="s">
        <v>256</v>
      </c>
      <c r="L203" t="str">
        <f t="shared" si="21"/>
        <v>0.00</v>
      </c>
      <c r="M203" t="str">
        <f t="shared" si="19"/>
        <v/>
      </c>
      <c r="N203" s="4" t="s">
        <v>909</v>
      </c>
      <c r="O203" t="str">
        <f t="shared" si="22"/>
        <v>$40.00</v>
      </c>
      <c r="P203" t="str">
        <f t="shared" si="23"/>
        <v>Nativitas</v>
      </c>
      <c r="Q203" s="4" t="s">
        <v>861</v>
      </c>
      <c r="R203" t="str" cm="1">
        <f t="array" ref="R203">MID(Q203, MIN(IFERROR(FIND({0,1,2,3,4,5,6,7,8,9},Q203),"")), COUNT(1*MID(Q203,ROW($1:$98),1)))</f>
        <v>45.0</v>
      </c>
      <c r="S203" t="str" cm="1">
        <f t="array" aca="1" ref="S203" ca="1">_xlfn.CONCAT(IF(NOT(ISNUMBER(MID(SUBSTITUTE(SUBSTITUTE(SUBSTITUTE(Q203,"$",""),".",""), " ",""),ROW(INDIRECT("1:"&amp;LEN(Q203))),1)*1)),MID(SUBSTITUTE(SUBSTITUTE(SUBSTITUTE(Q203,"$",""),".",""), " ",""),ROW(INDIRECT("1:"&amp;LEN(Q203))),1),""))</f>
        <v>LaArenal</v>
      </c>
      <c r="T203" s="4" t="s">
        <v>122</v>
      </c>
      <c r="U203" s="4" t="s">
        <v>91</v>
      </c>
      <c r="V203" s="4" t="s">
        <v>0</v>
      </c>
      <c r="W203" s="6">
        <v>45023</v>
      </c>
    </row>
    <row r="204" spans="1:23" x14ac:dyDescent="0.25">
      <c r="A204" s="1" t="s">
        <v>150</v>
      </c>
      <c r="B204" s="2" t="s">
        <v>868</v>
      </c>
      <c r="C204" t="str" cm="1">
        <f t="array" ref="C204">MID(B204, MIN(IFERROR(FIND({0,1,2,3,4,5,6,7,8,9},B204),"")), COUNT(1*MID(B204,ROW($1:$98),1)))</f>
        <v>18.9</v>
      </c>
      <c r="D204" t="str" cm="1">
        <f t="array" aca="1" ref="D204" ca="1">_xlfn.CONCAT(IF(NOT(ISNUMBER(MID(SUBSTITUTE(SUBSTITUTE(SUBSTITUTE(B204,"$",""),".",""), " ",""),ROW(INDIRECT("1:"&amp;LEN(B204))),1)*1)),MID(SUBSTITUTE(SUBSTITUTE(SUBSTITUTE(B204,"$",""),".",""), " ",""),ROW(INDIRECT("1:"&amp;LEN(B204))),1),""))</f>
        <v>Wal-mart</v>
      </c>
      <c r="E204" s="2" t="s">
        <v>629</v>
      </c>
      <c r="F204" t="str" cm="1">
        <f t="array" ref="F204">MID(E204, MIN(IFERROR(FIND({0,1,2,3,4,5,6,7,8,9},E204),"")), COUNT(1*MID(E204,ROW($1:$98),1)))</f>
        <v>22.2</v>
      </c>
      <c r="G204" t="str" cm="1">
        <f t="array" aca="1" ref="G204" ca="1">_xlfn.CONCAT(IF(NOT(ISNUMBER(MID(SUBSTITUTE(SUBSTITUTE(SUBSTITUTE(E204,"$",""),".",""), " ",""),ROW(INDIRECT("1:"&amp;LEN(E204))),1)*1)),MID(SUBSTITUTE(SUBSTITUTE(SUBSTITUTE(E204,"$",""),".",""), " ",""),ROW(INDIRECT("1:"&amp;LEN(E204))),1),""))</f>
        <v xml:space="preserve">
Chedraui</v>
      </c>
      <c r="H204" s="2" t="s">
        <v>380</v>
      </c>
      <c r="I204" t="str">
        <f t="shared" si="20"/>
        <v>$10.00</v>
      </c>
      <c r="J204" t="str">
        <f t="shared" si="18"/>
        <v>Ruta 07</v>
      </c>
      <c r="K204" s="2" t="s">
        <v>256</v>
      </c>
      <c r="L204" t="str">
        <f t="shared" si="21"/>
        <v>0.00</v>
      </c>
      <c r="M204" t="str">
        <f t="shared" si="19"/>
        <v/>
      </c>
      <c r="N204" s="2" t="s">
        <v>520</v>
      </c>
      <c r="O204" t="str">
        <f t="shared" si="22"/>
        <v>$15.00</v>
      </c>
      <c r="P204" t="str">
        <f t="shared" si="23"/>
        <v>Aculco</v>
      </c>
      <c r="Q204" s="2" t="s">
        <v>232</v>
      </c>
      <c r="R204" t="str" cm="1">
        <f t="array" ref="R204">MID(Q204, MIN(IFERROR(FIND({0,1,2,3,4,5,6,7,8,9},Q204),"")), COUNT(1*MID(Q204,ROW($1:$98),1)))</f>
        <v>20.0</v>
      </c>
      <c r="S204" t="str" cm="1">
        <f t="array" aca="1" ref="S204" ca="1">_xlfn.CONCAT(IF(NOT(ISNUMBER(MID(SUBSTITUTE(SUBSTITUTE(SUBSTITUTE(Q204,"$",""),".",""), " ",""),ROW(INDIRECT("1:"&amp;LEN(Q204))),1)*1)),MID(SUBSTITUTE(SUBSTITUTE(SUBSTITUTE(Q204,"$",""),".",""), " ",""),ROW(INDIRECT("1:"&amp;LEN(Q204))),1),""))</f>
        <v>LaArenal</v>
      </c>
      <c r="T204" s="2" t="s">
        <v>132</v>
      </c>
      <c r="U204" s="2" t="s">
        <v>133</v>
      </c>
      <c r="V204" s="2" t="s">
        <v>0</v>
      </c>
      <c r="W204" s="5">
        <v>45023</v>
      </c>
    </row>
    <row r="205" spans="1:23" x14ac:dyDescent="0.25">
      <c r="A205" s="3" t="s">
        <v>155</v>
      </c>
      <c r="B205" s="4" t="s">
        <v>585</v>
      </c>
      <c r="C205" t="str" cm="1">
        <f t="array" ref="C205">MID(B205, MIN(IFERROR(FIND({0,1,2,3,4,5,6,7,8,9},B205),"")), COUNT(1*MID(B205,ROW($1:$98),1)))</f>
        <v>28.8</v>
      </c>
      <c r="D205" t="str" cm="1">
        <f t="array" aca="1" ref="D205" ca="1">_xlfn.CONCAT(IF(NOT(ISNUMBER(MID(SUBSTITUTE(SUBSTITUTE(SUBSTITUTE(B205,"$",""),".",""), " ",""),ROW(INDIRECT("1:"&amp;LEN(B205))),1)*1)),MID(SUBSTITUTE(SUBSTITUTE(SUBSTITUTE(B205,"$",""),".",""), " ",""),ROW(INDIRECT("1:"&amp;LEN(B205))),1),""))</f>
        <v>Chedraui</v>
      </c>
      <c r="E205" s="4" t="s">
        <v>157</v>
      </c>
      <c r="F205" t="str" cm="1">
        <f t="array" ref="F205">MID(E205, MIN(IFERROR(FIND({0,1,2,3,4,5,6,7,8,9},E205),"")), COUNT(1*MID(E205,ROW($1:$98),1)))</f>
        <v>31.9</v>
      </c>
      <c r="G205" t="str" cm="1">
        <f t="array" aca="1" ref="G205" ca="1">_xlfn.CONCAT(IF(NOT(ISNUMBER(MID(SUBSTITUTE(SUBSTITUTE(SUBSTITUTE(E205,"$",""),".",""), " ",""),ROW(INDIRECT("1:"&amp;LEN(E205))),1)*1)),MID(SUBSTITUTE(SUBSTITUTE(SUBSTITUTE(E205,"$",""),".",""), " ",""),ROW(INDIRECT("1:"&amp;LEN(E205))),1),""))</f>
        <v>Wal-mart</v>
      </c>
      <c r="H205" s="4" t="s">
        <v>373</v>
      </c>
      <c r="I205" t="str">
        <f t="shared" si="20"/>
        <v>$16.00</v>
      </c>
      <c r="J205" t="str">
        <f t="shared" si="18"/>
        <v>Ruta 07</v>
      </c>
      <c r="K205" s="4" t="s">
        <v>256</v>
      </c>
      <c r="L205" t="str">
        <f t="shared" si="21"/>
        <v>0.00</v>
      </c>
      <c r="M205" t="str">
        <f t="shared" si="19"/>
        <v/>
      </c>
      <c r="N205" s="4" t="s">
        <v>862</v>
      </c>
      <c r="O205" t="str">
        <f t="shared" si="22"/>
        <v>$18.00</v>
      </c>
      <c r="P205" t="str">
        <f t="shared" si="23"/>
        <v>La Arenal</v>
      </c>
      <c r="Q205" s="4" t="s">
        <v>476</v>
      </c>
      <c r="R205" t="str" cm="1">
        <f t="array" ref="R205">MID(Q205, MIN(IFERROR(FIND({0,1,2,3,4,5,6,7,8,9},Q205),"")), COUNT(1*MID(Q205,ROW($1:$98),1)))</f>
        <v>20.0</v>
      </c>
      <c r="S205" t="str" cm="1">
        <f t="array" aca="1" ref="S205" ca="1">_xlfn.CONCAT(IF(NOT(ISNUMBER(MID(SUBSTITUTE(SUBSTITUTE(SUBSTITUTE(Q205,"$",""),".",""), " ",""),ROW(INDIRECT("1:"&amp;LEN(Q205))),1)*1)),MID(SUBSTITUTE(SUBSTITUTE(SUBSTITUTE(Q205,"$",""),".",""), " ",""),ROW(INDIRECT("1:"&amp;LEN(Q205))),1),""))</f>
        <v>Aculco</v>
      </c>
      <c r="T205" s="4" t="s">
        <v>98</v>
      </c>
      <c r="U205" s="4" t="s">
        <v>90</v>
      </c>
      <c r="V205" s="4" t="s">
        <v>0</v>
      </c>
      <c r="W205" s="6">
        <v>45023</v>
      </c>
    </row>
    <row r="206" spans="1:23" x14ac:dyDescent="0.25">
      <c r="A206" s="1" t="s">
        <v>160</v>
      </c>
      <c r="B206" s="2" t="s">
        <v>118</v>
      </c>
      <c r="C206" t="str" cm="1">
        <f t="array" ref="C206">MID(B206, MIN(IFERROR(FIND({0,1,2,3,4,5,6,7,8,9},B206),"")), COUNT(1*MID(B206,ROW($1:$98),1)))</f>
        <v>19.9</v>
      </c>
      <c r="D206" t="str" cm="1">
        <f t="array" aca="1" ref="D206" ca="1">_xlfn.CONCAT(IF(NOT(ISNUMBER(MID(SUBSTITUTE(SUBSTITUTE(SUBSTITUTE(B206,"$",""),".",""), " ",""),ROW(INDIRECT("1:"&amp;LEN(B206))),1)*1)),MID(SUBSTITUTE(SUBSTITUTE(SUBSTITUTE(B206,"$",""),".",""), " ",""),ROW(INDIRECT("1:"&amp;LEN(B206))),1),""))</f>
        <v>Wal-mart</v>
      </c>
      <c r="E206" s="2" t="s">
        <v>1043</v>
      </c>
      <c r="F206" t="str" cm="1">
        <f t="array" ref="F206">MID(E206, MIN(IFERROR(FIND({0,1,2,3,4,5,6,7,8,9},E206),"")), COUNT(1*MID(E206,ROW($1:$98),1)))</f>
        <v>23.8</v>
      </c>
      <c r="G206" t="str" cm="1">
        <f t="array" aca="1" ref="G206" ca="1">_xlfn.CONCAT(IF(NOT(ISNUMBER(MID(SUBSTITUTE(SUBSTITUTE(SUBSTITUTE(E206,"$",""),".",""), " ",""),ROW(INDIRECT("1:"&amp;LEN(E206))),1)*1)),MID(SUBSTITUTE(SUBSTITUTE(SUBSTITUTE(E206,"$",""),".",""), " ",""),ROW(INDIRECT("1:"&amp;LEN(E206))),1),""))</f>
        <v xml:space="preserve">
Chedraui</v>
      </c>
      <c r="H206" s="2" t="s">
        <v>369</v>
      </c>
      <c r="I206" t="str">
        <f t="shared" si="20"/>
        <v>$20.00</v>
      </c>
      <c r="J206" t="str">
        <f t="shared" si="18"/>
        <v>Ruta 07</v>
      </c>
      <c r="K206" s="2" t="s">
        <v>256</v>
      </c>
      <c r="L206" t="str">
        <f t="shared" si="21"/>
        <v>0.00</v>
      </c>
      <c r="M206" t="str">
        <f t="shared" si="19"/>
        <v/>
      </c>
      <c r="N206" s="2" t="s">
        <v>860</v>
      </c>
      <c r="O206" t="str">
        <f t="shared" si="22"/>
        <v>$25.00</v>
      </c>
      <c r="P206" t="str">
        <f t="shared" si="23"/>
        <v>La Arenal</v>
      </c>
      <c r="Q206" s="2" t="s">
        <v>860</v>
      </c>
      <c r="R206" t="str" cm="1">
        <f t="array" ref="R206">MID(Q206, MIN(IFERROR(FIND({0,1,2,3,4,5,6,7,8,9},Q206),"")), COUNT(1*MID(Q206,ROW($1:$98),1)))</f>
        <v>25.0</v>
      </c>
      <c r="S206" t="str" cm="1">
        <f t="array" aca="1" ref="S206" ca="1">_xlfn.CONCAT(IF(NOT(ISNUMBER(MID(SUBSTITUTE(SUBSTITUTE(SUBSTITUTE(Q206,"$",""),".",""), " ",""),ROW(INDIRECT("1:"&amp;LEN(Q206))),1)*1)),MID(SUBSTITUTE(SUBSTITUTE(SUBSTITUTE(Q206,"$",""),".",""), " ",""),ROW(INDIRECT("1:"&amp;LEN(Q206))),1),""))</f>
        <v>LaArenal</v>
      </c>
      <c r="T206" s="2" t="s">
        <v>122</v>
      </c>
      <c r="U206" s="2" t="s">
        <v>98</v>
      </c>
      <c r="V206" s="2" t="s">
        <v>0</v>
      </c>
      <c r="W206" s="5">
        <v>45023</v>
      </c>
    </row>
    <row r="207" spans="1:23" x14ac:dyDescent="0.25">
      <c r="A207" s="3" t="s">
        <v>165</v>
      </c>
      <c r="B207" s="4" t="s">
        <v>842</v>
      </c>
      <c r="C207" t="str" cm="1">
        <f t="array" ref="C207">MID(B207, MIN(IFERROR(FIND({0,1,2,3,4,5,6,7,8,9},B207),"")), COUNT(1*MID(B207,ROW($1:$98),1)))</f>
        <v>14.9</v>
      </c>
      <c r="D207" t="str" cm="1">
        <f t="array" aca="1" ref="D207" ca="1">_xlfn.CONCAT(IF(NOT(ISNUMBER(MID(SUBSTITUTE(SUBSTITUTE(SUBSTITUTE(B207,"$",""),".",""), " ",""),ROW(INDIRECT("1:"&amp;LEN(B207))),1)*1)),MID(SUBSTITUTE(SUBSTITUTE(SUBSTITUTE(B207,"$",""),".",""), " ",""),ROW(INDIRECT("1:"&amp;LEN(B207))),1),""))</f>
        <v>Comercial
Mexicana</v>
      </c>
      <c r="E207" s="4" t="s">
        <v>13</v>
      </c>
      <c r="F207" t="str" cm="1">
        <f t="array" ref="F207">MID(E207, MIN(IFERROR(FIND({0,1,2,3,4,5,6,7,8,9},E207),"")), COUNT(1*MID(E207,ROW($1:$98),1)))</f>
        <v>19.9</v>
      </c>
      <c r="G207" t="str" cm="1">
        <f t="array" aca="1" ref="G207" ca="1">_xlfn.CONCAT(IF(NOT(ISNUMBER(MID(SUBSTITUTE(SUBSTITUTE(SUBSTITUTE(E207,"$",""),".",""), " ",""),ROW(INDIRECT("1:"&amp;LEN(E207))),1)*1)),MID(SUBSTITUTE(SUBSTITUTE(SUBSTITUTE(E207,"$",""),".",""), " ",""),ROW(INDIRECT("1:"&amp;LEN(E207))),1),""))</f>
        <v xml:space="preserve">
Chedraui</v>
      </c>
      <c r="H207" s="4" t="s">
        <v>369</v>
      </c>
      <c r="I207" t="str">
        <f t="shared" si="20"/>
        <v>$20.00</v>
      </c>
      <c r="J207" t="str">
        <f t="shared" si="18"/>
        <v>Ruta 07</v>
      </c>
      <c r="K207" s="4" t="s">
        <v>256</v>
      </c>
      <c r="L207" t="str">
        <f t="shared" si="21"/>
        <v>0.00</v>
      </c>
      <c r="M207" t="str">
        <f t="shared" si="19"/>
        <v/>
      </c>
      <c r="N207" s="4" t="s">
        <v>870</v>
      </c>
      <c r="O207" t="str">
        <f t="shared" si="22"/>
        <v>$15.00</v>
      </c>
      <c r="P207" t="str">
        <f t="shared" si="23"/>
        <v>La Arenal</v>
      </c>
      <c r="Q207" s="4" t="s">
        <v>1071</v>
      </c>
      <c r="R207" t="str" cm="1">
        <f t="array" ref="R207">MID(Q207, MIN(IFERROR(FIND({0,1,2,3,4,5,6,7,8,9},Q207),"")), COUNT(1*MID(Q207,ROW($1:$98),1)))</f>
        <v>16.0</v>
      </c>
      <c r="S207" t="str" cm="1">
        <f t="array" aca="1" ref="S207" ca="1">_xlfn.CONCAT(IF(NOT(ISNUMBER(MID(SUBSTITUTE(SUBSTITUTE(SUBSTITUTE(Q207,"$",""),".",""), " ",""),ROW(INDIRECT("1:"&amp;LEN(Q207))),1)*1)),MID(SUBSTITUTE(SUBSTITUTE(SUBSTITUTE(Q207,"$",""),".",""), " ",""),ROW(INDIRECT("1:"&amp;LEN(Q207))),1),""))</f>
        <v>Nativitas</v>
      </c>
      <c r="T207" s="4" t="s">
        <v>132</v>
      </c>
      <c r="U207" s="4" t="s">
        <v>122</v>
      </c>
      <c r="V207" s="4" t="s">
        <v>0</v>
      </c>
      <c r="W207" s="6">
        <v>45023</v>
      </c>
    </row>
    <row r="208" spans="1:23" x14ac:dyDescent="0.25">
      <c r="A208" s="1" t="s">
        <v>170</v>
      </c>
      <c r="B208" s="2" t="s">
        <v>597</v>
      </c>
      <c r="C208" t="str" cm="1">
        <f t="array" ref="C208">MID(B208, MIN(IFERROR(FIND({0,1,2,3,4,5,6,7,8,9},B208),"")), COUNT(1*MID(B208,ROW($1:$98),1)))</f>
        <v>36.8</v>
      </c>
      <c r="D208" t="str" cm="1">
        <f t="array" aca="1" ref="D208" ca="1">_xlfn.CONCAT(IF(NOT(ISNUMBER(MID(SUBSTITUTE(SUBSTITUTE(SUBSTITUTE(B208,"$",""),".",""), " ",""),ROW(INDIRECT("1:"&amp;LEN(B208))),1)*1)),MID(SUBSTITUTE(SUBSTITUTE(SUBSTITUTE(B208,"$",""),".",""), " ",""),ROW(INDIRECT("1:"&amp;LEN(B208))),1),""))</f>
        <v>Chedraui</v>
      </c>
      <c r="E208" s="2" t="s">
        <v>445</v>
      </c>
      <c r="F208" t="str" cm="1">
        <f t="array" ref="F208">MID(E208, MIN(IFERROR(FIND({0,1,2,3,4,5,6,7,8,9},E208),"")), COUNT(1*MID(E208,ROW($1:$98),1)))</f>
        <v>39.9</v>
      </c>
      <c r="G208" t="str" cm="1">
        <f t="array" aca="1" ref="G208" ca="1">_xlfn.CONCAT(IF(NOT(ISNUMBER(MID(SUBSTITUTE(SUBSTITUTE(SUBSTITUTE(E208,"$",""),".",""), " ",""),ROW(INDIRECT("1:"&amp;LEN(E208))),1)*1)),MID(SUBSTITUTE(SUBSTITUTE(SUBSTITUTE(E208,"$",""),".",""), " ",""),ROW(INDIRECT("1:"&amp;LEN(E208))),1),""))</f>
        <v xml:space="preserve">
Comercial
Mexicana</v>
      </c>
      <c r="H208" s="2" t="s">
        <v>366</v>
      </c>
      <c r="I208" t="str">
        <f t="shared" si="20"/>
        <v>$25.00</v>
      </c>
      <c r="J208" t="str">
        <f t="shared" si="18"/>
        <v>Ruta 07</v>
      </c>
      <c r="K208" s="2" t="s">
        <v>256</v>
      </c>
      <c r="L208" t="str">
        <f t="shared" si="21"/>
        <v>0.00</v>
      </c>
      <c r="M208" t="str">
        <f t="shared" si="19"/>
        <v/>
      </c>
      <c r="N208" s="2" t="s">
        <v>232</v>
      </c>
      <c r="O208" t="str">
        <f t="shared" si="22"/>
        <v>$20.00</v>
      </c>
      <c r="P208" t="str">
        <f t="shared" si="23"/>
        <v>La Arenal</v>
      </c>
      <c r="Q208" s="2" t="s">
        <v>232</v>
      </c>
      <c r="R208" t="str" cm="1">
        <f t="array" ref="R208">MID(Q208, MIN(IFERROR(FIND({0,1,2,3,4,5,6,7,8,9},Q208),"")), COUNT(1*MID(Q208,ROW($1:$98),1)))</f>
        <v>20.0</v>
      </c>
      <c r="S208" t="str" cm="1">
        <f t="array" aca="1" ref="S208" ca="1">_xlfn.CONCAT(IF(NOT(ISNUMBER(MID(SUBSTITUTE(SUBSTITUTE(SUBSTITUTE(Q208,"$",""),".",""), " ",""),ROW(INDIRECT("1:"&amp;LEN(Q208))),1)*1)),MID(SUBSTITUTE(SUBSTITUTE(SUBSTITUTE(Q208,"$",""),".",""), " ",""),ROW(INDIRECT("1:"&amp;LEN(Q208))),1),""))</f>
        <v>LaArenal</v>
      </c>
      <c r="T208" s="2" t="s">
        <v>871</v>
      </c>
      <c r="U208" s="2" t="s">
        <v>90</v>
      </c>
      <c r="V208" s="2" t="s">
        <v>0</v>
      </c>
      <c r="W208" s="5">
        <v>45023</v>
      </c>
    </row>
    <row r="209" spans="1:23" x14ac:dyDescent="0.25">
      <c r="A209" s="3" t="s">
        <v>173</v>
      </c>
      <c r="B209" s="4" t="s">
        <v>842</v>
      </c>
      <c r="C209" t="str" cm="1">
        <f t="array" ref="C209">MID(B209, MIN(IFERROR(FIND({0,1,2,3,4,5,6,7,8,9},B209),"")), COUNT(1*MID(B209,ROW($1:$98),1)))</f>
        <v>14.9</v>
      </c>
      <c r="D209" t="str" cm="1">
        <f t="array" aca="1" ref="D209" ca="1">_xlfn.CONCAT(IF(NOT(ISNUMBER(MID(SUBSTITUTE(SUBSTITUTE(SUBSTITUTE(B209,"$",""),".",""), " ",""),ROW(INDIRECT("1:"&amp;LEN(B209))),1)*1)),MID(SUBSTITUTE(SUBSTITUTE(SUBSTITUTE(B209,"$",""),".",""), " ",""),ROW(INDIRECT("1:"&amp;LEN(B209))),1),""))</f>
        <v>Comercial
Mexicana</v>
      </c>
      <c r="E209" s="4" t="s">
        <v>175</v>
      </c>
      <c r="F209" t="str" cm="1">
        <f t="array" ref="F209">MID(E209, MIN(IFERROR(FIND({0,1,2,3,4,5,6,7,8,9},E209),"")), COUNT(1*MID(E209,ROW($1:$98),1)))</f>
        <v>22.9</v>
      </c>
      <c r="G209" t="str" cm="1">
        <f t="array" aca="1" ref="G209" ca="1">_xlfn.CONCAT(IF(NOT(ISNUMBER(MID(SUBSTITUTE(SUBSTITUTE(SUBSTITUTE(E209,"$",""),".",""), " ",""),ROW(INDIRECT("1:"&amp;LEN(E209))),1)*1)),MID(SUBSTITUTE(SUBSTITUTE(SUBSTITUTE(E209,"$",""),".",""), " ",""),ROW(INDIRECT("1:"&amp;LEN(E209))),1),""))</f>
        <v>Wal-mart</v>
      </c>
      <c r="H209" s="4" t="s">
        <v>386</v>
      </c>
      <c r="I209" t="str">
        <f t="shared" si="20"/>
        <v>$15.00</v>
      </c>
      <c r="J209" t="str">
        <f t="shared" si="18"/>
        <v>Ruta 07</v>
      </c>
      <c r="K209" s="4" t="s">
        <v>256</v>
      </c>
      <c r="L209" t="str">
        <f t="shared" si="21"/>
        <v>0.00</v>
      </c>
      <c r="M209" t="str">
        <f t="shared" si="19"/>
        <v/>
      </c>
      <c r="N209" s="4" t="s">
        <v>213</v>
      </c>
      <c r="O209" t="str">
        <f t="shared" si="22"/>
        <v>$22.00</v>
      </c>
      <c r="P209" t="str">
        <f t="shared" si="23"/>
        <v>La Arenal</v>
      </c>
      <c r="Q209" s="4" t="s">
        <v>213</v>
      </c>
      <c r="R209" t="str" cm="1">
        <f t="array" ref="R209">MID(Q209, MIN(IFERROR(FIND({0,1,2,3,4,5,6,7,8,9},Q209),"")), COUNT(1*MID(Q209,ROW($1:$98),1)))</f>
        <v>22.0</v>
      </c>
      <c r="S209" t="str" cm="1">
        <f t="array" aca="1" ref="S209" ca="1">_xlfn.CONCAT(IF(NOT(ISNUMBER(MID(SUBSTITUTE(SUBSTITUTE(SUBSTITUTE(Q209,"$",""),".",""), " ",""),ROW(INDIRECT("1:"&amp;LEN(Q209))),1)*1)),MID(SUBSTITUTE(SUBSTITUTE(SUBSTITUTE(Q209,"$",""),".",""), " ",""),ROW(INDIRECT("1:"&amp;LEN(Q209))),1),""))</f>
        <v>LaArenal</v>
      </c>
      <c r="T209" s="4" t="s">
        <v>140</v>
      </c>
      <c r="U209" s="4" t="s">
        <v>169</v>
      </c>
      <c r="V209" s="4" t="s">
        <v>0</v>
      </c>
      <c r="W209" s="6">
        <v>45023</v>
      </c>
    </row>
    <row r="210" spans="1:23" x14ac:dyDescent="0.25">
      <c r="A210" s="1" t="s">
        <v>176</v>
      </c>
      <c r="B210" s="2" t="s">
        <v>1009</v>
      </c>
      <c r="C210" t="str" cm="1">
        <f t="array" ref="C210">MID(B210, MIN(IFERROR(FIND({0,1,2,3,4,5,6,7,8,9},B210),"")), COUNT(1*MID(B210,ROW($1:$98),1)))</f>
        <v>32.9</v>
      </c>
      <c r="D210" t="str" cm="1">
        <f t="array" aca="1" ref="D210" ca="1">_xlfn.CONCAT(IF(NOT(ISNUMBER(MID(SUBSTITUTE(SUBSTITUTE(SUBSTITUTE(B210,"$",""),".",""), " ",""),ROW(INDIRECT("1:"&amp;LEN(B210))),1)*1)),MID(SUBSTITUTE(SUBSTITUTE(SUBSTITUTE(B210,"$",""),".",""), " ",""),ROW(INDIRECT("1:"&amp;LEN(B210))),1),""))</f>
        <v>Chedraui</v>
      </c>
      <c r="E210" s="2" t="s">
        <v>530</v>
      </c>
      <c r="F210" t="str" cm="1">
        <f t="array" ref="F210">MID(E210, MIN(IFERROR(FIND({0,1,2,3,4,5,6,7,8,9},E210),"")), COUNT(1*MID(E210,ROW($1:$98),1)))</f>
        <v>34.5</v>
      </c>
      <c r="G210" t="str" cm="1">
        <f t="array" aca="1" ref="G210" ca="1">_xlfn.CONCAT(IF(NOT(ISNUMBER(MID(SUBSTITUTE(SUBSTITUTE(SUBSTITUTE(E210,"$",""),".",""), " ",""),ROW(INDIRECT("1:"&amp;LEN(E210))),1)*1)),MID(SUBSTITUTE(SUBSTITUTE(SUBSTITUTE(E210,"$",""),".",""), " ",""),ROW(INDIRECT("1:"&amp;LEN(E210))),1),""))</f>
        <v xml:space="preserve">
Comercial
Mexicana</v>
      </c>
      <c r="H210" s="2" t="s">
        <v>386</v>
      </c>
      <c r="I210" t="str">
        <f t="shared" si="20"/>
        <v>$15.00</v>
      </c>
      <c r="J210" t="str">
        <f t="shared" si="18"/>
        <v>Ruta 07</v>
      </c>
      <c r="K210" s="2" t="s">
        <v>256</v>
      </c>
      <c r="L210" t="str">
        <f t="shared" si="21"/>
        <v>0.00</v>
      </c>
      <c r="M210" t="str">
        <f t="shared" si="19"/>
        <v/>
      </c>
      <c r="N210" s="2" t="s">
        <v>232</v>
      </c>
      <c r="O210" t="str">
        <f t="shared" si="22"/>
        <v>$20.00</v>
      </c>
      <c r="P210" t="str">
        <f t="shared" si="23"/>
        <v>La Arenal</v>
      </c>
      <c r="Q210" s="2" t="s">
        <v>496</v>
      </c>
      <c r="R210" t="str" cm="1">
        <f t="array" ref="R210">MID(Q210, MIN(IFERROR(FIND({0,1,2,3,4,5,6,7,8,9},Q210),"")), COUNT(1*MID(Q210,ROW($1:$98),1)))</f>
        <v>25.0</v>
      </c>
      <c r="S210" t="str" cm="1">
        <f t="array" aca="1" ref="S210" ca="1">_xlfn.CONCAT(IF(NOT(ISNUMBER(MID(SUBSTITUTE(SUBSTITUTE(SUBSTITUTE(Q210,"$",""),".",""), " ",""),ROW(INDIRECT("1:"&amp;LEN(Q210))),1)*1)),MID(SUBSTITUTE(SUBSTITUTE(SUBSTITUTE(Q210,"$",""),".",""), " ",""),ROW(INDIRECT("1:"&amp;LEN(Q210))),1),""))</f>
        <v>Aculco</v>
      </c>
      <c r="T210" s="2" t="s">
        <v>164</v>
      </c>
      <c r="U210" s="2" t="s">
        <v>98</v>
      </c>
      <c r="V210" s="2" t="s">
        <v>0</v>
      </c>
      <c r="W210" s="5">
        <v>45023</v>
      </c>
    </row>
    <row r="211" spans="1:23" x14ac:dyDescent="0.25">
      <c r="A211" s="3" t="s">
        <v>178</v>
      </c>
      <c r="B211" s="4" t="s">
        <v>841</v>
      </c>
      <c r="C211" t="str" cm="1">
        <f t="array" ref="C211">MID(B211, MIN(IFERROR(FIND({0,1,2,3,4,5,6,7,8,9},B211),"")), COUNT(1*MID(B211,ROW($1:$98),1)))</f>
        <v>13.9</v>
      </c>
      <c r="D211" t="str" cm="1">
        <f t="array" aca="1" ref="D211" ca="1">_xlfn.CONCAT(IF(NOT(ISNUMBER(MID(SUBSTITUTE(SUBSTITUTE(SUBSTITUTE(B211,"$",""),".",""), " ",""),ROW(INDIRECT("1:"&amp;LEN(B211))),1)*1)),MID(SUBSTITUTE(SUBSTITUTE(SUBSTITUTE(B211,"$",""),".",""), " ",""),ROW(INDIRECT("1:"&amp;LEN(B211))),1),""))</f>
        <v>Comercial
Mexicana</v>
      </c>
      <c r="E211" s="4" t="s">
        <v>592</v>
      </c>
      <c r="F211" t="str" cm="1">
        <f t="array" ref="F211">MID(E211, MIN(IFERROR(FIND({0,1,2,3,4,5,6,7,8,9},E211),"")), COUNT(1*MID(E211,ROW($1:$98),1)))</f>
        <v>15.9</v>
      </c>
      <c r="G211" t="str" cm="1">
        <f t="array" aca="1" ref="G211" ca="1">_xlfn.CONCAT(IF(NOT(ISNUMBER(MID(SUBSTITUTE(SUBSTITUTE(SUBSTITUTE(E211,"$",""),".",""), " ",""),ROW(INDIRECT("1:"&amp;LEN(E211))),1)*1)),MID(SUBSTITUTE(SUBSTITUTE(SUBSTITUTE(E211,"$",""),".",""), " ",""),ROW(INDIRECT("1:"&amp;LEN(E211))),1),""))</f>
        <v>Wal-mart</v>
      </c>
      <c r="H211" s="4" t="s">
        <v>380</v>
      </c>
      <c r="I211" t="str">
        <f t="shared" si="20"/>
        <v>$10.00</v>
      </c>
      <c r="J211" t="str">
        <f t="shared" si="18"/>
        <v>Ruta 07</v>
      </c>
      <c r="K211" s="4" t="s">
        <v>256</v>
      </c>
      <c r="L211" t="str">
        <f t="shared" si="21"/>
        <v>0.00</v>
      </c>
      <c r="M211" t="str">
        <f t="shared" si="19"/>
        <v/>
      </c>
      <c r="N211" s="4" t="s">
        <v>1072</v>
      </c>
      <c r="O211" t="str">
        <f t="shared" si="22"/>
        <v>$14.00</v>
      </c>
      <c r="P211" t="str">
        <f t="shared" si="23"/>
        <v>La Arenal</v>
      </c>
      <c r="Q211" s="4" t="s">
        <v>931</v>
      </c>
      <c r="R211" t="str" cm="1">
        <f t="array" ref="R211">MID(Q211, MIN(IFERROR(FIND({0,1,2,3,4,5,6,7,8,9},Q211),"")), COUNT(1*MID(Q211,ROW($1:$98),1)))</f>
        <v>15.0</v>
      </c>
      <c r="S211" t="str" cm="1">
        <f t="array" aca="1" ref="S211" ca="1">_xlfn.CONCAT(IF(NOT(ISNUMBER(MID(SUBSTITUTE(SUBSTITUTE(SUBSTITUTE(Q211,"$",""),".",""), " ",""),ROW(INDIRECT("1:"&amp;LEN(Q211))),1)*1)),MID(SUBSTITUTE(SUBSTITUTE(SUBSTITUTE(Q211,"$",""),".",""), " ",""),ROW(INDIRECT("1:"&amp;LEN(Q211))),1),""))</f>
        <v>Nativitas</v>
      </c>
      <c r="T211" s="4" t="s">
        <v>140</v>
      </c>
      <c r="U211" s="4" t="s">
        <v>133</v>
      </c>
      <c r="V211" s="4" t="s">
        <v>0</v>
      </c>
      <c r="W211" s="6">
        <v>45023</v>
      </c>
    </row>
    <row r="212" spans="1:23" x14ac:dyDescent="0.25">
      <c r="A212" s="1" t="s">
        <v>2</v>
      </c>
      <c r="B212" s="2" t="s">
        <v>3</v>
      </c>
      <c r="C212" t="str" cm="1">
        <f t="array" ref="C212">MID(B212, MIN(IFERROR(FIND({0,1,2,3,4,5,6,7,8,9},B212),"")), COUNT(1*MID(B212,ROW($1:$98),1)))</f>
        <v>37.9</v>
      </c>
      <c r="D212" t="str" cm="1">
        <f t="array" aca="1" ref="D212" ca="1">_xlfn.CONCAT(IF(NOT(ISNUMBER(MID(SUBSTITUTE(SUBSTITUTE(SUBSTITUTE(B212,"$",""),".",""), " ",""),ROW(INDIRECT("1:"&amp;LEN(B212))),1)*1)),MID(SUBSTITUTE(SUBSTITUTE(SUBSTITUTE(B212,"$",""),".",""), " ",""),ROW(INDIRECT("1:"&amp;LEN(B212))),1),""))</f>
        <v>Comercial
Mexicana</v>
      </c>
      <c r="E212" s="2" t="s">
        <v>956</v>
      </c>
      <c r="F212" t="str" cm="1">
        <f t="array" ref="F212">MID(E212, MIN(IFERROR(FIND({0,1,2,3,4,5,6,7,8,9},E212),"")), COUNT(1*MID(E212,ROW($1:$98),1)))</f>
        <v>41.5</v>
      </c>
      <c r="G212" t="str" cm="1">
        <f t="array" aca="1" ref="G212" ca="1">_xlfn.CONCAT(IF(NOT(ISNUMBER(MID(SUBSTITUTE(SUBSTITUTE(SUBSTITUTE(E212,"$",""),".",""), " ",""),ROW(INDIRECT("1:"&amp;LEN(E212))),1)*1)),MID(SUBSTITUTE(SUBSTITUTE(SUBSTITUTE(E212,"$",""),".",""), " ",""),ROW(INDIRECT("1:"&amp;LEN(E212))),1),""))</f>
        <v xml:space="preserve">
Chedraui</v>
      </c>
      <c r="H212" s="2" t="s">
        <v>184</v>
      </c>
      <c r="I212" t="str">
        <f t="shared" si="20"/>
        <v>$50.00</v>
      </c>
      <c r="J212" t="str">
        <f t="shared" si="18"/>
        <v>Ruta 08</v>
      </c>
      <c r="K212" s="2" t="s">
        <v>256</v>
      </c>
      <c r="L212" t="str">
        <f t="shared" si="21"/>
        <v>0.00</v>
      </c>
      <c r="M212" t="str">
        <f t="shared" si="19"/>
        <v/>
      </c>
      <c r="N212" s="2" t="s">
        <v>766</v>
      </c>
      <c r="O212" t="str">
        <f t="shared" si="22"/>
        <v>$50.00
Cosmopolita</v>
      </c>
      <c r="P212" t="str">
        <f t="shared" si="23"/>
        <v/>
      </c>
      <c r="Q212" s="2" t="s">
        <v>1047</v>
      </c>
      <c r="R212" t="str" cm="1">
        <f t="array" ref="R212">MID(Q212, MIN(IFERROR(FIND({0,1,2,3,4,5,6,7,8,9},Q212),"")), COUNT(1*MID(Q212,ROW($1:$98),1)))</f>
        <v>52.0</v>
      </c>
      <c r="S212" t="str" cm="1">
        <f t="array" aca="1" ref="S212" ca="1">_xlfn.CONCAT(IF(NOT(ISNUMBER(MID(SUBSTITUTE(SUBSTITUTE(SUBSTITUTE(Q212,"$",""),".",""), " ",""),ROW(INDIRECT("1:"&amp;LEN(Q212))),1)*1)),MID(SUBSTITUTE(SUBSTITUTE(SUBSTITUTE(Q212,"$",""),".",""), " ",""),ROW(INDIRECT("1:"&amp;LEN(Q212))),1),""))</f>
        <v>Progreso
Nacional</v>
      </c>
      <c r="T212" s="2" t="s">
        <v>9</v>
      </c>
      <c r="U212" s="2" t="s">
        <v>106</v>
      </c>
      <c r="V212" s="2" t="s">
        <v>0</v>
      </c>
      <c r="W212" s="5">
        <v>45024</v>
      </c>
    </row>
    <row r="213" spans="1:23" x14ac:dyDescent="0.25">
      <c r="A213" s="3" t="s">
        <v>11</v>
      </c>
      <c r="B213" s="4" t="s">
        <v>12</v>
      </c>
      <c r="C213" t="str" cm="1">
        <f t="array" ref="C213">MID(B213, MIN(IFERROR(FIND({0,1,2,3,4,5,6,7,8,9},B213),"")), COUNT(1*MID(B213,ROW($1:$98),1)))</f>
        <v>17.5</v>
      </c>
      <c r="D213" t="str" cm="1">
        <f t="array" aca="1" ref="D213" ca="1">_xlfn.CONCAT(IF(NOT(ISNUMBER(MID(SUBSTITUTE(SUBSTITUTE(SUBSTITUTE(B213,"$",""),".",""), " ",""),ROW(INDIRECT("1:"&amp;LEN(B213))),1)*1)),MID(SUBSTITUTE(SUBSTITUTE(SUBSTITUTE(B213,"$",""),".",""), " ",""),ROW(INDIRECT("1:"&amp;LEN(B213))),1),""))</f>
        <v>Wal-mart</v>
      </c>
      <c r="E213" s="4" t="s">
        <v>757</v>
      </c>
      <c r="F213" t="str" cm="1">
        <f t="array" ref="F213">MID(E213, MIN(IFERROR(FIND({0,1,2,3,4,5,6,7,8,9},E213),"")), COUNT(1*MID(E213,ROW($1:$98),1)))</f>
        <v>23.9</v>
      </c>
      <c r="G213" t="str" cm="1">
        <f t="array" aca="1" ref="G213" ca="1">_xlfn.CONCAT(IF(NOT(ISNUMBER(MID(SUBSTITUTE(SUBSTITUTE(SUBSTITUTE(E213,"$",""),".",""), " ",""),ROW(INDIRECT("1:"&amp;LEN(E213))),1)*1)),MID(SUBSTITUTE(SUBSTITUTE(SUBSTITUTE(E213,"$",""),".",""), " ",""),ROW(INDIRECT("1:"&amp;LEN(E213))),1),""))</f>
        <v xml:space="preserve">
Comercial
Mexicana</v>
      </c>
      <c r="H213" s="4" t="s">
        <v>31</v>
      </c>
      <c r="I213" t="str">
        <f t="shared" si="20"/>
        <v>$26.00</v>
      </c>
      <c r="J213" t="str">
        <f t="shared" si="18"/>
        <v>Ruta 08</v>
      </c>
      <c r="K213" s="4" t="s">
        <v>256</v>
      </c>
      <c r="L213" t="str">
        <f t="shared" si="21"/>
        <v>0.00</v>
      </c>
      <c r="M213" t="str">
        <f t="shared" si="19"/>
        <v/>
      </c>
      <c r="N213" s="4" t="s">
        <v>876</v>
      </c>
      <c r="O213" t="str">
        <f t="shared" si="22"/>
        <v>$20.00</v>
      </c>
      <c r="P213" t="str">
        <f t="shared" si="23"/>
        <v>Plaza
Mexicana</v>
      </c>
      <c r="Q213" s="4" t="s">
        <v>1048</v>
      </c>
      <c r="R213" t="str" cm="1">
        <f t="array" ref="R213">MID(Q213, MIN(IFERROR(FIND({0,1,2,3,4,5,6,7,8,9},Q213),"")), COUNT(1*MID(Q213,ROW($1:$98),1)))</f>
        <v>22.0</v>
      </c>
      <c r="S213" t="str" cm="1">
        <f t="array" aca="1" ref="S213" ca="1">_xlfn.CONCAT(IF(NOT(ISNUMBER(MID(SUBSTITUTE(SUBSTITUTE(SUBSTITUTE(Q213,"$",""),".",""), " ",""),ROW(INDIRECT("1:"&amp;LEN(Q213))),1)*1)),MID(SUBSTITUTE(SUBSTITUTE(SUBSTITUTE(Q213,"$",""),".",""), " ",""),ROW(INDIRECT("1:"&amp;LEN(Q213))),1),""))</f>
        <v>Progreso
Nacional</v>
      </c>
      <c r="T213" s="4" t="s">
        <v>169</v>
      </c>
      <c r="U213" s="4" t="s">
        <v>19</v>
      </c>
      <c r="V213" s="4" t="s">
        <v>0</v>
      </c>
      <c r="W213" s="6">
        <v>45024</v>
      </c>
    </row>
    <row r="214" spans="1:23" x14ac:dyDescent="0.25">
      <c r="A214" s="1" t="s">
        <v>20</v>
      </c>
      <c r="B214" s="2" t="s">
        <v>21</v>
      </c>
      <c r="C214" t="str" cm="1">
        <f t="array" ref="C214">MID(B214, MIN(IFERROR(FIND({0,1,2,3,4,5,6,7,8,9},B214),"")), COUNT(1*MID(B214,ROW($1:$98),1)))</f>
        <v>20.5</v>
      </c>
      <c r="D214" t="str" cm="1">
        <f t="array" aca="1" ref="D214" ca="1">_xlfn.CONCAT(IF(NOT(ISNUMBER(MID(SUBSTITUTE(SUBSTITUTE(SUBSTITUTE(B214,"$",""),".",""), " ",""),ROW(INDIRECT("1:"&amp;LEN(B214))),1)*1)),MID(SUBSTITUTE(SUBSTITUTE(SUBSTITUTE(B214,"$",""),".",""), " ",""),ROW(INDIRECT("1:"&amp;LEN(B214))),1),""))</f>
        <v>Wal-mart</v>
      </c>
      <c r="E214" s="2" t="s">
        <v>22</v>
      </c>
      <c r="F214" t="str" cm="1">
        <f t="array" ref="F214">MID(E214, MIN(IFERROR(FIND({0,1,2,3,4,5,6,7,8,9},E214),"")), COUNT(1*MID(E214,ROW($1:$98),1)))</f>
        <v>24.0</v>
      </c>
      <c r="G214" t="str" cm="1">
        <f t="array" aca="1" ref="G214" ca="1">_xlfn.CONCAT(IF(NOT(ISNUMBER(MID(SUBSTITUTE(SUBSTITUTE(SUBSTITUTE(E214,"$",""),".",""), " ",""),ROW(INDIRECT("1:"&amp;LEN(E214))),1)*1)),MID(SUBSTITUTE(SUBSTITUTE(SUBSTITUTE(E214,"$",""),".",""), " ",""),ROW(INDIRECT("1:"&amp;LEN(E214))),1),""))</f>
        <v xml:space="preserve">
Comercial
Mexicana</v>
      </c>
      <c r="H214" s="2" t="s">
        <v>834</v>
      </c>
      <c r="I214" t="str">
        <f t="shared" si="20"/>
        <v>$28.00</v>
      </c>
      <c r="J214" t="str">
        <f t="shared" si="18"/>
        <v>Ruta 08</v>
      </c>
      <c r="K214" s="2" t="s">
        <v>256</v>
      </c>
      <c r="L214" t="str">
        <f t="shared" si="21"/>
        <v>0.00</v>
      </c>
      <c r="M214" t="str">
        <f t="shared" si="19"/>
        <v/>
      </c>
      <c r="N214" s="2" t="s">
        <v>1049</v>
      </c>
      <c r="O214" t="str">
        <f t="shared" si="22"/>
        <v>$20.00</v>
      </c>
      <c r="P214" t="str">
        <f t="shared" si="23"/>
        <v>Progreso
Nacional</v>
      </c>
      <c r="Q214" s="2" t="s">
        <v>879</v>
      </c>
      <c r="R214" t="str" cm="1">
        <f t="array" ref="R214">MID(Q214, MIN(IFERROR(FIND({0,1,2,3,4,5,6,7,8,9},Q214),"")), COUNT(1*MID(Q214,ROW($1:$98),1)))</f>
        <v>22.0</v>
      </c>
      <c r="S214" t="str" cm="1">
        <f t="array" aca="1" ref="S214" ca="1">_xlfn.CONCAT(IF(NOT(ISNUMBER(MID(SUBSTITUTE(SUBSTITUTE(SUBSTITUTE(Q214,"$",""),".",""), " ",""),ROW(INDIRECT("1:"&amp;LEN(Q214))),1)*1)),MID(SUBSTITUTE(SUBSTITUTE(SUBSTITUTE(Q214,"$",""),".",""), " ",""),ROW(INDIRECT("1:"&amp;LEN(Q214))),1),""))</f>
        <v>Plaza
Mexicana</v>
      </c>
      <c r="T214" s="2" t="s">
        <v>1030</v>
      </c>
      <c r="U214" s="2" t="s">
        <v>26</v>
      </c>
      <c r="V214" s="2" t="s">
        <v>0</v>
      </c>
      <c r="W214" s="5">
        <v>45024</v>
      </c>
    </row>
    <row r="215" spans="1:23" x14ac:dyDescent="0.25">
      <c r="A215" s="3" t="s">
        <v>28</v>
      </c>
      <c r="B215" s="4" t="s">
        <v>29</v>
      </c>
      <c r="C215" t="str" cm="1">
        <f t="array" ref="C215">MID(B215, MIN(IFERROR(FIND({0,1,2,3,4,5,6,7,8,9},B215),"")), COUNT(1*MID(B215,ROW($1:$98),1)))</f>
        <v>10.0</v>
      </c>
      <c r="D215" t="str" cm="1">
        <f t="array" aca="1" ref="D215" ca="1">_xlfn.CONCAT(IF(NOT(ISNUMBER(MID(SUBSTITUTE(SUBSTITUTE(SUBSTITUTE(B215,"$",""),".",""), " ",""),ROW(INDIRECT("1:"&amp;LEN(B215))),1)*1)),MID(SUBSTITUTE(SUBSTITUTE(SUBSTITUTE(B215,"$",""),".",""), " ",""),ROW(INDIRECT("1:"&amp;LEN(B215))),1),""))</f>
        <v>Wal-mart</v>
      </c>
      <c r="E215" s="4" t="s">
        <v>30</v>
      </c>
      <c r="F215" t="str" cm="1">
        <f t="array" ref="F215">MID(E215, MIN(IFERROR(FIND({0,1,2,3,4,5,6,7,8,9},E215),"")), COUNT(1*MID(E215,ROW($1:$98),1)))</f>
        <v>15.9</v>
      </c>
      <c r="G215" t="str" cm="1">
        <f t="array" aca="1" ref="G215" ca="1">_xlfn.CONCAT(IF(NOT(ISNUMBER(MID(SUBSTITUTE(SUBSTITUTE(SUBSTITUTE(E215,"$",""),".",""), " ",""),ROW(INDIRECT("1:"&amp;LEN(E215))),1)*1)),MID(SUBSTITUTE(SUBSTITUTE(SUBSTITUTE(E215,"$",""),".",""), " ",""),ROW(INDIRECT("1:"&amp;LEN(E215))),1),""))</f>
        <v xml:space="preserve">
Comercial
Mexicana</v>
      </c>
      <c r="H215" s="4" t="s">
        <v>31</v>
      </c>
      <c r="I215" t="str">
        <f t="shared" si="20"/>
        <v>$26.00</v>
      </c>
      <c r="J215" t="str">
        <f t="shared" si="18"/>
        <v>Ruta 08</v>
      </c>
      <c r="K215" s="4" t="s">
        <v>256</v>
      </c>
      <c r="L215" t="str">
        <f t="shared" si="21"/>
        <v>0.00</v>
      </c>
      <c r="M215" t="str">
        <f t="shared" si="19"/>
        <v/>
      </c>
      <c r="N215" s="4" t="s">
        <v>1049</v>
      </c>
      <c r="O215" t="str">
        <f t="shared" si="22"/>
        <v>$20.00</v>
      </c>
      <c r="P215" t="str">
        <f t="shared" si="23"/>
        <v>Progreso
Nacional</v>
      </c>
      <c r="Q215" s="4" t="s">
        <v>1049</v>
      </c>
      <c r="R215" t="str" cm="1">
        <f t="array" ref="R215">MID(Q215, MIN(IFERROR(FIND({0,1,2,3,4,5,6,7,8,9},Q215),"")), COUNT(1*MID(Q215,ROW($1:$98),1)))</f>
        <v>20.0</v>
      </c>
      <c r="S215" t="str" cm="1">
        <f t="array" aca="1" ref="S215" ca="1">_xlfn.CONCAT(IF(NOT(ISNUMBER(MID(SUBSTITUTE(SUBSTITUTE(SUBSTITUTE(Q215,"$",""),".",""), " ",""),ROW(INDIRECT("1:"&amp;LEN(Q215))),1)*1)),MID(SUBSTITUTE(SUBSTITUTE(SUBSTITUTE(Q215,"$",""),".",""), " ",""),ROW(INDIRECT("1:"&amp;LEN(Q215))),1),""))</f>
        <v>Progreso
Nacional</v>
      </c>
      <c r="T215" s="4" t="s">
        <v>35</v>
      </c>
      <c r="U215" s="4" t="s">
        <v>36</v>
      </c>
      <c r="V215" s="4" t="s">
        <v>0</v>
      </c>
      <c r="W215" s="6">
        <v>45024</v>
      </c>
    </row>
    <row r="216" spans="1:23" x14ac:dyDescent="0.25">
      <c r="A216" s="1" t="s">
        <v>37</v>
      </c>
      <c r="B216" s="2" t="s">
        <v>676</v>
      </c>
      <c r="C216" t="str" cm="1">
        <f t="array" ref="C216">MID(B216, MIN(IFERROR(FIND({0,1,2,3,4,5,6,7,8,9},B216),"")), COUNT(1*MID(B216,ROW($1:$98),1)))</f>
        <v>30.9</v>
      </c>
      <c r="D216" t="str" cm="1">
        <f t="array" aca="1" ref="D216" ca="1">_xlfn.CONCAT(IF(NOT(ISNUMBER(MID(SUBSTITUTE(SUBSTITUTE(SUBSTITUTE(B216,"$",""),".",""), " ",""),ROW(INDIRECT("1:"&amp;LEN(B216))),1)*1)),MID(SUBSTITUTE(SUBSTITUTE(SUBSTITUTE(B216,"$",""),".",""), " ",""),ROW(INDIRECT("1:"&amp;LEN(B216))),1),""))</f>
        <v>Comercial
Mexicana</v>
      </c>
      <c r="E216" s="2" t="s">
        <v>809</v>
      </c>
      <c r="F216" t="str" cm="1">
        <f t="array" ref="F216">MID(E216, MIN(IFERROR(FIND({0,1,2,3,4,5,6,7,8,9},E216),"")), COUNT(1*MID(E216,ROW($1:$98),1)))</f>
        <v>45.0</v>
      </c>
      <c r="G216" t="str" cm="1">
        <f t="array" aca="1" ref="G216" ca="1">_xlfn.CONCAT(IF(NOT(ISNUMBER(MID(SUBSTITUTE(SUBSTITUTE(SUBSTITUTE(E216,"$",""),".",""), " ",""),ROW(INDIRECT("1:"&amp;LEN(E216))),1)*1)),MID(SUBSTITUTE(SUBSTITUTE(SUBSTITUTE(E216,"$",""),".",""), " ",""),ROW(INDIRECT("1:"&amp;LEN(E216))),1),""))</f>
        <v xml:space="preserve">
Chedraui</v>
      </c>
      <c r="H216" s="2" t="s">
        <v>849</v>
      </c>
      <c r="I216" t="str">
        <f t="shared" si="20"/>
        <v>$38.00</v>
      </c>
      <c r="J216" t="str">
        <f t="shared" si="18"/>
        <v>Ruta 08</v>
      </c>
      <c r="K216" s="2" t="s">
        <v>256</v>
      </c>
      <c r="L216" t="str">
        <f t="shared" si="21"/>
        <v>0.00</v>
      </c>
      <c r="M216" t="str">
        <f t="shared" si="19"/>
        <v/>
      </c>
      <c r="N216" s="2" t="s">
        <v>1050</v>
      </c>
      <c r="O216" t="str">
        <f t="shared" si="22"/>
        <v>$40.00</v>
      </c>
      <c r="P216" t="str">
        <f t="shared" si="23"/>
        <v>Progreso
Nacional</v>
      </c>
      <c r="Q216" s="2" t="s">
        <v>1050</v>
      </c>
      <c r="R216" t="str" cm="1">
        <f t="array" ref="R216">MID(Q216, MIN(IFERROR(FIND({0,1,2,3,4,5,6,7,8,9},Q216),"")), COUNT(1*MID(Q216,ROW($1:$98),1)))</f>
        <v>40.0</v>
      </c>
      <c r="S216" t="str" cm="1">
        <f t="array" aca="1" ref="S216" ca="1">_xlfn.CONCAT(IF(NOT(ISNUMBER(MID(SUBSTITUTE(SUBSTITUTE(SUBSTITUTE(Q216,"$",""),".",""), " ",""),ROW(INDIRECT("1:"&amp;LEN(Q216))),1)*1)),MID(SUBSTITUTE(SUBSTITUTE(SUBSTITUTE(Q216,"$",""),".",""), " ",""),ROW(INDIRECT("1:"&amp;LEN(Q216))),1),""))</f>
        <v>Progreso
Nacional</v>
      </c>
      <c r="T216" s="2" t="s">
        <v>44</v>
      </c>
      <c r="U216" s="2" t="s">
        <v>45</v>
      </c>
      <c r="V216" s="2" t="s">
        <v>0</v>
      </c>
      <c r="W216" s="5">
        <v>45024</v>
      </c>
    </row>
    <row r="217" spans="1:23" x14ac:dyDescent="0.25">
      <c r="A217" s="3" t="s">
        <v>46</v>
      </c>
      <c r="B217" s="4" t="s">
        <v>47</v>
      </c>
      <c r="C217" t="str" cm="1">
        <f t="array" ref="C217">MID(B217, MIN(IFERROR(FIND({0,1,2,3,4,5,6,7,8,9},B217),"")), COUNT(1*MID(B217,ROW($1:$98),1)))</f>
        <v>22.3</v>
      </c>
      <c r="D217" t="str" cm="1">
        <f t="array" aca="1" ref="D217" ca="1">_xlfn.CONCAT(IF(NOT(ISNUMBER(MID(SUBSTITUTE(SUBSTITUTE(SUBSTITUTE(B217,"$",""),".",""), " ",""),ROW(INDIRECT("1:"&amp;LEN(B217))),1)*1)),MID(SUBSTITUTE(SUBSTITUTE(SUBSTITUTE(B217,"$",""),".",""), " ",""),ROW(INDIRECT("1:"&amp;LEN(B217))),1),""))</f>
        <v>Comercial
Mexicana</v>
      </c>
      <c r="E217" s="4" t="s">
        <v>48</v>
      </c>
      <c r="F217" t="str" cm="1">
        <f t="array" ref="F217">MID(E217, MIN(IFERROR(FIND({0,1,2,3,4,5,6,7,8,9},E217),"")), COUNT(1*MID(E217,ROW($1:$98),1)))</f>
        <v>22.5</v>
      </c>
      <c r="G217" t="str" cm="1">
        <f t="array" aca="1" ref="G217" ca="1">_xlfn.CONCAT(IF(NOT(ISNUMBER(MID(SUBSTITUTE(SUBSTITUTE(SUBSTITUTE(E217,"$",""),".",""), " ",""),ROW(INDIRECT("1:"&amp;LEN(E217))),1)*1)),MID(SUBSTITUTE(SUBSTITUTE(SUBSTITUTE(E217,"$",""),".",""), " ",""),ROW(INDIRECT("1:"&amp;LEN(E217))),1),""))</f>
        <v>Wal-mart</v>
      </c>
      <c r="H217" s="4" t="s">
        <v>49</v>
      </c>
      <c r="I217" t="str">
        <f t="shared" si="20"/>
        <v>$40.00</v>
      </c>
      <c r="J217" t="str">
        <f t="shared" si="18"/>
        <v>Ruta 08</v>
      </c>
      <c r="K217" s="4" t="s">
        <v>256</v>
      </c>
      <c r="L217" t="str">
        <f t="shared" si="21"/>
        <v>0.00</v>
      </c>
      <c r="M217" t="str">
        <f t="shared" si="19"/>
        <v/>
      </c>
      <c r="N217" s="4" t="s">
        <v>1051</v>
      </c>
      <c r="O217" t="str">
        <f t="shared" si="22"/>
        <v>$32.00</v>
      </c>
      <c r="P217" t="str">
        <f t="shared" si="23"/>
        <v>Progreso
Nacional</v>
      </c>
      <c r="Q217" s="4" t="s">
        <v>883</v>
      </c>
      <c r="R217" t="str" cm="1">
        <f t="array" ref="R217">MID(Q217, MIN(IFERROR(FIND({0,1,2,3,4,5,6,7,8,9},Q217),"")), COUNT(1*MID(Q217,ROW($1:$98),1)))</f>
        <v>38.0</v>
      </c>
      <c r="S217" t="str" cm="1">
        <f t="array" aca="1" ref="S217" ca="1">_xlfn.CONCAT(IF(NOT(ISNUMBER(MID(SUBSTITUTE(SUBSTITUTE(SUBSTITUTE(Q217,"$",""),".",""), " ",""),ROW(INDIRECT("1:"&amp;LEN(Q217))),1)*1)),MID(SUBSTITUTE(SUBSTITUTE(SUBSTITUTE(Q217,"$",""),".",""), " ",""),ROW(INDIRECT("1:"&amp;LEN(Q217))),1),""))</f>
        <v>Plaza
Mexicana</v>
      </c>
      <c r="T217" s="4" t="s">
        <v>36</v>
      </c>
      <c r="U217" s="4" t="s">
        <v>44</v>
      </c>
      <c r="V217" s="4" t="s">
        <v>0</v>
      </c>
      <c r="W217" s="6">
        <v>45024</v>
      </c>
    </row>
    <row r="218" spans="1:23" x14ac:dyDescent="0.25">
      <c r="A218" s="1" t="s">
        <v>53</v>
      </c>
      <c r="B218" s="2" t="s">
        <v>545</v>
      </c>
      <c r="C218" t="str" cm="1">
        <f t="array" ref="C218">MID(B218, MIN(IFERROR(FIND({0,1,2,3,4,5,6,7,8,9},B218),"")), COUNT(1*MID(B218,ROW($1:$98),1)))</f>
        <v>50.0</v>
      </c>
      <c r="D218" t="str" cm="1">
        <f t="array" aca="1" ref="D218" ca="1">_xlfn.CONCAT(IF(NOT(ISNUMBER(MID(SUBSTITUTE(SUBSTITUTE(SUBSTITUTE(B218,"$",""),".",""), " ",""),ROW(INDIRECT("1:"&amp;LEN(B218))),1)*1)),MID(SUBSTITUTE(SUBSTITUTE(SUBSTITUTE(B218,"$",""),".",""), " ",""),ROW(INDIRECT("1:"&amp;LEN(B218))),1),""))</f>
        <v>Wal-mart</v>
      </c>
      <c r="E218" s="2" t="s">
        <v>1032</v>
      </c>
      <c r="F218" t="str" cm="1">
        <f t="array" ref="F218">MID(E218, MIN(IFERROR(FIND({0,1,2,3,4,5,6,7,8,9},E218),"")), COUNT(1*MID(E218,ROW($1:$98),1)))</f>
        <v>54.7</v>
      </c>
      <c r="G218" t="str" cm="1">
        <f t="array" aca="1" ref="G218" ca="1">_xlfn.CONCAT(IF(NOT(ISNUMBER(MID(SUBSTITUTE(SUBSTITUTE(SUBSTITUTE(E218,"$",""),".",""), " ",""),ROW(INDIRECT("1:"&amp;LEN(E218))),1)*1)),MID(SUBSTITUTE(SUBSTITUTE(SUBSTITUTE(E218,"$",""),".",""), " ",""),ROW(INDIRECT("1:"&amp;LEN(E218))),1),""))</f>
        <v xml:space="preserve">
Comercial
Mexicana</v>
      </c>
      <c r="H218" s="2" t="s">
        <v>184</v>
      </c>
      <c r="I218" t="str">
        <f t="shared" si="20"/>
        <v>$50.00</v>
      </c>
      <c r="J218" t="str">
        <f t="shared" si="18"/>
        <v>Ruta 08</v>
      </c>
      <c r="K218" s="2" t="s">
        <v>256</v>
      </c>
      <c r="L218" t="str">
        <f t="shared" si="21"/>
        <v>0.00</v>
      </c>
      <c r="M218" t="str">
        <f t="shared" si="19"/>
        <v/>
      </c>
      <c r="N218" s="2" t="s">
        <v>1052</v>
      </c>
      <c r="O218" t="str">
        <f t="shared" si="22"/>
        <v>$50.00</v>
      </c>
      <c r="P218" t="str">
        <f t="shared" si="23"/>
        <v>Progreso
Nacional</v>
      </c>
      <c r="Q218" s="2" t="s">
        <v>875</v>
      </c>
      <c r="R218" t="str" cm="1">
        <f t="array" ref="R218">MID(Q218, MIN(IFERROR(FIND({0,1,2,3,4,5,6,7,8,9},Q218),"")), COUNT(1*MID(Q218,ROW($1:$98),1)))</f>
        <v>52.0</v>
      </c>
      <c r="S218" t="str" cm="1">
        <f t="array" aca="1" ref="S218" ca="1">_xlfn.CONCAT(IF(NOT(ISNUMBER(MID(SUBSTITUTE(SUBSTITUTE(SUBSTITUTE(Q218,"$",""),".",""), " ",""),ROW(INDIRECT("1:"&amp;LEN(Q218))),1)*1)),MID(SUBSTITUTE(SUBSTITUTE(SUBSTITUTE(Q218,"$",""),".",""), " ",""),ROW(INDIRECT("1:"&amp;LEN(Q218))),1),""))</f>
        <v>Plaza
Mexicana</v>
      </c>
      <c r="T218" s="2" t="s">
        <v>613</v>
      </c>
      <c r="U218" s="2" t="s">
        <v>61</v>
      </c>
      <c r="V218" s="2" t="s">
        <v>0</v>
      </c>
      <c r="W218" s="5">
        <v>45024</v>
      </c>
    </row>
    <row r="219" spans="1:23" x14ac:dyDescent="0.25">
      <c r="A219" s="3" t="s">
        <v>62</v>
      </c>
      <c r="B219" s="4" t="s">
        <v>1033</v>
      </c>
      <c r="C219" t="str" cm="1">
        <f t="array" ref="C219">MID(B219, MIN(IFERROR(FIND({0,1,2,3,4,5,6,7,8,9},B219),"")), COUNT(1*MID(B219,ROW($1:$98),1)))</f>
        <v>79.9</v>
      </c>
      <c r="D219" t="str" cm="1">
        <f t="array" aca="1" ref="D219" ca="1">_xlfn.CONCAT(IF(NOT(ISNUMBER(MID(SUBSTITUTE(SUBSTITUTE(SUBSTITUTE(B219,"$",""),".",""), " ",""),ROW(INDIRECT("1:"&amp;LEN(B219))),1)*1)),MID(SUBSTITUTE(SUBSTITUTE(SUBSTITUTE(B219,"$",""),".",""), " ",""),ROW(INDIRECT("1:"&amp;LEN(B219))),1),""))</f>
        <v>Chedraui</v>
      </c>
      <c r="E219" s="4" t="s">
        <v>1034</v>
      </c>
      <c r="F219" t="str" cm="1">
        <f t="array" ref="F219">MID(E219, MIN(IFERROR(FIND({0,1,2,3,4,5,6,7,8,9},E219),"")), COUNT(1*MID(E219,ROW($1:$98),1)))</f>
        <v>194.0</v>
      </c>
      <c r="G219" t="str" cm="1">
        <f t="array" aca="1" ref="G219" ca="1">_xlfn.CONCAT(IF(NOT(ISNUMBER(MID(SUBSTITUTE(SUBSTITUTE(SUBSTITUTE(E219,"$",""),".",""), " ",""),ROW(INDIRECT("1:"&amp;LEN(E219))),1)*1)),MID(SUBSTITUTE(SUBSTITUTE(SUBSTITUTE(E219,"$",""),".",""), " ",""),ROW(INDIRECT("1:"&amp;LEN(E219))),1),""))</f>
        <v>Wal-mart</v>
      </c>
      <c r="H219" s="4" t="s">
        <v>65</v>
      </c>
      <c r="I219" t="str">
        <f t="shared" si="20"/>
        <v>$180.00</v>
      </c>
      <c r="J219" t="str">
        <f t="shared" si="18"/>
        <v>Ruta 08</v>
      </c>
      <c r="K219" s="4" t="s">
        <v>256</v>
      </c>
      <c r="L219" t="str">
        <f t="shared" si="21"/>
        <v>0.00</v>
      </c>
      <c r="M219" t="str">
        <f t="shared" si="19"/>
        <v/>
      </c>
      <c r="N219" s="4" t="s">
        <v>1053</v>
      </c>
      <c r="O219" t="str">
        <f t="shared" si="22"/>
        <v>$180.00
Progreso
Nacional</v>
      </c>
      <c r="P219" t="str">
        <f t="shared" si="23"/>
        <v/>
      </c>
      <c r="Q219" s="4" t="s">
        <v>1054</v>
      </c>
      <c r="R219" t="str" cm="1">
        <f t="array" ref="R219">MID(Q219, MIN(IFERROR(FIND({0,1,2,3,4,5,6,7,8,9},Q219),"")), COUNT(1*MID(Q219,ROW($1:$98),1)))</f>
        <v>180.0</v>
      </c>
      <c r="S219" t="str" cm="1">
        <f t="array" aca="1" ref="S219" ca="1">_xlfn.CONCAT(IF(NOT(ISNUMBER(MID(SUBSTITUTE(SUBSTITUTE(SUBSTITUTE(Q219,"$",""),".",""), " ",""),ROW(INDIRECT("1:"&amp;LEN(Q219))),1)*1)),MID(SUBSTITUTE(SUBSTITUTE(SUBSTITUTE(Q219,"$",""),".",""), " ",""),ROW(INDIRECT("1:"&amp;LEN(Q219))),1),""))</f>
        <v>Progreso
Nacional</v>
      </c>
      <c r="T219" s="4" t="s">
        <v>69</v>
      </c>
      <c r="U219" s="4" t="s">
        <v>70</v>
      </c>
      <c r="V219" s="4" t="s">
        <v>0</v>
      </c>
      <c r="W219" s="6">
        <v>45024</v>
      </c>
    </row>
    <row r="220" spans="1:23" x14ac:dyDescent="0.25">
      <c r="A220" s="1" t="s">
        <v>71</v>
      </c>
      <c r="B220" s="2" t="s">
        <v>72</v>
      </c>
      <c r="C220" t="str" cm="1">
        <f t="array" ref="C220">MID(B220, MIN(IFERROR(FIND({0,1,2,3,4,5,6,7,8,9},B220),"")), COUNT(1*MID(B220,ROW($1:$98),1)))</f>
        <v>184.0</v>
      </c>
      <c r="D220" t="str" cm="1">
        <f t="array" aca="1" ref="D220" ca="1">_xlfn.CONCAT(IF(NOT(ISNUMBER(MID(SUBSTITUTE(SUBSTITUTE(SUBSTITUTE(B220,"$",""),".",""), " ",""),ROW(INDIRECT("1:"&amp;LEN(B220))),1)*1)),MID(SUBSTITUTE(SUBSTITUTE(SUBSTITUTE(B220,"$",""),".",""), " ",""),ROW(INDIRECT("1:"&amp;LEN(B220))),1),""))</f>
        <v>Wal-mart</v>
      </c>
      <c r="E220" s="2" t="s">
        <v>73</v>
      </c>
      <c r="F220" t="str" cm="1">
        <f t="array" ref="F220">MID(E220, MIN(IFERROR(FIND({0,1,2,3,4,5,6,7,8,9},E220),"")), COUNT(1*MID(E220,ROW($1:$98),1)))</f>
        <v>206.5</v>
      </c>
      <c r="G220" t="str" cm="1">
        <f t="array" aca="1" ref="G220" ca="1">_xlfn.CONCAT(IF(NOT(ISNUMBER(MID(SUBSTITUTE(SUBSTITUTE(SUBSTITUTE(E220,"$",""),".",""), " ",""),ROW(INDIRECT("1:"&amp;LEN(E220))),1)*1)),MID(SUBSTITUTE(SUBSTITUTE(SUBSTITUTE(E220,"$",""),".",""), " ",""),ROW(INDIRECT("1:"&amp;LEN(E220))),1),""))</f>
        <v xml:space="preserve">
Comercial
Mexicana</v>
      </c>
      <c r="H220" s="2" t="s">
        <v>65</v>
      </c>
      <c r="I220" t="str">
        <f t="shared" si="20"/>
        <v>$180.00</v>
      </c>
      <c r="J220" t="str">
        <f t="shared" si="18"/>
        <v>Ruta 08</v>
      </c>
      <c r="K220" s="2" t="s">
        <v>256</v>
      </c>
      <c r="L220" t="str">
        <f t="shared" si="21"/>
        <v>0.00</v>
      </c>
      <c r="M220" t="str">
        <f t="shared" si="19"/>
        <v/>
      </c>
      <c r="N220" s="2" t="s">
        <v>552</v>
      </c>
      <c r="O220" t="str">
        <f t="shared" si="22"/>
        <v>$185.00
Cosmopolita</v>
      </c>
      <c r="P220" t="str">
        <f t="shared" si="23"/>
        <v/>
      </c>
      <c r="Q220" s="2" t="s">
        <v>885</v>
      </c>
      <c r="R220" t="str" cm="1">
        <f t="array" ref="R220">MID(Q220, MIN(IFERROR(FIND({0,1,2,3,4,5,6,7,8,9},Q220),"")), COUNT(1*MID(Q220,ROW($1:$98),1)))</f>
        <v>195.0</v>
      </c>
      <c r="S220" t="str" cm="1">
        <f t="array" aca="1" ref="S220" ca="1">_xlfn.CONCAT(IF(NOT(ISNUMBER(MID(SUBSTITUTE(SUBSTITUTE(SUBSTITUTE(Q220,"$",""),".",""), " ",""),ROW(INDIRECT("1:"&amp;LEN(Q220))),1)*1)),MID(SUBSTITUTE(SUBSTITUTE(SUBSTITUTE(Q220,"$",""),".",""), " ",""),ROW(INDIRECT("1:"&amp;LEN(Q220))),1),""))</f>
        <v>Plaza
Mexicana</v>
      </c>
      <c r="T220" s="2" t="s">
        <v>76</v>
      </c>
      <c r="U220" s="2" t="s">
        <v>70</v>
      </c>
      <c r="V220" s="2" t="s">
        <v>0</v>
      </c>
      <c r="W220" s="5">
        <v>45024</v>
      </c>
    </row>
    <row r="221" spans="1:23" x14ac:dyDescent="0.25">
      <c r="A221" s="3" t="s">
        <v>77</v>
      </c>
      <c r="B221" s="4" t="s">
        <v>992</v>
      </c>
      <c r="C221" t="str" cm="1">
        <f t="array" ref="C221">MID(B221, MIN(IFERROR(FIND({0,1,2,3,4,5,6,7,8,9},B221),"")), COUNT(1*MID(B221,ROW($1:$98),1)))</f>
        <v>56.7</v>
      </c>
      <c r="D221" t="str" cm="1">
        <f t="array" aca="1" ref="D221" ca="1">_xlfn.CONCAT(IF(NOT(ISNUMBER(MID(SUBSTITUTE(SUBSTITUTE(SUBSTITUTE(B221,"$",""),".",""), " ",""),ROW(INDIRECT("1:"&amp;LEN(B221))),1)*1)),MID(SUBSTITUTE(SUBSTITUTE(SUBSTITUTE(B221,"$",""),".",""), " ",""),ROW(INDIRECT("1:"&amp;LEN(B221))),1),""))</f>
        <v>Chedraui</v>
      </c>
      <c r="E221" s="4" t="s">
        <v>79</v>
      </c>
      <c r="F221" t="str" cm="1">
        <f t="array" ref="F221">MID(E221, MIN(IFERROR(FIND({0,1,2,3,4,5,6,7,8,9},E221),"")), COUNT(1*MID(E221,ROW($1:$98),1)))</f>
        <v>69.9</v>
      </c>
      <c r="G221" t="str" cm="1">
        <f t="array" aca="1" ref="G221" ca="1">_xlfn.CONCAT(IF(NOT(ISNUMBER(MID(SUBSTITUTE(SUBSTITUTE(SUBSTITUTE(E221,"$",""),".",""), " ",""),ROW(INDIRECT("1:"&amp;LEN(E221))),1)*1)),MID(SUBSTITUTE(SUBSTITUTE(SUBSTITUTE(E221,"$",""),".",""), " ",""),ROW(INDIRECT("1:"&amp;LEN(E221))),1),""))</f>
        <v xml:space="preserve">
Comercial
Mexicana</v>
      </c>
      <c r="H221" s="4" t="s">
        <v>184</v>
      </c>
      <c r="I221" t="str">
        <f t="shared" si="20"/>
        <v>$50.00</v>
      </c>
      <c r="J221" t="str">
        <f t="shared" si="18"/>
        <v>Ruta 08</v>
      </c>
      <c r="K221" s="4" t="s">
        <v>256</v>
      </c>
      <c r="L221" t="str">
        <f t="shared" si="21"/>
        <v>0.00</v>
      </c>
      <c r="M221" t="str">
        <f t="shared" si="19"/>
        <v/>
      </c>
      <c r="N221" s="4" t="s">
        <v>1055</v>
      </c>
      <c r="O221" t="str">
        <f t="shared" si="22"/>
        <v>$60.00</v>
      </c>
      <c r="P221" t="str">
        <f t="shared" si="23"/>
        <v>Progreso
Nacional</v>
      </c>
      <c r="Q221" s="4" t="s">
        <v>1055</v>
      </c>
      <c r="R221" t="str" cm="1">
        <f t="array" ref="R221">MID(Q221, MIN(IFERROR(FIND({0,1,2,3,4,5,6,7,8,9},Q221),"")), COUNT(1*MID(Q221,ROW($1:$98),1)))</f>
        <v>60.0</v>
      </c>
      <c r="S221" t="str" cm="1">
        <f t="array" aca="1" ref="S221" ca="1">_xlfn.CONCAT(IF(NOT(ISNUMBER(MID(SUBSTITUTE(SUBSTITUTE(SUBSTITUTE(Q221,"$",""),".",""), " ",""),ROW(INDIRECT("1:"&amp;LEN(Q221))),1)*1)),MID(SUBSTITUTE(SUBSTITUTE(SUBSTITUTE(Q221,"$",""),".",""), " ",""),ROW(INDIRECT("1:"&amp;LEN(Q221))),1),""))</f>
        <v>Progreso
Nacional</v>
      </c>
      <c r="T221" s="4" t="s">
        <v>83</v>
      </c>
      <c r="U221" s="4" t="s">
        <v>106</v>
      </c>
      <c r="V221" s="4" t="s">
        <v>0</v>
      </c>
      <c r="W221" s="6">
        <v>45024</v>
      </c>
    </row>
    <row r="222" spans="1:23" x14ac:dyDescent="0.25">
      <c r="A222" s="1" t="s">
        <v>85</v>
      </c>
      <c r="B222" s="2" t="s">
        <v>423</v>
      </c>
      <c r="C222" t="str" cm="1">
        <f t="array" ref="C222">MID(B222, MIN(IFERROR(FIND({0,1,2,3,4,5,6,7,8,9},B222),"")), COUNT(1*MID(B222,ROW($1:$98),1)))</f>
        <v>49.9</v>
      </c>
      <c r="D222" t="str" cm="1">
        <f t="array" aca="1" ref="D222" ca="1">_xlfn.CONCAT(IF(NOT(ISNUMBER(MID(SUBSTITUTE(SUBSTITUTE(SUBSTITUTE(B222,"$",""),".",""), " ",""),ROW(INDIRECT("1:"&amp;LEN(B222))),1)*1)),MID(SUBSTITUTE(SUBSTITUTE(SUBSTITUTE(B222,"$",""),".",""), " ",""),ROW(INDIRECT("1:"&amp;LEN(B222))),1),""))</f>
        <v>Wal-mart</v>
      </c>
      <c r="E222" s="2" t="s">
        <v>79</v>
      </c>
      <c r="F222" t="str" cm="1">
        <f t="array" ref="F222">MID(E222, MIN(IFERROR(FIND({0,1,2,3,4,5,6,7,8,9},E222),"")), COUNT(1*MID(E222,ROW($1:$98),1)))</f>
        <v>69.9</v>
      </c>
      <c r="G222" t="str" cm="1">
        <f t="array" aca="1" ref="G222" ca="1">_xlfn.CONCAT(IF(NOT(ISNUMBER(MID(SUBSTITUTE(SUBSTITUTE(SUBSTITUTE(E222,"$",""),".",""), " ",""),ROW(INDIRECT("1:"&amp;LEN(E222))),1)*1)),MID(SUBSTITUTE(SUBSTITUTE(SUBSTITUTE(E222,"$",""),".",""), " ",""),ROW(INDIRECT("1:"&amp;LEN(E222))),1),""))</f>
        <v xml:space="preserve">
Comercial
Mexicana</v>
      </c>
      <c r="H222" s="2" t="s">
        <v>1037</v>
      </c>
      <c r="I222" t="str">
        <f t="shared" si="20"/>
        <v>$70.00</v>
      </c>
      <c r="J222" t="str">
        <f t="shared" si="18"/>
        <v>Ruta 08</v>
      </c>
      <c r="K222" s="2" t="s">
        <v>256</v>
      </c>
      <c r="L222" t="str">
        <f t="shared" si="21"/>
        <v>0.00</v>
      </c>
      <c r="M222" t="str">
        <f t="shared" si="19"/>
        <v/>
      </c>
      <c r="N222" s="2" t="s">
        <v>782</v>
      </c>
      <c r="O222" t="str">
        <f t="shared" si="22"/>
        <v>$24.00
Cosmopolita</v>
      </c>
      <c r="P222" t="str">
        <f t="shared" si="23"/>
        <v/>
      </c>
      <c r="Q222" s="2" t="s">
        <v>1056</v>
      </c>
      <c r="R222" t="str" cm="1">
        <f t="array" ref="R222">MID(Q222, MIN(IFERROR(FIND({0,1,2,3,4,5,6,7,8,9},Q222),"")), COUNT(1*MID(Q222,ROW($1:$98),1)))</f>
        <v>25.0</v>
      </c>
      <c r="S222" t="str" cm="1">
        <f t="array" aca="1" ref="S222" ca="1">_xlfn.CONCAT(IF(NOT(ISNUMBER(MID(SUBSTITUTE(SUBSTITUTE(SUBSTITUTE(Q222,"$",""),".",""), " ",""),ROW(INDIRECT("1:"&amp;LEN(Q222))),1)*1)),MID(SUBSTITUTE(SUBSTITUTE(SUBSTITUTE(Q222,"$",""),".",""), " ",""),ROW(INDIRECT("1:"&amp;LEN(Q222))),1),""))</f>
        <v>Progreso
Nacional</v>
      </c>
      <c r="T222" s="2" t="s">
        <v>1038</v>
      </c>
      <c r="U222" s="2" t="s">
        <v>1039</v>
      </c>
      <c r="V222" s="2" t="s">
        <v>0</v>
      </c>
      <c r="W222" s="5">
        <v>45024</v>
      </c>
    </row>
    <row r="223" spans="1:23" x14ac:dyDescent="0.25">
      <c r="A223" s="3" t="s">
        <v>92</v>
      </c>
      <c r="B223" s="4" t="s">
        <v>93</v>
      </c>
      <c r="C223" t="str" cm="1">
        <f t="array" ref="C223">MID(B223, MIN(IFERROR(FIND({0,1,2,3,4,5,6,7,8,9},B223),"")), COUNT(1*MID(B223,ROW($1:$98),1)))</f>
        <v>44.8</v>
      </c>
      <c r="D223" t="str" cm="1">
        <f t="array" aca="1" ref="D223" ca="1">_xlfn.CONCAT(IF(NOT(ISNUMBER(MID(SUBSTITUTE(SUBSTITUTE(SUBSTITUTE(B223,"$",""),".",""), " ",""),ROW(INDIRECT("1:"&amp;LEN(B223))),1)*1)),MID(SUBSTITUTE(SUBSTITUTE(SUBSTITUTE(B223,"$",""),".",""), " ",""),ROW(INDIRECT("1:"&amp;LEN(B223))),1),""))</f>
        <v>Chedraui</v>
      </c>
      <c r="E223" s="4" t="s">
        <v>94</v>
      </c>
      <c r="F223" t="str" cm="1">
        <f t="array" ref="F223">MID(E223, MIN(IFERROR(FIND({0,1,2,3,4,5,6,7,8,9},E223),"")), COUNT(1*MID(E223,ROW($1:$98),1)))</f>
        <v>49.9</v>
      </c>
      <c r="G223" t="str" cm="1">
        <f t="array" aca="1" ref="G223" ca="1">_xlfn.CONCAT(IF(NOT(ISNUMBER(MID(SUBSTITUTE(SUBSTITUTE(SUBSTITUTE(E223,"$",""),".",""), " ",""),ROW(INDIRECT("1:"&amp;LEN(E223))),1)*1)),MID(SUBSTITUTE(SUBSTITUTE(SUBSTITUTE(E223,"$",""),".",""), " ",""),ROW(INDIRECT("1:"&amp;LEN(E223))),1),""))</f>
        <v xml:space="preserve">
Comercial
Mexicana</v>
      </c>
      <c r="H223" s="4" t="s">
        <v>214</v>
      </c>
      <c r="I223" t="str">
        <f t="shared" si="20"/>
        <v>$30.00</v>
      </c>
      <c r="J223" t="str">
        <f t="shared" si="18"/>
        <v>Ruta 08</v>
      </c>
      <c r="K223" s="4" t="s">
        <v>256</v>
      </c>
      <c r="L223" t="str">
        <f t="shared" si="21"/>
        <v>0.00</v>
      </c>
      <c r="M223" t="str">
        <f t="shared" si="19"/>
        <v/>
      </c>
      <c r="N223" s="4" t="s">
        <v>1049</v>
      </c>
      <c r="O223" t="str">
        <f t="shared" si="22"/>
        <v>$20.00</v>
      </c>
      <c r="P223" t="str">
        <f t="shared" si="23"/>
        <v>Progreso
Nacional</v>
      </c>
      <c r="Q223" s="4" t="s">
        <v>889</v>
      </c>
      <c r="R223" t="str" cm="1">
        <f t="array" ref="R223">MID(Q223, MIN(IFERROR(FIND({0,1,2,3,4,5,6,7,8,9},Q223),"")), COUNT(1*MID(Q223,ROW($1:$98),1)))</f>
        <v>25.0</v>
      </c>
      <c r="S223" t="str" cm="1">
        <f t="array" aca="1" ref="S223" ca="1">_xlfn.CONCAT(IF(NOT(ISNUMBER(MID(SUBSTITUTE(SUBSTITUTE(SUBSTITUTE(Q223,"$",""),".",""), " ",""),ROW(INDIRECT("1:"&amp;LEN(Q223))),1)*1)),MID(SUBSTITUTE(SUBSTITUTE(SUBSTITUTE(Q223,"$",""),".",""), " ",""),ROW(INDIRECT("1:"&amp;LEN(Q223))),1),""))</f>
        <v>Plaza
Mexicana</v>
      </c>
      <c r="T223" s="4" t="s">
        <v>98</v>
      </c>
      <c r="U223" s="4" t="s">
        <v>91</v>
      </c>
      <c r="V223" s="4" t="s">
        <v>0</v>
      </c>
      <c r="W223" s="6">
        <v>45024</v>
      </c>
    </row>
    <row r="224" spans="1:23" x14ac:dyDescent="0.25">
      <c r="A224" s="1" t="s">
        <v>99</v>
      </c>
      <c r="B224" s="2" t="s">
        <v>86</v>
      </c>
      <c r="C224" t="str" cm="1">
        <f t="array" ref="C224">MID(B224, MIN(IFERROR(FIND({0,1,2,3,4,5,6,7,8,9},B224),"")), COUNT(1*MID(B224,ROW($1:$98),1)))</f>
        <v>47.3</v>
      </c>
      <c r="D224" t="str" cm="1">
        <f t="array" aca="1" ref="D224" ca="1">_xlfn.CONCAT(IF(NOT(ISNUMBER(MID(SUBSTITUTE(SUBSTITUTE(SUBSTITUTE(B224,"$",""),".",""), " ",""),ROW(INDIRECT("1:"&amp;LEN(B224))),1)*1)),MID(SUBSTITUTE(SUBSTITUTE(SUBSTITUTE(B224,"$",""),".",""), " ",""),ROW(INDIRECT("1:"&amp;LEN(B224))),1),""))</f>
        <v>Chedraui</v>
      </c>
      <c r="E224" s="2" t="s">
        <v>423</v>
      </c>
      <c r="F224" t="str" cm="1">
        <f t="array" ref="F224">MID(E224, MIN(IFERROR(FIND({0,1,2,3,4,5,6,7,8,9},E224),"")), COUNT(1*MID(E224,ROW($1:$98),1)))</f>
        <v>49.9</v>
      </c>
      <c r="G224" t="str" cm="1">
        <f t="array" aca="1" ref="G224" ca="1">_xlfn.CONCAT(IF(NOT(ISNUMBER(MID(SUBSTITUTE(SUBSTITUTE(SUBSTITUTE(E224,"$",""),".",""), " ",""),ROW(INDIRECT("1:"&amp;LEN(E224))),1)*1)),MID(SUBSTITUTE(SUBSTITUTE(SUBSTITUTE(E224,"$",""),".",""), " ",""),ROW(INDIRECT("1:"&amp;LEN(E224))),1),""))</f>
        <v>Wal-mart</v>
      </c>
      <c r="H224" s="2" t="s">
        <v>214</v>
      </c>
      <c r="I224" t="str">
        <f t="shared" si="20"/>
        <v>$30.00</v>
      </c>
      <c r="J224" t="str">
        <f t="shared" si="18"/>
        <v>Ruta 08</v>
      </c>
      <c r="K224" s="2" t="s">
        <v>256</v>
      </c>
      <c r="L224" t="str">
        <f t="shared" si="21"/>
        <v>0.00</v>
      </c>
      <c r="M224" t="str">
        <f t="shared" si="19"/>
        <v/>
      </c>
      <c r="N224" s="2" t="s">
        <v>1057</v>
      </c>
      <c r="O224" t="str">
        <f t="shared" si="22"/>
        <v>$45.00</v>
      </c>
      <c r="P224" t="str">
        <f t="shared" si="23"/>
        <v>Progreso
Nacional</v>
      </c>
      <c r="Q224" s="2" t="s">
        <v>1057</v>
      </c>
      <c r="R224" t="str" cm="1">
        <f t="array" ref="R224">MID(Q224, MIN(IFERROR(FIND({0,1,2,3,4,5,6,7,8,9},Q224),"")), COUNT(1*MID(Q224,ROW($1:$98),1)))</f>
        <v>45.0</v>
      </c>
      <c r="S224" t="str" cm="1">
        <f t="array" aca="1" ref="S224" ca="1">_xlfn.CONCAT(IF(NOT(ISNUMBER(MID(SUBSTITUTE(SUBSTITUTE(SUBSTITUTE(Q224,"$",""),".",""), " ",""),ROW(INDIRECT("1:"&amp;LEN(Q224))),1)*1)),MID(SUBSTITUTE(SUBSTITUTE(SUBSTITUTE(Q224,"$",""),".",""), " ",""),ROW(INDIRECT("1:"&amp;LEN(Q224))),1),""))</f>
        <v>Progreso
Nacional</v>
      </c>
      <c r="T224" s="2" t="s">
        <v>83</v>
      </c>
      <c r="U224" s="2" t="s">
        <v>61</v>
      </c>
      <c r="V224" s="2" t="s">
        <v>0</v>
      </c>
      <c r="W224" s="5">
        <v>45024</v>
      </c>
    </row>
    <row r="225" spans="1:23" x14ac:dyDescent="0.25">
      <c r="A225" s="3" t="s">
        <v>103</v>
      </c>
      <c r="B225" s="4" t="s">
        <v>1040</v>
      </c>
      <c r="C225" t="str" cm="1">
        <f t="array" ref="C225">MID(B225, MIN(IFERROR(FIND({0,1,2,3,4,5,6,7,8,9},B225),"")), COUNT(1*MID(B225,ROW($1:$98),1)))</f>
        <v>44.9</v>
      </c>
      <c r="D225" t="str" cm="1">
        <f t="array" aca="1" ref="D225" ca="1">_xlfn.CONCAT(IF(NOT(ISNUMBER(MID(SUBSTITUTE(SUBSTITUTE(SUBSTITUTE(B225,"$",""),".",""), " ",""),ROW(INDIRECT("1:"&amp;LEN(B225))),1)*1)),MID(SUBSTITUTE(SUBSTITUTE(SUBSTITUTE(B225,"$",""),".",""), " ",""),ROW(INDIRECT("1:"&amp;LEN(B225))),1),""))</f>
        <v>Chedraui</v>
      </c>
      <c r="E225" s="4" t="s">
        <v>94</v>
      </c>
      <c r="F225" t="str" cm="1">
        <f t="array" ref="F225">MID(E225, MIN(IFERROR(FIND({0,1,2,3,4,5,6,7,8,9},E225),"")), COUNT(1*MID(E225,ROW($1:$98),1)))</f>
        <v>49.9</v>
      </c>
      <c r="G225" t="str" cm="1">
        <f t="array" aca="1" ref="G225" ca="1">_xlfn.CONCAT(IF(NOT(ISNUMBER(MID(SUBSTITUTE(SUBSTITUTE(SUBSTITUTE(E225,"$",""),".",""), " ",""),ROW(INDIRECT("1:"&amp;LEN(E225))),1)*1)),MID(SUBSTITUTE(SUBSTITUTE(SUBSTITUTE(E225,"$",""),".",""), " ",""),ROW(INDIRECT("1:"&amp;LEN(E225))),1),""))</f>
        <v xml:space="preserve">
Comercial
Mexicana</v>
      </c>
      <c r="H225" s="4" t="s">
        <v>214</v>
      </c>
      <c r="I225" t="str">
        <f t="shared" si="20"/>
        <v>$30.00</v>
      </c>
      <c r="J225" t="str">
        <f t="shared" si="18"/>
        <v>Ruta 08</v>
      </c>
      <c r="K225" s="4" t="s">
        <v>256</v>
      </c>
      <c r="L225" t="str">
        <f t="shared" si="21"/>
        <v>0.00</v>
      </c>
      <c r="M225" t="str">
        <f t="shared" si="19"/>
        <v/>
      </c>
      <c r="N225" s="4" t="s">
        <v>1057</v>
      </c>
      <c r="O225" t="str">
        <f t="shared" si="22"/>
        <v>$45.00</v>
      </c>
      <c r="P225" t="str">
        <f t="shared" si="23"/>
        <v>Progreso
Nacional</v>
      </c>
      <c r="Q225" s="4" t="s">
        <v>1057</v>
      </c>
      <c r="R225" t="str" cm="1">
        <f t="array" ref="R225">MID(Q225, MIN(IFERROR(FIND({0,1,2,3,4,5,6,7,8,9},Q225),"")), COUNT(1*MID(Q225,ROW($1:$98),1)))</f>
        <v>45.0</v>
      </c>
      <c r="S225" t="str" cm="1">
        <f t="array" aca="1" ref="S225" ca="1">_xlfn.CONCAT(IF(NOT(ISNUMBER(MID(SUBSTITUTE(SUBSTITUTE(SUBSTITUTE(Q225,"$",""),".",""), " ",""),ROW(INDIRECT("1:"&amp;LEN(Q225))),1)*1)),MID(SUBSTITUTE(SUBSTITUTE(SUBSTITUTE(Q225,"$",""),".",""), " ",""),ROW(INDIRECT("1:"&amp;LEN(Q225))),1),""))</f>
        <v>Progreso
Nacional</v>
      </c>
      <c r="T225" s="4" t="s">
        <v>1042</v>
      </c>
      <c r="U225" s="4" t="s">
        <v>106</v>
      </c>
      <c r="V225" s="4" t="s">
        <v>0</v>
      </c>
      <c r="W225" s="6">
        <v>45024</v>
      </c>
    </row>
    <row r="226" spans="1:23" x14ac:dyDescent="0.25">
      <c r="A226" s="1" t="s">
        <v>107</v>
      </c>
      <c r="B226" s="2" t="s">
        <v>924</v>
      </c>
      <c r="C226" t="str" cm="1">
        <f t="array" ref="C226">MID(B226, MIN(IFERROR(FIND({0,1,2,3,4,5,6,7,8,9},B226),"")), COUNT(1*MID(B226,ROW($1:$98),1)))</f>
        <v>24.9</v>
      </c>
      <c r="D226" t="str" cm="1">
        <f t="array" aca="1" ref="D226" ca="1">_xlfn.CONCAT(IF(NOT(ISNUMBER(MID(SUBSTITUTE(SUBSTITUTE(SUBSTITUTE(B226,"$",""),".",""), " ",""),ROW(INDIRECT("1:"&amp;LEN(B226))),1)*1)),MID(SUBSTITUTE(SUBSTITUTE(SUBSTITUTE(B226,"$",""),".",""), " ",""),ROW(INDIRECT("1:"&amp;LEN(B226))),1),""))</f>
        <v>Wal-mart</v>
      </c>
      <c r="E226" s="2" t="s">
        <v>314</v>
      </c>
      <c r="F226" t="str" cm="1">
        <f t="array" ref="F226">MID(E226, MIN(IFERROR(FIND({0,1,2,3,4,5,6,7,8,9},E226),"")), COUNT(1*MID(E226,ROW($1:$98),1)))</f>
        <v>29.9</v>
      </c>
      <c r="G226" t="str" cm="1">
        <f t="array" aca="1" ref="G226" ca="1">_xlfn.CONCAT(IF(NOT(ISNUMBER(MID(SUBSTITUTE(SUBSTITUTE(SUBSTITUTE(E226,"$",""),".",""), " ",""),ROW(INDIRECT("1:"&amp;LEN(E226))),1)*1)),MID(SUBSTITUTE(SUBSTITUTE(SUBSTITUTE(E226,"$",""),".",""), " ",""),ROW(INDIRECT("1:"&amp;LEN(E226))),1),""))</f>
        <v xml:space="preserve">
Chedraui</v>
      </c>
      <c r="H226" s="2" t="s">
        <v>110</v>
      </c>
      <c r="I226" t="str">
        <f t="shared" si="20"/>
        <v>$15.00</v>
      </c>
      <c r="J226" t="str">
        <f t="shared" si="18"/>
        <v>Ruta 08</v>
      </c>
      <c r="K226" s="2" t="s">
        <v>256</v>
      </c>
      <c r="L226" t="str">
        <f t="shared" si="21"/>
        <v>0.00</v>
      </c>
      <c r="M226" t="str">
        <f t="shared" si="19"/>
        <v/>
      </c>
      <c r="N226" s="2" t="s">
        <v>1049</v>
      </c>
      <c r="O226" t="str">
        <f t="shared" si="22"/>
        <v>$20.00</v>
      </c>
      <c r="P226" t="str">
        <f t="shared" si="23"/>
        <v>Progreso
Nacional</v>
      </c>
      <c r="Q226" s="2" t="s">
        <v>1049</v>
      </c>
      <c r="R226" t="str" cm="1">
        <f t="array" ref="R226">MID(Q226, MIN(IFERROR(FIND({0,1,2,3,4,5,6,7,8,9},Q226),"")), COUNT(1*MID(Q226,ROW($1:$98),1)))</f>
        <v>20.0</v>
      </c>
      <c r="S226" t="str" cm="1">
        <f t="array" aca="1" ref="S226" ca="1">_xlfn.CONCAT(IF(NOT(ISNUMBER(MID(SUBSTITUTE(SUBSTITUTE(SUBSTITUTE(Q226,"$",""),".",""), " ",""),ROW(INDIRECT("1:"&amp;LEN(Q226))),1)*1)),MID(SUBSTITUTE(SUBSTITUTE(SUBSTITUTE(Q226,"$",""),".",""), " ",""),ROW(INDIRECT("1:"&amp;LEN(Q226))),1),""))</f>
        <v>Progreso
Nacional</v>
      </c>
      <c r="T226" s="2" t="s">
        <v>133</v>
      </c>
      <c r="U226" s="2" t="s">
        <v>122</v>
      </c>
      <c r="V226" s="2" t="s">
        <v>0</v>
      </c>
      <c r="W226" s="5">
        <v>45024</v>
      </c>
    </row>
    <row r="227" spans="1:23" x14ac:dyDescent="0.25">
      <c r="A227" s="3" t="s">
        <v>113</v>
      </c>
      <c r="B227" s="4" t="s">
        <v>108</v>
      </c>
      <c r="C227" t="str" cm="1">
        <f t="array" ref="C227">MID(B227, MIN(IFERROR(FIND({0,1,2,3,4,5,6,7,8,9},B227),"")), COUNT(1*MID(B227,ROW($1:$98),1)))</f>
        <v>26.9</v>
      </c>
      <c r="D227" t="str" cm="1">
        <f t="array" aca="1" ref="D227" ca="1">_xlfn.CONCAT(IF(NOT(ISNUMBER(MID(SUBSTITUTE(SUBSTITUTE(SUBSTITUTE(B227,"$",""),".",""), " ",""),ROW(INDIRECT("1:"&amp;LEN(B227))),1)*1)),MID(SUBSTITUTE(SUBSTITUTE(SUBSTITUTE(B227,"$",""),".",""), " ",""),ROW(INDIRECT("1:"&amp;LEN(B227))),1),""))</f>
        <v>Wal-mart</v>
      </c>
      <c r="E227" s="4" t="s">
        <v>114</v>
      </c>
      <c r="F227" t="str" cm="1">
        <f t="array" ref="F227">MID(E227, MIN(IFERROR(FIND({0,1,2,3,4,5,6,7,8,9},E227),"")), COUNT(1*MID(E227,ROW($1:$98),1)))</f>
        <v>32.9</v>
      </c>
      <c r="G227" t="str" cm="1">
        <f t="array" aca="1" ref="G227" ca="1">_xlfn.CONCAT(IF(NOT(ISNUMBER(MID(SUBSTITUTE(SUBSTITUTE(SUBSTITUTE(E227,"$",""),".",""), " ",""),ROW(INDIRECT("1:"&amp;LEN(E227))),1)*1)),MID(SUBSTITUTE(SUBSTITUTE(SUBSTITUTE(E227,"$",""),".",""), " ",""),ROW(INDIRECT("1:"&amp;LEN(E227))),1),""))</f>
        <v xml:space="preserve">
Comercial
Mexicana</v>
      </c>
      <c r="H227" s="4" t="s">
        <v>95</v>
      </c>
      <c r="I227" t="str">
        <f t="shared" si="20"/>
        <v>$25.00</v>
      </c>
      <c r="J227" t="str">
        <f t="shared" si="18"/>
        <v>Ruta 08</v>
      </c>
      <c r="K227" s="4" t="s">
        <v>256</v>
      </c>
      <c r="L227" t="str">
        <f t="shared" si="21"/>
        <v>0.00</v>
      </c>
      <c r="M227" t="str">
        <f t="shared" si="19"/>
        <v/>
      </c>
      <c r="N227" s="4" t="s">
        <v>894</v>
      </c>
      <c r="O227" t="str">
        <f t="shared" si="22"/>
        <v>$18.00</v>
      </c>
      <c r="P227" t="str">
        <f t="shared" si="23"/>
        <v>Plaza
Mexicana</v>
      </c>
      <c r="Q227" s="4" t="s">
        <v>1056</v>
      </c>
      <c r="R227" t="str" cm="1">
        <f t="array" ref="R227">MID(Q227, MIN(IFERROR(FIND({0,1,2,3,4,5,6,7,8,9},Q227),"")), COUNT(1*MID(Q227,ROW($1:$98),1)))</f>
        <v>25.0</v>
      </c>
      <c r="S227" t="str" cm="1">
        <f t="array" aca="1" ref="S227" ca="1">_xlfn.CONCAT(IF(NOT(ISNUMBER(MID(SUBSTITUTE(SUBSTITUTE(SUBSTITUTE(Q227,"$",""),".",""), " ",""),ROW(INDIRECT("1:"&amp;LEN(Q227))),1)*1)),MID(SUBSTITUTE(SUBSTITUTE(SUBSTITUTE(Q227,"$",""),".",""), " ",""),ROW(INDIRECT("1:"&amp;LEN(Q227))),1),""))</f>
        <v>Progreso
Nacional</v>
      </c>
      <c r="T227" s="4" t="s">
        <v>169</v>
      </c>
      <c r="U227" s="4" t="s">
        <v>35</v>
      </c>
      <c r="V227" s="4" t="s">
        <v>0</v>
      </c>
      <c r="W227" s="6">
        <v>45024</v>
      </c>
    </row>
    <row r="228" spans="1:23" x14ac:dyDescent="0.25">
      <c r="A228" s="1" t="s">
        <v>117</v>
      </c>
      <c r="B228" s="2" t="s">
        <v>118</v>
      </c>
      <c r="C228" t="str" cm="1">
        <f t="array" ref="C228">MID(B228, MIN(IFERROR(FIND({0,1,2,3,4,5,6,7,8,9},B228),"")), COUNT(1*MID(B228,ROW($1:$98),1)))</f>
        <v>19.9</v>
      </c>
      <c r="D228" t="str" cm="1">
        <f t="array" aca="1" ref="D228" ca="1">_xlfn.CONCAT(IF(NOT(ISNUMBER(MID(SUBSTITUTE(SUBSTITUTE(SUBSTITUTE(B228,"$",""),".",""), " ",""),ROW(INDIRECT("1:"&amp;LEN(B228))),1)*1)),MID(SUBSTITUTE(SUBSTITUTE(SUBSTITUTE(B228,"$",""),".",""), " ",""),ROW(INDIRECT("1:"&amp;LEN(B228))),1),""))</f>
        <v>Wal-mart</v>
      </c>
      <c r="E228" s="2" t="s">
        <v>757</v>
      </c>
      <c r="F228" t="str" cm="1">
        <f t="array" ref="F228">MID(E228, MIN(IFERROR(FIND({0,1,2,3,4,5,6,7,8,9},E228),"")), COUNT(1*MID(E228,ROW($1:$98),1)))</f>
        <v>23.9</v>
      </c>
      <c r="G228" t="str" cm="1">
        <f t="array" aca="1" ref="G228" ca="1">_xlfn.CONCAT(IF(NOT(ISNUMBER(MID(SUBSTITUTE(SUBSTITUTE(SUBSTITUTE(E228,"$",""),".",""), " ",""),ROW(INDIRECT("1:"&amp;LEN(E228))),1)*1)),MID(SUBSTITUTE(SUBSTITUTE(SUBSTITUTE(E228,"$",""),".",""), " ",""),ROW(INDIRECT("1:"&amp;LEN(E228))),1),""))</f>
        <v xml:space="preserve">
Comercial
Mexicana</v>
      </c>
      <c r="H228" s="2" t="s">
        <v>49</v>
      </c>
      <c r="I228" t="str">
        <f t="shared" si="20"/>
        <v>$40.00</v>
      </c>
      <c r="J228" t="str">
        <f t="shared" si="18"/>
        <v>Ruta 08</v>
      </c>
      <c r="K228" s="2" t="s">
        <v>256</v>
      </c>
      <c r="L228" t="str">
        <f t="shared" si="21"/>
        <v>0.00</v>
      </c>
      <c r="M228" t="str">
        <f t="shared" si="19"/>
        <v/>
      </c>
      <c r="N228" s="2" t="s">
        <v>896</v>
      </c>
      <c r="O228" t="str">
        <f t="shared" si="22"/>
        <v>$35.00</v>
      </c>
      <c r="P228" t="str">
        <f t="shared" si="23"/>
        <v>Plaza
Mexicana</v>
      </c>
      <c r="Q228" s="2" t="s">
        <v>1050</v>
      </c>
      <c r="R228" t="str" cm="1">
        <f t="array" ref="R228">MID(Q228, MIN(IFERROR(FIND({0,1,2,3,4,5,6,7,8,9},Q228),"")), COUNT(1*MID(Q228,ROW($1:$98),1)))</f>
        <v>40.0</v>
      </c>
      <c r="S228" t="str" cm="1">
        <f t="array" aca="1" ref="S228" ca="1">_xlfn.CONCAT(IF(NOT(ISNUMBER(MID(SUBSTITUTE(SUBSTITUTE(SUBSTITUTE(Q228,"$",""),".",""), " ",""),ROW(INDIRECT("1:"&amp;LEN(Q228))),1)*1)),MID(SUBSTITUTE(SUBSTITUTE(SUBSTITUTE(Q228,"$",""),".",""), " ",""),ROW(INDIRECT("1:"&amp;LEN(Q228))),1),""))</f>
        <v>Progreso
Nacional</v>
      </c>
      <c r="T228" s="2" t="s">
        <v>132</v>
      </c>
      <c r="U228" s="2" t="s">
        <v>122</v>
      </c>
      <c r="V228" s="2" t="s">
        <v>0</v>
      </c>
      <c r="W228" s="5">
        <v>45024</v>
      </c>
    </row>
    <row r="229" spans="1:23" x14ac:dyDescent="0.25">
      <c r="A229" s="3" t="s">
        <v>123</v>
      </c>
      <c r="B229" s="4" t="s">
        <v>175</v>
      </c>
      <c r="C229" t="str" cm="1">
        <f t="array" ref="C229">MID(B229, MIN(IFERROR(FIND({0,1,2,3,4,5,6,7,8,9},B229),"")), COUNT(1*MID(B229,ROW($1:$98),1)))</f>
        <v>22.9</v>
      </c>
      <c r="D229" t="str" cm="1">
        <f t="array" aca="1" ref="D229" ca="1">_xlfn.CONCAT(IF(NOT(ISNUMBER(MID(SUBSTITUTE(SUBSTITUTE(SUBSTITUTE(B229,"$",""),".",""), " ",""),ROW(INDIRECT("1:"&amp;LEN(B229))),1)*1)),MID(SUBSTITUTE(SUBSTITUTE(SUBSTITUTE(B229,"$",""),".",""), " ",""),ROW(INDIRECT("1:"&amp;LEN(B229))),1),""))</f>
        <v>Wal-mart</v>
      </c>
      <c r="E229" s="4" t="s">
        <v>1001</v>
      </c>
      <c r="F229" t="str" cm="1">
        <f t="array" ref="F229">MID(E229, MIN(IFERROR(FIND({0,1,2,3,4,5,6,7,8,9},E229),"")), COUNT(1*MID(E229,ROW($1:$98),1)))</f>
        <v>33.9</v>
      </c>
      <c r="G229" t="str" cm="1">
        <f t="array" aca="1" ref="G229" ca="1">_xlfn.CONCAT(IF(NOT(ISNUMBER(MID(SUBSTITUTE(SUBSTITUTE(SUBSTITUTE(E229,"$",""),".",""), " ",""),ROW(INDIRECT("1:"&amp;LEN(E229))),1)*1)),MID(SUBSTITUTE(SUBSTITUTE(SUBSTITUTE(E229,"$",""),".",""), " ",""),ROW(INDIRECT("1:"&amp;LEN(E229))),1),""))</f>
        <v xml:space="preserve">
Comercial
Mexicana</v>
      </c>
      <c r="H229" s="4" t="s">
        <v>161</v>
      </c>
      <c r="I229" t="str">
        <f t="shared" si="20"/>
        <v>$20.00</v>
      </c>
      <c r="J229" t="str">
        <f t="shared" si="18"/>
        <v>Ruta 08</v>
      </c>
      <c r="K229" s="4" t="s">
        <v>256</v>
      </c>
      <c r="L229" t="str">
        <f t="shared" si="21"/>
        <v>0.00</v>
      </c>
      <c r="M229" t="str">
        <f t="shared" si="19"/>
        <v/>
      </c>
      <c r="N229" s="4" t="s">
        <v>1048</v>
      </c>
      <c r="O229" t="str">
        <f t="shared" si="22"/>
        <v>$22.00</v>
      </c>
      <c r="P229" t="str">
        <f t="shared" si="23"/>
        <v>Progreso
Nacional</v>
      </c>
      <c r="Q229" s="4" t="s">
        <v>1048</v>
      </c>
      <c r="R229" t="str" cm="1">
        <f t="array" ref="R229">MID(Q229, MIN(IFERROR(FIND({0,1,2,3,4,5,6,7,8,9},Q229),"")), COUNT(1*MID(Q229,ROW($1:$98),1)))</f>
        <v>22.0</v>
      </c>
      <c r="S229" t="str" cm="1">
        <f t="array" aca="1" ref="S229" ca="1">_xlfn.CONCAT(IF(NOT(ISNUMBER(MID(SUBSTITUTE(SUBSTITUTE(SUBSTITUTE(Q229,"$",""),".",""), " ",""),ROW(INDIRECT("1:"&amp;LEN(Q229))),1)*1)),MID(SUBSTITUTE(SUBSTITUTE(SUBSTITUTE(Q229,"$",""),".",""), " ",""),ROW(INDIRECT("1:"&amp;LEN(Q229))),1),""))</f>
        <v>Progreso
Nacional</v>
      </c>
      <c r="T229" s="4" t="s">
        <v>35</v>
      </c>
      <c r="U229" s="4" t="s">
        <v>128</v>
      </c>
      <c r="V229" s="4" t="s">
        <v>0</v>
      </c>
      <c r="W229" s="6">
        <v>45024</v>
      </c>
    </row>
    <row r="230" spans="1:23" x14ac:dyDescent="0.25">
      <c r="A230" s="1" t="s">
        <v>129</v>
      </c>
      <c r="B230" s="2" t="s">
        <v>841</v>
      </c>
      <c r="C230" t="str" cm="1">
        <f t="array" ref="C230">MID(B230, MIN(IFERROR(FIND({0,1,2,3,4,5,6,7,8,9},B230),"")), COUNT(1*MID(B230,ROW($1:$98),1)))</f>
        <v>13.9</v>
      </c>
      <c r="D230" t="str" cm="1">
        <f t="array" aca="1" ref="D230" ca="1">_xlfn.CONCAT(IF(NOT(ISNUMBER(MID(SUBSTITUTE(SUBSTITUTE(SUBSTITUTE(B230,"$",""),".",""), " ",""),ROW(INDIRECT("1:"&amp;LEN(B230))),1)*1)),MID(SUBSTITUTE(SUBSTITUTE(SUBSTITUTE(B230,"$",""),".",""), " ",""),ROW(INDIRECT("1:"&amp;LEN(B230))),1),""))</f>
        <v>Comercial
Mexicana</v>
      </c>
      <c r="E230" s="2" t="s">
        <v>302</v>
      </c>
      <c r="F230" t="str" cm="1">
        <f t="array" ref="F230">MID(E230, MIN(IFERROR(FIND({0,1,2,3,4,5,6,7,8,9},E230),"")), COUNT(1*MID(E230,ROW($1:$98),1)))</f>
        <v>14.9</v>
      </c>
      <c r="G230" t="str" cm="1">
        <f t="array" aca="1" ref="G230" ca="1">_xlfn.CONCAT(IF(NOT(ISNUMBER(MID(SUBSTITUTE(SUBSTITUTE(SUBSTITUTE(E230,"$",""),".",""), " ",""),ROW(INDIRECT("1:"&amp;LEN(E230))),1)*1)),MID(SUBSTITUTE(SUBSTITUTE(SUBSTITUTE(E230,"$",""),".",""), " ",""),ROW(INDIRECT("1:"&amp;LEN(E230))),1),""))</f>
        <v>Wal-mart</v>
      </c>
      <c r="H230" s="2" t="s">
        <v>161</v>
      </c>
      <c r="I230" t="str">
        <f t="shared" si="20"/>
        <v>$20.00</v>
      </c>
      <c r="J230" t="str">
        <f t="shared" si="18"/>
        <v>Ruta 08</v>
      </c>
      <c r="K230" s="2" t="s">
        <v>256</v>
      </c>
      <c r="L230" t="str">
        <f t="shared" si="21"/>
        <v>0.00</v>
      </c>
      <c r="M230" t="str">
        <f t="shared" si="19"/>
        <v/>
      </c>
      <c r="N230" s="2" t="s">
        <v>1058</v>
      </c>
      <c r="O230" t="str">
        <f t="shared" si="22"/>
        <v>$18.00</v>
      </c>
      <c r="P230" t="str">
        <f t="shared" si="23"/>
        <v>Progreso
Nacional</v>
      </c>
      <c r="Q230" s="2" t="s">
        <v>876</v>
      </c>
      <c r="R230" t="str" cm="1">
        <f t="array" ref="R230">MID(Q230, MIN(IFERROR(FIND({0,1,2,3,4,5,6,7,8,9},Q230),"")), COUNT(1*MID(Q230,ROW($1:$98),1)))</f>
        <v>20.0</v>
      </c>
      <c r="S230" t="str" cm="1">
        <f t="array" aca="1" ref="S230" ca="1">_xlfn.CONCAT(IF(NOT(ISNUMBER(MID(SUBSTITUTE(SUBSTITUTE(SUBSTITUTE(Q230,"$",""),".",""), " ",""),ROW(INDIRECT("1:"&amp;LEN(Q230))),1)*1)),MID(SUBSTITUTE(SUBSTITUTE(SUBSTITUTE(Q230,"$",""),".",""), " ",""),ROW(INDIRECT("1:"&amp;LEN(Q230))),1),""))</f>
        <v>Plaza
Mexicana</v>
      </c>
      <c r="T230" s="2" t="s">
        <v>140</v>
      </c>
      <c r="U230" s="2" t="s">
        <v>133</v>
      </c>
      <c r="V230" s="2" t="s">
        <v>0</v>
      </c>
      <c r="W230" s="5">
        <v>45024</v>
      </c>
    </row>
    <row r="231" spans="1:23" x14ac:dyDescent="0.25">
      <c r="A231" s="3" t="s">
        <v>134</v>
      </c>
      <c r="B231" s="4" t="s">
        <v>929</v>
      </c>
      <c r="C231" t="str" cm="1">
        <f t="array" ref="C231">MID(B231, MIN(IFERROR(FIND({0,1,2,3,4,5,6,7,8,9},B231),"")), COUNT(1*MID(B231,ROW($1:$98),1)))</f>
        <v>24.7</v>
      </c>
      <c r="D231" t="str" cm="1">
        <f t="array" aca="1" ref="D231" ca="1">_xlfn.CONCAT(IF(NOT(ISNUMBER(MID(SUBSTITUTE(SUBSTITUTE(SUBSTITUTE(B231,"$",""),".",""), " ",""),ROW(INDIRECT("1:"&amp;LEN(B231))),1)*1)),MID(SUBSTITUTE(SUBSTITUTE(SUBSTITUTE(B231,"$",""),".",""), " ",""),ROW(INDIRECT("1:"&amp;LEN(B231))),1),""))</f>
        <v>Comercial
Mexicana</v>
      </c>
      <c r="E231" s="4" t="s">
        <v>627</v>
      </c>
      <c r="F231" t="str" cm="1">
        <f t="array" ref="F231">MID(E231, MIN(IFERROR(FIND({0,1,2,3,4,5,6,7,8,9},E231),"")), COUNT(1*MID(E231,ROW($1:$98),1)))</f>
        <v>38.9</v>
      </c>
      <c r="G231" t="str" cm="1">
        <f t="array" aca="1" ref="G231" ca="1">_xlfn.CONCAT(IF(NOT(ISNUMBER(MID(SUBSTITUTE(SUBSTITUTE(SUBSTITUTE(E231,"$",""),".",""), " ",""),ROW(INDIRECT("1:"&amp;LEN(E231))),1)*1)),MID(SUBSTITUTE(SUBSTITUTE(SUBSTITUTE(E231,"$",""),".",""), " ",""),ROW(INDIRECT("1:"&amp;LEN(E231))),1),""))</f>
        <v>Wal-mart</v>
      </c>
      <c r="H231" s="4" t="s">
        <v>158</v>
      </c>
      <c r="I231" t="str">
        <f t="shared" si="20"/>
        <v>$14.00</v>
      </c>
      <c r="J231" t="str">
        <f t="shared" si="18"/>
        <v>Ruta 08</v>
      </c>
      <c r="K231" s="4" t="s">
        <v>256</v>
      </c>
      <c r="L231" t="str">
        <f t="shared" si="21"/>
        <v>0.00</v>
      </c>
      <c r="M231" t="str">
        <f t="shared" si="19"/>
        <v/>
      </c>
      <c r="N231" s="4" t="s">
        <v>898</v>
      </c>
      <c r="O231" t="str">
        <f t="shared" si="22"/>
        <v>$16.00</v>
      </c>
      <c r="P231" t="str">
        <f t="shared" si="23"/>
        <v>Plaza
Mexicana</v>
      </c>
      <c r="Q231" s="4" t="s">
        <v>1058</v>
      </c>
      <c r="R231" t="str" cm="1">
        <f t="array" ref="R231">MID(Q231, MIN(IFERROR(FIND({0,1,2,3,4,5,6,7,8,9},Q231),"")), COUNT(1*MID(Q231,ROW($1:$98),1)))</f>
        <v>18.0</v>
      </c>
      <c r="S231" t="str" cm="1">
        <f t="array" aca="1" ref="S231" ca="1">_xlfn.CONCAT(IF(NOT(ISNUMBER(MID(SUBSTITUTE(SUBSTITUTE(SUBSTITUTE(Q231,"$",""),".",""), " ",""),ROW(INDIRECT("1:"&amp;LEN(Q231))),1)*1)),MID(SUBSTITUTE(SUBSTITUTE(SUBSTITUTE(Q231,"$",""),".",""), " ",""),ROW(INDIRECT("1:"&amp;LEN(Q231))),1),""))</f>
        <v>Progreso
Nacional</v>
      </c>
      <c r="T231" s="4" t="s">
        <v>140</v>
      </c>
      <c r="U231" s="4" t="s">
        <v>98</v>
      </c>
      <c r="V231" s="4" t="s">
        <v>0</v>
      </c>
      <c r="W231" s="6">
        <v>45024</v>
      </c>
    </row>
    <row r="232" spans="1:23" x14ac:dyDescent="0.25">
      <c r="A232" s="1" t="s">
        <v>141</v>
      </c>
      <c r="B232" s="2" t="s">
        <v>793</v>
      </c>
      <c r="C232" t="str" cm="1">
        <f t="array" ref="C232">MID(B232, MIN(IFERROR(FIND({0,1,2,3,4,5,6,7,8,9},B232),"")), COUNT(1*MID(B232,ROW($1:$98),1)))</f>
        <v>44.5</v>
      </c>
      <c r="D232" t="str" cm="1">
        <f t="array" aca="1" ref="D232" ca="1">_xlfn.CONCAT(IF(NOT(ISNUMBER(MID(SUBSTITUTE(SUBSTITUTE(SUBSTITUTE(B232,"$",""),".",""), " ",""),ROW(INDIRECT("1:"&amp;LEN(B232))),1)*1)),MID(SUBSTITUTE(SUBSTITUTE(SUBSTITUTE(B232,"$",""),".",""), " ",""),ROW(INDIRECT("1:"&amp;LEN(B232))),1),""))</f>
        <v>Comercial
Mexicana</v>
      </c>
      <c r="E232" s="2" t="s">
        <v>143</v>
      </c>
      <c r="F232" t="str" cm="1">
        <f t="array" ref="F232">MID(E232, MIN(IFERROR(FIND({0,1,2,3,4,5,6,7,8,9},E232),"")), COUNT(1*MID(E232,ROW($1:$98),1)))</f>
        <v>62.0</v>
      </c>
      <c r="G232" t="str" cm="1">
        <f t="array" aca="1" ref="G232" ca="1">_xlfn.CONCAT(IF(NOT(ISNUMBER(MID(SUBSTITUTE(SUBSTITUTE(SUBSTITUTE(E232,"$",""),".",""), " ",""),ROW(INDIRECT("1:"&amp;LEN(E232))),1)*1)),MID(SUBSTITUTE(SUBSTITUTE(SUBSTITUTE(E232,"$",""),".",""), " ",""),ROW(INDIRECT("1:"&amp;LEN(E232))),1),""))</f>
        <v>Wal-mart</v>
      </c>
      <c r="H232" s="2" t="s">
        <v>214</v>
      </c>
      <c r="I232" t="str">
        <f t="shared" si="20"/>
        <v>$30.00</v>
      </c>
      <c r="J232" t="str">
        <f t="shared" si="18"/>
        <v>Ruta 08</v>
      </c>
      <c r="K232" s="2" t="s">
        <v>256</v>
      </c>
      <c r="L232" t="str">
        <f t="shared" si="21"/>
        <v>0.00</v>
      </c>
      <c r="M232" t="str">
        <f t="shared" si="19"/>
        <v/>
      </c>
      <c r="N232" s="2" t="s">
        <v>1049</v>
      </c>
      <c r="O232" t="str">
        <f t="shared" si="22"/>
        <v>$20.00</v>
      </c>
      <c r="P232" t="str">
        <f t="shared" si="23"/>
        <v>Progreso
Nacional</v>
      </c>
      <c r="Q232" s="2" t="s">
        <v>1049</v>
      </c>
      <c r="R232" t="str" cm="1">
        <f t="array" ref="R232">MID(Q232, MIN(IFERROR(FIND({0,1,2,3,4,5,6,7,8,9},Q232),"")), COUNT(1*MID(Q232,ROW($1:$98),1)))</f>
        <v>20.0</v>
      </c>
      <c r="S232" t="str" cm="1">
        <f t="array" aca="1" ref="S232" ca="1">_xlfn.CONCAT(IF(NOT(ISNUMBER(MID(SUBSTITUTE(SUBSTITUTE(SUBSTITUTE(Q232,"$",""),".",""), " ",""),ROW(INDIRECT("1:"&amp;LEN(Q232))),1)*1)),MID(SUBSTITUTE(SUBSTITUTE(SUBSTITUTE(Q232,"$",""),".",""), " ",""),ROW(INDIRECT("1:"&amp;LEN(Q232))),1),""))</f>
        <v>Progreso
Nacional</v>
      </c>
      <c r="T232" s="2" t="s">
        <v>35</v>
      </c>
      <c r="U232" s="2" t="s">
        <v>44</v>
      </c>
      <c r="V232" s="2" t="s">
        <v>0</v>
      </c>
      <c r="W232" s="5">
        <v>45024</v>
      </c>
    </row>
    <row r="233" spans="1:23" x14ac:dyDescent="0.25">
      <c r="A233" s="3" t="s">
        <v>144</v>
      </c>
      <c r="B233" s="4" t="s">
        <v>418</v>
      </c>
      <c r="C233" t="str" cm="1">
        <f t="array" ref="C233">MID(B233, MIN(IFERROR(FIND({0,1,2,3,4,5,6,7,8,9},B233),"")), COUNT(1*MID(B233,ROW($1:$98),1)))</f>
        <v>39.9</v>
      </c>
      <c r="D233" t="str" cm="1">
        <f t="array" aca="1" ref="D233" ca="1">_xlfn.CONCAT(IF(NOT(ISNUMBER(MID(SUBSTITUTE(SUBSTITUTE(SUBSTITUTE(B233,"$",""),".",""), " ",""),ROW(INDIRECT("1:"&amp;LEN(B233))),1)*1)),MID(SUBSTITUTE(SUBSTITUTE(SUBSTITUTE(B233,"$",""),".",""), " ",""),ROW(INDIRECT("1:"&amp;LEN(B233))),1),""))</f>
        <v>Comercial
Mexicana</v>
      </c>
      <c r="E233" s="4" t="s">
        <v>146</v>
      </c>
      <c r="F233" t="str" cm="1">
        <f t="array" ref="F233">MID(E233, MIN(IFERROR(FIND({0,1,2,3,4,5,6,7,8,9},E233),"")), COUNT(1*MID(E233,ROW($1:$98),1)))</f>
        <v>72.0</v>
      </c>
      <c r="G233" t="str" cm="1">
        <f t="array" aca="1" ref="G233" ca="1">_xlfn.CONCAT(IF(NOT(ISNUMBER(MID(SUBSTITUTE(SUBSTITUTE(SUBSTITUTE(E233,"$",""),".",""), " ",""),ROW(INDIRECT("1:"&amp;LEN(E233))),1)*1)),MID(SUBSTITUTE(SUBSTITUTE(SUBSTITUTE(E233,"$",""),".",""), " ",""),ROW(INDIRECT("1:"&amp;LEN(E233))),1),""))</f>
        <v>Wal-mart</v>
      </c>
      <c r="H233" s="4" t="s">
        <v>819</v>
      </c>
      <c r="I233" t="str">
        <f t="shared" si="20"/>
        <v>$60.00</v>
      </c>
      <c r="J233" t="str">
        <f t="shared" si="18"/>
        <v>Ruta 08</v>
      </c>
      <c r="K233" s="4" t="s">
        <v>256</v>
      </c>
      <c r="L233" t="str">
        <f t="shared" si="21"/>
        <v>0.00</v>
      </c>
      <c r="M233" t="str">
        <f t="shared" si="19"/>
        <v/>
      </c>
      <c r="N233" s="4" t="s">
        <v>1057</v>
      </c>
      <c r="O233" t="str">
        <f t="shared" si="22"/>
        <v>$45.00</v>
      </c>
      <c r="P233" t="str">
        <f t="shared" si="23"/>
        <v>Progreso
Nacional</v>
      </c>
      <c r="Q233" s="4" t="s">
        <v>1057</v>
      </c>
      <c r="R233" t="str" cm="1">
        <f t="array" ref="R233">MID(Q233, MIN(IFERROR(FIND({0,1,2,3,4,5,6,7,8,9},Q233),"")), COUNT(1*MID(Q233,ROW($1:$98),1)))</f>
        <v>45.0</v>
      </c>
      <c r="S233" t="str" cm="1">
        <f t="array" aca="1" ref="S233" ca="1">_xlfn.CONCAT(IF(NOT(ISNUMBER(MID(SUBSTITUTE(SUBSTITUTE(SUBSTITUTE(Q233,"$",""),".",""), " ",""),ROW(INDIRECT("1:"&amp;LEN(Q233))),1)*1)),MID(SUBSTITUTE(SUBSTITUTE(SUBSTITUTE(Q233,"$",""),".",""), " ",""),ROW(INDIRECT("1:"&amp;LEN(Q233))),1),""))</f>
        <v>Progreso
Nacional</v>
      </c>
      <c r="T233" s="4" t="s">
        <v>122</v>
      </c>
      <c r="U233" s="4" t="s">
        <v>91</v>
      </c>
      <c r="V233" s="4" t="s">
        <v>0</v>
      </c>
      <c r="W233" s="6">
        <v>45024</v>
      </c>
    </row>
    <row r="234" spans="1:23" x14ac:dyDescent="0.25">
      <c r="A234" s="1" t="s">
        <v>150</v>
      </c>
      <c r="B234" s="2" t="s">
        <v>868</v>
      </c>
      <c r="C234" t="str" cm="1">
        <f t="array" ref="C234">MID(B234, MIN(IFERROR(FIND({0,1,2,3,4,5,6,7,8,9},B234),"")), COUNT(1*MID(B234,ROW($1:$98),1)))</f>
        <v>18.9</v>
      </c>
      <c r="D234" t="str" cm="1">
        <f t="array" aca="1" ref="D234" ca="1">_xlfn.CONCAT(IF(NOT(ISNUMBER(MID(SUBSTITUTE(SUBSTITUTE(SUBSTITUTE(B234,"$",""),".",""), " ",""),ROW(INDIRECT("1:"&amp;LEN(B234))),1)*1)),MID(SUBSTITUTE(SUBSTITUTE(SUBSTITUTE(B234,"$",""),".",""), " ",""),ROW(INDIRECT("1:"&amp;LEN(B234))),1),""))</f>
        <v>Wal-mart</v>
      </c>
      <c r="E234" s="2" t="s">
        <v>629</v>
      </c>
      <c r="F234" t="str" cm="1">
        <f t="array" ref="F234">MID(E234, MIN(IFERROR(FIND({0,1,2,3,4,5,6,7,8,9},E234),"")), COUNT(1*MID(E234,ROW($1:$98),1)))</f>
        <v>22.2</v>
      </c>
      <c r="G234" t="str" cm="1">
        <f t="array" aca="1" ref="G234" ca="1">_xlfn.CONCAT(IF(NOT(ISNUMBER(MID(SUBSTITUTE(SUBSTITUTE(SUBSTITUTE(E234,"$",""),".",""), " ",""),ROW(INDIRECT("1:"&amp;LEN(E234))),1)*1)),MID(SUBSTITUTE(SUBSTITUTE(SUBSTITUTE(E234,"$",""),".",""), " ",""),ROW(INDIRECT("1:"&amp;LEN(E234))),1),""))</f>
        <v xml:space="preserve">
Chedraui</v>
      </c>
      <c r="H234" s="2" t="s">
        <v>153</v>
      </c>
      <c r="I234" t="str">
        <f t="shared" si="20"/>
        <v>$12.00</v>
      </c>
      <c r="J234" t="str">
        <f t="shared" si="18"/>
        <v>Ruta 08</v>
      </c>
      <c r="K234" s="2" t="s">
        <v>256</v>
      </c>
      <c r="L234" t="str">
        <f t="shared" si="21"/>
        <v>0.00</v>
      </c>
      <c r="M234" t="str">
        <f t="shared" si="19"/>
        <v/>
      </c>
      <c r="N234" s="2" t="s">
        <v>1059</v>
      </c>
      <c r="O234" t="str">
        <f t="shared" si="22"/>
        <v>$15.00</v>
      </c>
      <c r="P234" t="str">
        <f t="shared" si="23"/>
        <v>Progreso
Nacional</v>
      </c>
      <c r="Q234" s="2" t="s">
        <v>894</v>
      </c>
      <c r="R234" t="str" cm="1">
        <f t="array" ref="R234">MID(Q234, MIN(IFERROR(FIND({0,1,2,3,4,5,6,7,8,9},Q234),"")), COUNT(1*MID(Q234,ROW($1:$98),1)))</f>
        <v>18.0</v>
      </c>
      <c r="S234" t="str" cm="1">
        <f t="array" aca="1" ref="S234" ca="1">_xlfn.CONCAT(IF(NOT(ISNUMBER(MID(SUBSTITUTE(SUBSTITUTE(SUBSTITUTE(Q234,"$",""),".",""), " ",""),ROW(INDIRECT("1:"&amp;LEN(Q234))),1)*1)),MID(SUBSTITUTE(SUBSTITUTE(SUBSTITUTE(Q234,"$",""),".",""), " ",""),ROW(INDIRECT("1:"&amp;LEN(Q234))),1),""))</f>
        <v>Plaza
Mexicana</v>
      </c>
      <c r="T234" s="2" t="s">
        <v>132</v>
      </c>
      <c r="U234" s="2" t="s">
        <v>133</v>
      </c>
      <c r="V234" s="2" t="s">
        <v>0</v>
      </c>
      <c r="W234" s="5">
        <v>45024</v>
      </c>
    </row>
    <row r="235" spans="1:23" x14ac:dyDescent="0.25">
      <c r="A235" s="3" t="s">
        <v>155</v>
      </c>
      <c r="B235" s="4" t="s">
        <v>585</v>
      </c>
      <c r="C235" t="str" cm="1">
        <f t="array" ref="C235">MID(B235, MIN(IFERROR(FIND({0,1,2,3,4,5,6,7,8,9},B235),"")), COUNT(1*MID(B235,ROW($1:$98),1)))</f>
        <v>28.8</v>
      </c>
      <c r="D235" t="str" cm="1">
        <f t="array" aca="1" ref="D235" ca="1">_xlfn.CONCAT(IF(NOT(ISNUMBER(MID(SUBSTITUTE(SUBSTITUTE(SUBSTITUTE(B235,"$",""),".",""), " ",""),ROW(INDIRECT("1:"&amp;LEN(B235))),1)*1)),MID(SUBSTITUTE(SUBSTITUTE(SUBSTITUTE(B235,"$",""),".",""), " ",""),ROW(INDIRECT("1:"&amp;LEN(B235))),1),""))</f>
        <v>Chedraui</v>
      </c>
      <c r="E235" s="4" t="s">
        <v>157</v>
      </c>
      <c r="F235" t="str" cm="1">
        <f t="array" ref="F235">MID(E235, MIN(IFERROR(FIND({0,1,2,3,4,5,6,7,8,9},E235),"")), COUNT(1*MID(E235,ROW($1:$98),1)))</f>
        <v>31.9</v>
      </c>
      <c r="G235" t="str" cm="1">
        <f t="array" aca="1" ref="G235" ca="1">_xlfn.CONCAT(IF(NOT(ISNUMBER(MID(SUBSTITUTE(SUBSTITUTE(SUBSTITUTE(E235,"$",""),".",""), " ",""),ROW(INDIRECT("1:"&amp;LEN(E235))),1)*1)),MID(SUBSTITUTE(SUBSTITUTE(SUBSTITUTE(E235,"$",""),".",""), " ",""),ROW(INDIRECT("1:"&amp;LEN(E235))),1),""))</f>
        <v>Wal-mart</v>
      </c>
      <c r="H235" s="4" t="s">
        <v>1060</v>
      </c>
      <c r="I235" t="str">
        <f t="shared" si="20"/>
        <v>$18.00</v>
      </c>
      <c r="J235" t="str">
        <f t="shared" si="18"/>
        <v>Ruta 08</v>
      </c>
      <c r="K235" s="4" t="s">
        <v>256</v>
      </c>
      <c r="L235" t="str">
        <f t="shared" si="21"/>
        <v>0.00</v>
      </c>
      <c r="M235" t="str">
        <f t="shared" si="19"/>
        <v/>
      </c>
      <c r="N235" s="4" t="s">
        <v>894</v>
      </c>
      <c r="O235" t="str">
        <f t="shared" si="22"/>
        <v>$18.00</v>
      </c>
      <c r="P235" t="str">
        <f t="shared" si="23"/>
        <v>Plaza
Mexicana</v>
      </c>
      <c r="Q235" s="4" t="s">
        <v>1049</v>
      </c>
      <c r="R235" t="str" cm="1">
        <f t="array" ref="R235">MID(Q235, MIN(IFERROR(FIND({0,1,2,3,4,5,6,7,8,9},Q235),"")), COUNT(1*MID(Q235,ROW($1:$98),1)))</f>
        <v>20.0</v>
      </c>
      <c r="S235" t="str" cm="1">
        <f t="array" aca="1" ref="S235" ca="1">_xlfn.CONCAT(IF(NOT(ISNUMBER(MID(SUBSTITUTE(SUBSTITUTE(SUBSTITUTE(Q235,"$",""),".",""), " ",""),ROW(INDIRECT("1:"&amp;LEN(Q235))),1)*1)),MID(SUBSTITUTE(SUBSTITUTE(SUBSTITUTE(Q235,"$",""),".",""), " ",""),ROW(INDIRECT("1:"&amp;LEN(Q235))),1),""))</f>
        <v>Progreso
Nacional</v>
      </c>
      <c r="T235" s="4" t="s">
        <v>98</v>
      </c>
      <c r="U235" s="4" t="s">
        <v>90</v>
      </c>
      <c r="V235" s="4" t="s">
        <v>0</v>
      </c>
      <c r="W235" s="6">
        <v>45024</v>
      </c>
    </row>
    <row r="236" spans="1:23" x14ac:dyDescent="0.25">
      <c r="A236" s="1" t="s">
        <v>160</v>
      </c>
      <c r="B236" s="2" t="s">
        <v>118</v>
      </c>
      <c r="C236" t="str" cm="1">
        <f t="array" ref="C236">MID(B236, MIN(IFERROR(FIND({0,1,2,3,4,5,6,7,8,9},B236),"")), COUNT(1*MID(B236,ROW($1:$98),1)))</f>
        <v>19.9</v>
      </c>
      <c r="D236" t="str" cm="1">
        <f t="array" aca="1" ref="D236" ca="1">_xlfn.CONCAT(IF(NOT(ISNUMBER(MID(SUBSTITUTE(SUBSTITUTE(SUBSTITUTE(B236,"$",""),".",""), " ",""),ROW(INDIRECT("1:"&amp;LEN(B236))),1)*1)),MID(SUBSTITUTE(SUBSTITUTE(SUBSTITUTE(B236,"$",""),".",""), " ",""),ROW(INDIRECT("1:"&amp;LEN(B236))),1),""))</f>
        <v>Wal-mart</v>
      </c>
      <c r="E236" s="2" t="s">
        <v>1043</v>
      </c>
      <c r="F236" t="str" cm="1">
        <f t="array" ref="F236">MID(E236, MIN(IFERROR(FIND({0,1,2,3,4,5,6,7,8,9},E236),"")), COUNT(1*MID(E236,ROW($1:$98),1)))</f>
        <v>23.8</v>
      </c>
      <c r="G236" t="str" cm="1">
        <f t="array" aca="1" ref="G236" ca="1">_xlfn.CONCAT(IF(NOT(ISNUMBER(MID(SUBSTITUTE(SUBSTITUTE(SUBSTITUTE(E236,"$",""),".",""), " ",""),ROW(INDIRECT("1:"&amp;LEN(E236))),1)*1)),MID(SUBSTITUTE(SUBSTITUTE(SUBSTITUTE(E236,"$",""),".",""), " ",""),ROW(INDIRECT("1:"&amp;LEN(E236))),1),""))</f>
        <v xml:space="preserve">
Chedraui</v>
      </c>
      <c r="H236" s="2" t="s">
        <v>95</v>
      </c>
      <c r="I236" t="str">
        <f t="shared" si="20"/>
        <v>$25.00</v>
      </c>
      <c r="J236" t="str">
        <f t="shared" si="18"/>
        <v>Ruta 08</v>
      </c>
      <c r="K236" s="2" t="s">
        <v>256</v>
      </c>
      <c r="L236" t="str">
        <f t="shared" si="21"/>
        <v>0.00</v>
      </c>
      <c r="M236" t="str">
        <f t="shared" si="19"/>
        <v/>
      </c>
      <c r="N236" s="2" t="s">
        <v>1056</v>
      </c>
      <c r="O236" t="str">
        <f t="shared" si="22"/>
        <v>$25.00</v>
      </c>
      <c r="P236" t="str">
        <f t="shared" si="23"/>
        <v>Progreso
Nacional</v>
      </c>
      <c r="Q236" s="2" t="s">
        <v>1056</v>
      </c>
      <c r="R236" t="str" cm="1">
        <f t="array" ref="R236">MID(Q236, MIN(IFERROR(FIND({0,1,2,3,4,5,6,7,8,9},Q236),"")), COUNT(1*MID(Q236,ROW($1:$98),1)))</f>
        <v>25.0</v>
      </c>
      <c r="S236" t="str" cm="1">
        <f t="array" aca="1" ref="S236" ca="1">_xlfn.CONCAT(IF(NOT(ISNUMBER(MID(SUBSTITUTE(SUBSTITUTE(SUBSTITUTE(Q236,"$",""),".",""), " ",""),ROW(INDIRECT("1:"&amp;LEN(Q236))),1)*1)),MID(SUBSTITUTE(SUBSTITUTE(SUBSTITUTE(Q236,"$",""),".",""), " ",""),ROW(INDIRECT("1:"&amp;LEN(Q236))),1),""))</f>
        <v>Progreso
Nacional</v>
      </c>
      <c r="T236" s="2" t="s">
        <v>122</v>
      </c>
      <c r="U236" s="2" t="s">
        <v>98</v>
      </c>
      <c r="V236" s="2" t="s">
        <v>0</v>
      </c>
      <c r="W236" s="5">
        <v>45024</v>
      </c>
    </row>
    <row r="237" spans="1:23" x14ac:dyDescent="0.25">
      <c r="A237" s="3" t="s">
        <v>165</v>
      </c>
      <c r="B237" s="4" t="s">
        <v>842</v>
      </c>
      <c r="C237" t="str" cm="1">
        <f t="array" ref="C237">MID(B237, MIN(IFERROR(FIND({0,1,2,3,4,5,6,7,8,9},B237),"")), COUNT(1*MID(B237,ROW($1:$98),1)))</f>
        <v>14.9</v>
      </c>
      <c r="D237" t="str" cm="1">
        <f t="array" aca="1" ref="D237" ca="1">_xlfn.CONCAT(IF(NOT(ISNUMBER(MID(SUBSTITUTE(SUBSTITUTE(SUBSTITUTE(B237,"$",""),".",""), " ",""),ROW(INDIRECT("1:"&amp;LEN(B237))),1)*1)),MID(SUBSTITUTE(SUBSTITUTE(SUBSTITUTE(B237,"$",""),".",""), " ",""),ROW(INDIRECT("1:"&amp;LEN(B237))),1),""))</f>
        <v>Comercial
Mexicana</v>
      </c>
      <c r="E237" s="4" t="s">
        <v>13</v>
      </c>
      <c r="F237" t="str" cm="1">
        <f t="array" ref="F237">MID(E237, MIN(IFERROR(FIND({0,1,2,3,4,5,6,7,8,9},E237),"")), COUNT(1*MID(E237,ROW($1:$98),1)))</f>
        <v>19.9</v>
      </c>
      <c r="G237" t="str" cm="1">
        <f t="array" aca="1" ref="G237" ca="1">_xlfn.CONCAT(IF(NOT(ISNUMBER(MID(SUBSTITUTE(SUBSTITUTE(SUBSTITUTE(E237,"$",""),".",""), " ",""),ROW(INDIRECT("1:"&amp;LEN(E237))),1)*1)),MID(SUBSTITUTE(SUBSTITUTE(SUBSTITUTE(E237,"$",""),".",""), " ",""),ROW(INDIRECT("1:"&amp;LEN(E237))),1),""))</f>
        <v xml:space="preserve">
Chedraui</v>
      </c>
      <c r="H237" s="4" t="s">
        <v>168</v>
      </c>
      <c r="I237" t="str">
        <f t="shared" si="20"/>
        <v>$10.00</v>
      </c>
      <c r="J237" t="str">
        <f t="shared" si="18"/>
        <v>Ruta 08</v>
      </c>
      <c r="K237" s="4" t="s">
        <v>256</v>
      </c>
      <c r="L237" t="str">
        <f t="shared" si="21"/>
        <v>0.00</v>
      </c>
      <c r="M237" t="str">
        <f t="shared" si="19"/>
        <v/>
      </c>
      <c r="N237" s="4" t="s">
        <v>1059</v>
      </c>
      <c r="O237" t="str">
        <f t="shared" si="22"/>
        <v>$15.00</v>
      </c>
      <c r="P237" t="str">
        <f t="shared" si="23"/>
        <v>Progreso
Nacional</v>
      </c>
      <c r="Q237" s="4" t="s">
        <v>1059</v>
      </c>
      <c r="R237" t="str" cm="1">
        <f t="array" ref="R237">MID(Q237, MIN(IFERROR(FIND({0,1,2,3,4,5,6,7,8,9},Q237),"")), COUNT(1*MID(Q237,ROW($1:$98),1)))</f>
        <v>15.0</v>
      </c>
      <c r="S237" t="str" cm="1">
        <f t="array" aca="1" ref="S237" ca="1">_xlfn.CONCAT(IF(NOT(ISNUMBER(MID(SUBSTITUTE(SUBSTITUTE(SUBSTITUTE(Q237,"$",""),".",""), " ",""),ROW(INDIRECT("1:"&amp;LEN(Q237))),1)*1)),MID(SUBSTITUTE(SUBSTITUTE(SUBSTITUTE(Q237,"$",""),".",""), " ",""),ROW(INDIRECT("1:"&amp;LEN(Q237))),1),""))</f>
        <v>Progreso
Nacional</v>
      </c>
      <c r="T237" s="4" t="s">
        <v>132</v>
      </c>
      <c r="U237" s="4" t="s">
        <v>122</v>
      </c>
      <c r="V237" s="4" t="s">
        <v>0</v>
      </c>
      <c r="W237" s="6">
        <v>45024</v>
      </c>
    </row>
    <row r="238" spans="1:23" x14ac:dyDescent="0.25">
      <c r="A238" s="1" t="s">
        <v>170</v>
      </c>
      <c r="B238" s="2" t="s">
        <v>597</v>
      </c>
      <c r="C238" t="str" cm="1">
        <f t="array" ref="C238">MID(B238, MIN(IFERROR(FIND({0,1,2,3,4,5,6,7,8,9},B238),"")), COUNT(1*MID(B238,ROW($1:$98),1)))</f>
        <v>36.8</v>
      </c>
      <c r="D238" t="str" cm="1">
        <f t="array" aca="1" ref="D238" ca="1">_xlfn.CONCAT(IF(NOT(ISNUMBER(MID(SUBSTITUTE(SUBSTITUTE(SUBSTITUTE(B238,"$",""),".",""), " ",""),ROW(INDIRECT("1:"&amp;LEN(B238))),1)*1)),MID(SUBSTITUTE(SUBSTITUTE(SUBSTITUTE(B238,"$",""),".",""), " ",""),ROW(INDIRECT("1:"&amp;LEN(B238))),1),""))</f>
        <v>Chedraui</v>
      </c>
      <c r="E238" s="2" t="s">
        <v>445</v>
      </c>
      <c r="F238" t="str" cm="1">
        <f t="array" ref="F238">MID(E238, MIN(IFERROR(FIND({0,1,2,3,4,5,6,7,8,9},E238),"")), COUNT(1*MID(E238,ROW($1:$98),1)))</f>
        <v>39.9</v>
      </c>
      <c r="G238" t="str" cm="1">
        <f t="array" aca="1" ref="G238" ca="1">_xlfn.CONCAT(IF(NOT(ISNUMBER(MID(SUBSTITUTE(SUBSTITUTE(SUBSTITUTE(E238,"$",""),".",""), " ",""),ROW(INDIRECT("1:"&amp;LEN(E238))),1)*1)),MID(SUBSTITUTE(SUBSTITUTE(SUBSTITUTE(E238,"$",""),".",""), " ",""),ROW(INDIRECT("1:"&amp;LEN(E238))),1),""))</f>
        <v xml:space="preserve">
Comercial
Mexicana</v>
      </c>
      <c r="H238" s="2" t="s">
        <v>161</v>
      </c>
      <c r="I238" t="str">
        <f t="shared" si="20"/>
        <v>$20.00</v>
      </c>
      <c r="J238" t="str">
        <f t="shared" si="18"/>
        <v>Ruta 08</v>
      </c>
      <c r="K238" s="2" t="s">
        <v>256</v>
      </c>
      <c r="L238" t="str">
        <f t="shared" si="21"/>
        <v>0.00</v>
      </c>
      <c r="M238" t="str">
        <f t="shared" si="19"/>
        <v/>
      </c>
      <c r="N238" s="2" t="s">
        <v>1049</v>
      </c>
      <c r="O238" t="str">
        <f t="shared" si="22"/>
        <v>$20.00</v>
      </c>
      <c r="P238" t="str">
        <f t="shared" si="23"/>
        <v>Progreso
Nacional</v>
      </c>
      <c r="Q238" s="2" t="s">
        <v>1049</v>
      </c>
      <c r="R238" t="str" cm="1">
        <f t="array" ref="R238">MID(Q238, MIN(IFERROR(FIND({0,1,2,3,4,5,6,7,8,9},Q238),"")), COUNT(1*MID(Q238,ROW($1:$98),1)))</f>
        <v>20.0</v>
      </c>
      <c r="S238" t="str" cm="1">
        <f t="array" aca="1" ref="S238" ca="1">_xlfn.CONCAT(IF(NOT(ISNUMBER(MID(SUBSTITUTE(SUBSTITUTE(SUBSTITUTE(Q238,"$",""),".",""), " ",""),ROW(INDIRECT("1:"&amp;LEN(Q238))),1)*1)),MID(SUBSTITUTE(SUBSTITUTE(SUBSTITUTE(Q238,"$",""),".",""), " ",""),ROW(INDIRECT("1:"&amp;LEN(Q238))),1),""))</f>
        <v>Progreso
Nacional</v>
      </c>
      <c r="T238" s="2" t="s">
        <v>871</v>
      </c>
      <c r="U238" s="2" t="s">
        <v>90</v>
      </c>
      <c r="V238" s="2" t="s">
        <v>0</v>
      </c>
      <c r="W238" s="5">
        <v>45024</v>
      </c>
    </row>
    <row r="239" spans="1:23" x14ac:dyDescent="0.25">
      <c r="A239" s="3" t="s">
        <v>173</v>
      </c>
      <c r="B239" s="4" t="s">
        <v>842</v>
      </c>
      <c r="C239" t="str" cm="1">
        <f t="array" ref="C239">MID(B239, MIN(IFERROR(FIND({0,1,2,3,4,5,6,7,8,9},B239),"")), COUNT(1*MID(B239,ROW($1:$98),1)))</f>
        <v>14.9</v>
      </c>
      <c r="D239" t="str" cm="1">
        <f t="array" aca="1" ref="D239" ca="1">_xlfn.CONCAT(IF(NOT(ISNUMBER(MID(SUBSTITUTE(SUBSTITUTE(SUBSTITUTE(B239,"$",""),".",""), " ",""),ROW(INDIRECT("1:"&amp;LEN(B239))),1)*1)),MID(SUBSTITUTE(SUBSTITUTE(SUBSTITUTE(B239,"$",""),".",""), " ",""),ROW(INDIRECT("1:"&amp;LEN(B239))),1),""))</f>
        <v>Comercial
Mexicana</v>
      </c>
      <c r="E239" s="4" t="s">
        <v>175</v>
      </c>
      <c r="F239" t="str" cm="1">
        <f t="array" ref="F239">MID(E239, MIN(IFERROR(FIND({0,1,2,3,4,5,6,7,8,9},E239),"")), COUNT(1*MID(E239,ROW($1:$98),1)))</f>
        <v>22.9</v>
      </c>
      <c r="G239" t="str" cm="1">
        <f t="array" aca="1" ref="G239" ca="1">_xlfn.CONCAT(IF(NOT(ISNUMBER(MID(SUBSTITUTE(SUBSTITUTE(SUBSTITUTE(E239,"$",""),".",""), " ",""),ROW(INDIRECT("1:"&amp;LEN(E239))),1)*1)),MID(SUBSTITUTE(SUBSTITUTE(SUBSTITUTE(E239,"$",""),".",""), " ",""),ROW(INDIRECT("1:"&amp;LEN(E239))),1),""))</f>
        <v>Wal-mart</v>
      </c>
      <c r="H239" s="4" t="s">
        <v>137</v>
      </c>
      <c r="I239" t="str">
        <f t="shared" si="20"/>
        <v>$16.00</v>
      </c>
      <c r="J239" t="str">
        <f t="shared" si="18"/>
        <v>Ruta 08</v>
      </c>
      <c r="K239" s="4" t="s">
        <v>256</v>
      </c>
      <c r="L239" t="str">
        <f t="shared" si="21"/>
        <v>0.00</v>
      </c>
      <c r="M239" t="str">
        <f t="shared" si="19"/>
        <v/>
      </c>
      <c r="N239" s="4" t="s">
        <v>599</v>
      </c>
      <c r="O239" t="str">
        <f t="shared" si="22"/>
        <v>$21.00
Cosmopolita</v>
      </c>
      <c r="P239" t="str">
        <f t="shared" si="23"/>
        <v/>
      </c>
      <c r="Q239" s="4" t="s">
        <v>889</v>
      </c>
      <c r="R239" t="str" cm="1">
        <f t="array" ref="R239">MID(Q239, MIN(IFERROR(FIND({0,1,2,3,4,5,6,7,8,9},Q239),"")), COUNT(1*MID(Q239,ROW($1:$98),1)))</f>
        <v>25.0</v>
      </c>
      <c r="S239" t="str" cm="1">
        <f t="array" aca="1" ref="S239" ca="1">_xlfn.CONCAT(IF(NOT(ISNUMBER(MID(SUBSTITUTE(SUBSTITUTE(SUBSTITUTE(Q239,"$",""),".",""), " ",""),ROW(INDIRECT("1:"&amp;LEN(Q239))),1)*1)),MID(SUBSTITUTE(SUBSTITUTE(SUBSTITUTE(Q239,"$",""),".",""), " ",""),ROW(INDIRECT("1:"&amp;LEN(Q239))),1),""))</f>
        <v>Plaza
Mexicana</v>
      </c>
      <c r="T239" s="4" t="s">
        <v>140</v>
      </c>
      <c r="U239" s="4" t="s">
        <v>169</v>
      </c>
      <c r="V239" s="4" t="s">
        <v>0</v>
      </c>
      <c r="W239" s="6">
        <v>45024</v>
      </c>
    </row>
    <row r="240" spans="1:23" x14ac:dyDescent="0.25">
      <c r="A240" s="1" t="s">
        <v>176</v>
      </c>
      <c r="B240" s="2" t="s">
        <v>1009</v>
      </c>
      <c r="C240" t="str" cm="1">
        <f t="array" ref="C240">MID(B240, MIN(IFERROR(FIND({0,1,2,3,4,5,6,7,8,9},B240),"")), COUNT(1*MID(B240,ROW($1:$98),1)))</f>
        <v>32.9</v>
      </c>
      <c r="D240" t="str" cm="1">
        <f t="array" aca="1" ref="D240" ca="1">_xlfn.CONCAT(IF(NOT(ISNUMBER(MID(SUBSTITUTE(SUBSTITUTE(SUBSTITUTE(B240,"$",""),".",""), " ",""),ROW(INDIRECT("1:"&amp;LEN(B240))),1)*1)),MID(SUBSTITUTE(SUBSTITUTE(SUBSTITUTE(B240,"$",""),".",""), " ",""),ROW(INDIRECT("1:"&amp;LEN(B240))),1),""))</f>
        <v>Chedraui</v>
      </c>
      <c r="E240" s="2" t="s">
        <v>530</v>
      </c>
      <c r="F240" t="str" cm="1">
        <f t="array" ref="F240">MID(E240, MIN(IFERROR(FIND({0,1,2,3,4,5,6,7,8,9},E240),"")), COUNT(1*MID(E240,ROW($1:$98),1)))</f>
        <v>34.5</v>
      </c>
      <c r="G240" t="str" cm="1">
        <f t="array" aca="1" ref="G240" ca="1">_xlfn.CONCAT(IF(NOT(ISNUMBER(MID(SUBSTITUTE(SUBSTITUTE(SUBSTITUTE(E240,"$",""),".",""), " ",""),ROW(INDIRECT("1:"&amp;LEN(E240))),1)*1)),MID(SUBSTITUTE(SUBSTITUTE(SUBSTITUTE(E240,"$",""),".",""), " ",""),ROW(INDIRECT("1:"&amp;LEN(E240))),1),""))</f>
        <v xml:space="preserve">
Comercial
Mexicana</v>
      </c>
      <c r="H240" s="2" t="s">
        <v>153</v>
      </c>
      <c r="I240" t="str">
        <f t="shared" si="20"/>
        <v>$12.00</v>
      </c>
      <c r="J240" t="str">
        <f t="shared" si="18"/>
        <v>Ruta 08</v>
      </c>
      <c r="K240" s="2" t="s">
        <v>256</v>
      </c>
      <c r="L240" t="str">
        <f t="shared" si="21"/>
        <v>0.00</v>
      </c>
      <c r="M240" t="str">
        <f t="shared" si="19"/>
        <v/>
      </c>
      <c r="N240" s="2" t="s">
        <v>876</v>
      </c>
      <c r="O240" t="str">
        <f t="shared" si="22"/>
        <v>$20.00</v>
      </c>
      <c r="P240" t="str">
        <f t="shared" si="23"/>
        <v>Plaza
Mexicana</v>
      </c>
      <c r="Q240" s="2" t="s">
        <v>1056</v>
      </c>
      <c r="R240" t="str" cm="1">
        <f t="array" ref="R240">MID(Q240, MIN(IFERROR(FIND({0,1,2,3,4,5,6,7,8,9},Q240),"")), COUNT(1*MID(Q240,ROW($1:$98),1)))</f>
        <v>25.0</v>
      </c>
      <c r="S240" t="str" cm="1">
        <f t="array" aca="1" ref="S240" ca="1">_xlfn.CONCAT(IF(NOT(ISNUMBER(MID(SUBSTITUTE(SUBSTITUTE(SUBSTITUTE(Q240,"$",""),".",""), " ",""),ROW(INDIRECT("1:"&amp;LEN(Q240))),1)*1)),MID(SUBSTITUTE(SUBSTITUTE(SUBSTITUTE(Q240,"$",""),".",""), " ",""),ROW(INDIRECT("1:"&amp;LEN(Q240))),1),""))</f>
        <v>Progreso
Nacional</v>
      </c>
      <c r="T240" s="2" t="s">
        <v>164</v>
      </c>
      <c r="U240" s="2" t="s">
        <v>98</v>
      </c>
      <c r="V240" s="2" t="s">
        <v>0</v>
      </c>
      <c r="W240" s="5">
        <v>45024</v>
      </c>
    </row>
    <row r="241" spans="1:23" x14ac:dyDescent="0.25">
      <c r="A241" s="3" t="s">
        <v>178</v>
      </c>
      <c r="B241" s="4" t="s">
        <v>841</v>
      </c>
      <c r="C241" t="str" cm="1">
        <f t="array" ref="C241">MID(B241, MIN(IFERROR(FIND({0,1,2,3,4,5,6,7,8,9},B241),"")), COUNT(1*MID(B241,ROW($1:$98),1)))</f>
        <v>13.9</v>
      </c>
      <c r="D241" t="str" cm="1">
        <f t="array" aca="1" ref="D241" ca="1">_xlfn.CONCAT(IF(NOT(ISNUMBER(MID(SUBSTITUTE(SUBSTITUTE(SUBSTITUTE(B241,"$",""),".",""), " ",""),ROW(INDIRECT("1:"&amp;LEN(B241))),1)*1)),MID(SUBSTITUTE(SUBSTITUTE(SUBSTITUTE(B241,"$",""),".",""), " ",""),ROW(INDIRECT("1:"&amp;LEN(B241))),1),""))</f>
        <v>Comercial
Mexicana</v>
      </c>
      <c r="E241" s="4" t="s">
        <v>592</v>
      </c>
      <c r="F241" t="str" cm="1">
        <f t="array" ref="F241">MID(E241, MIN(IFERROR(FIND({0,1,2,3,4,5,6,7,8,9},E241),"")), COUNT(1*MID(E241,ROW($1:$98),1)))</f>
        <v>15.9</v>
      </c>
      <c r="G241" t="str" cm="1">
        <f t="array" aca="1" ref="G241" ca="1">_xlfn.CONCAT(IF(NOT(ISNUMBER(MID(SUBSTITUTE(SUBSTITUTE(SUBSTITUTE(E241,"$",""),".",""), " ",""),ROW(INDIRECT("1:"&amp;LEN(E241))),1)*1)),MID(SUBSTITUTE(SUBSTITUTE(SUBSTITUTE(E241,"$",""),".",""), " ",""),ROW(INDIRECT("1:"&amp;LEN(E241))),1),""))</f>
        <v>Wal-mart</v>
      </c>
      <c r="H241" s="4" t="s">
        <v>168</v>
      </c>
      <c r="I241" t="str">
        <f t="shared" si="20"/>
        <v>$10.00</v>
      </c>
      <c r="J241" t="str">
        <f t="shared" si="18"/>
        <v>Ruta 08</v>
      </c>
      <c r="K241" s="4" t="s">
        <v>256</v>
      </c>
      <c r="L241" t="str">
        <f t="shared" si="21"/>
        <v>0.00</v>
      </c>
      <c r="M241" t="str">
        <f t="shared" si="19"/>
        <v/>
      </c>
      <c r="N241" s="4" t="s">
        <v>1059</v>
      </c>
      <c r="O241" t="str">
        <f t="shared" si="22"/>
        <v>$15.00</v>
      </c>
      <c r="P241" t="str">
        <f t="shared" si="23"/>
        <v>Progreso
Nacional</v>
      </c>
      <c r="Q241" s="4" t="s">
        <v>1059</v>
      </c>
      <c r="R241" t="str" cm="1">
        <f t="array" ref="R241">MID(Q241, MIN(IFERROR(FIND({0,1,2,3,4,5,6,7,8,9},Q241),"")), COUNT(1*MID(Q241,ROW($1:$98),1)))</f>
        <v>15.0</v>
      </c>
      <c r="S241" t="str" cm="1">
        <f t="array" aca="1" ref="S241" ca="1">_xlfn.CONCAT(IF(NOT(ISNUMBER(MID(SUBSTITUTE(SUBSTITUTE(SUBSTITUTE(Q241,"$",""),".",""), " ",""),ROW(INDIRECT("1:"&amp;LEN(Q241))),1)*1)),MID(SUBSTITUTE(SUBSTITUTE(SUBSTITUTE(Q241,"$",""),".",""), " ",""),ROW(INDIRECT("1:"&amp;LEN(Q241))),1),""))</f>
        <v>Progreso
Nacional</v>
      </c>
      <c r="T241" s="4" t="s">
        <v>140</v>
      </c>
      <c r="U241" s="4" t="s">
        <v>133</v>
      </c>
      <c r="V241" s="4" t="s">
        <v>0</v>
      </c>
      <c r="W241" s="6">
        <v>45024</v>
      </c>
    </row>
    <row r="242" spans="1:23" x14ac:dyDescent="0.25">
      <c r="A242" s="1" t="s">
        <v>2</v>
      </c>
      <c r="B242" s="2" t="s">
        <v>3</v>
      </c>
      <c r="C242" t="str" cm="1">
        <f t="array" ref="C242">MID(B242, MIN(IFERROR(FIND({0,1,2,3,4,5,6,7,8,9},B242),"")), COUNT(1*MID(B242,ROW($1:$98),1)))</f>
        <v>37.9</v>
      </c>
      <c r="D242" t="str" cm="1">
        <f t="array" aca="1" ref="D242" ca="1">_xlfn.CONCAT(IF(NOT(ISNUMBER(MID(SUBSTITUTE(SUBSTITUTE(SUBSTITUTE(B242,"$",""),".",""), " ",""),ROW(INDIRECT("1:"&amp;LEN(B242))),1)*1)),MID(SUBSTITUTE(SUBSTITUTE(SUBSTITUTE(B242,"$",""),".",""), " ",""),ROW(INDIRECT("1:"&amp;LEN(B242))),1),""))</f>
        <v>Comercial
Mexicana</v>
      </c>
      <c r="E242" s="2" t="s">
        <v>956</v>
      </c>
      <c r="F242" t="str" cm="1">
        <f t="array" ref="F242">MID(E242, MIN(IFERROR(FIND({0,1,2,3,4,5,6,7,8,9},E242),"")), COUNT(1*MID(E242,ROW($1:$98),1)))</f>
        <v>41.5</v>
      </c>
      <c r="G242" t="str" cm="1">
        <f t="array" aca="1" ref="G242" ca="1">_xlfn.CONCAT(IF(NOT(ISNUMBER(MID(SUBSTITUTE(SUBSTITUTE(SUBSTITUTE(E242,"$",""),".",""), " ",""),ROW(INDIRECT("1:"&amp;LEN(E242))),1)*1)),MID(SUBSTITUTE(SUBSTITUTE(SUBSTITUTE(E242,"$",""),".",""), " ",""),ROW(INDIRECT("1:"&amp;LEN(E242))),1),""))</f>
        <v xml:space="preserve">
Chedraui</v>
      </c>
      <c r="H242" s="2" t="s">
        <v>184</v>
      </c>
      <c r="I242" t="str">
        <f t="shared" si="20"/>
        <v>$50.00</v>
      </c>
      <c r="J242" t="str">
        <f t="shared" si="18"/>
        <v>Ruta 08</v>
      </c>
      <c r="K242" s="2" t="s">
        <v>256</v>
      </c>
      <c r="L242" t="str">
        <f t="shared" si="21"/>
        <v>0.00</v>
      </c>
      <c r="M242" t="str">
        <f t="shared" si="19"/>
        <v/>
      </c>
      <c r="N242" s="2" t="s">
        <v>1029</v>
      </c>
      <c r="O242" t="str">
        <f t="shared" si="22"/>
        <v>$50.00</v>
      </c>
      <c r="P242" t="str">
        <f t="shared" si="23"/>
        <v>La Dalia</v>
      </c>
      <c r="Q242" s="2" t="s">
        <v>1029</v>
      </c>
      <c r="R242" t="str" cm="1">
        <f t="array" ref="R242">MID(Q242, MIN(IFERROR(FIND({0,1,2,3,4,5,6,7,8,9},Q242),"")), COUNT(1*MID(Q242,ROW($1:$98),1)))</f>
        <v>50.0</v>
      </c>
      <c r="S242" t="str" cm="1">
        <f t="array" aca="1" ref="S242" ca="1">_xlfn.CONCAT(IF(NOT(ISNUMBER(MID(SUBSTITUTE(SUBSTITUTE(SUBSTITUTE(Q242,"$",""),".",""), " ",""),ROW(INDIRECT("1:"&amp;LEN(Q242))),1)*1)),MID(SUBSTITUTE(SUBSTITUTE(SUBSTITUTE(Q242,"$",""),".",""), " ",""),ROW(INDIRECT("1:"&amp;LEN(Q242))),1),""))</f>
        <v>LaDalia</v>
      </c>
      <c r="T242" s="2" t="s">
        <v>9</v>
      </c>
      <c r="U242" s="2" t="s">
        <v>106</v>
      </c>
      <c r="V242" s="2" t="s">
        <v>0</v>
      </c>
      <c r="W242" s="5">
        <v>45025</v>
      </c>
    </row>
    <row r="243" spans="1:23" x14ac:dyDescent="0.25">
      <c r="A243" s="3" t="s">
        <v>11</v>
      </c>
      <c r="B243" s="4" t="s">
        <v>12</v>
      </c>
      <c r="C243" t="str" cm="1">
        <f t="array" ref="C243">MID(B243, MIN(IFERROR(FIND({0,1,2,3,4,5,6,7,8,9},B243),"")), COUNT(1*MID(B243,ROW($1:$98),1)))</f>
        <v>17.5</v>
      </c>
      <c r="D243" t="str" cm="1">
        <f t="array" aca="1" ref="D243" ca="1">_xlfn.CONCAT(IF(NOT(ISNUMBER(MID(SUBSTITUTE(SUBSTITUTE(SUBSTITUTE(B243,"$",""),".",""), " ",""),ROW(INDIRECT("1:"&amp;LEN(B243))),1)*1)),MID(SUBSTITUTE(SUBSTITUTE(SUBSTITUTE(B243,"$",""),".",""), " ",""),ROW(INDIRECT("1:"&amp;LEN(B243))),1),""))</f>
        <v>Wal-mart</v>
      </c>
      <c r="E243" s="4" t="s">
        <v>757</v>
      </c>
      <c r="F243" t="str" cm="1">
        <f t="array" ref="F243">MID(E243, MIN(IFERROR(FIND({0,1,2,3,4,5,6,7,8,9},E243),"")), COUNT(1*MID(E243,ROW($1:$98),1)))</f>
        <v>23.9</v>
      </c>
      <c r="G243" t="str" cm="1">
        <f t="array" aca="1" ref="G243" ca="1">_xlfn.CONCAT(IF(NOT(ISNUMBER(MID(SUBSTITUTE(SUBSTITUTE(SUBSTITUTE(E243,"$",""),".",""), " ",""),ROW(INDIRECT("1:"&amp;LEN(E243))),1)*1)),MID(SUBSTITUTE(SUBSTITUTE(SUBSTITUTE(E243,"$",""),".",""), " ",""),ROW(INDIRECT("1:"&amp;LEN(E243))),1),""))</f>
        <v xml:space="preserve">
Comercial
Mexicana</v>
      </c>
      <c r="H243" s="4" t="s">
        <v>834</v>
      </c>
      <c r="I243" t="str">
        <f t="shared" si="20"/>
        <v>$28.00</v>
      </c>
      <c r="J243" t="str">
        <f t="shared" si="18"/>
        <v>Ruta 08</v>
      </c>
      <c r="K243" s="4" t="s">
        <v>256</v>
      </c>
      <c r="L243" t="str">
        <f t="shared" si="21"/>
        <v>0.00</v>
      </c>
      <c r="M243" t="str">
        <f t="shared" si="19"/>
        <v/>
      </c>
      <c r="N243" s="4" t="s">
        <v>34</v>
      </c>
      <c r="O243" t="str">
        <f t="shared" si="22"/>
        <v>$20.00</v>
      </c>
      <c r="P243" t="str">
        <f t="shared" si="23"/>
        <v>La Dalia</v>
      </c>
      <c r="Q243" s="4" t="s">
        <v>34</v>
      </c>
      <c r="R243" t="str" cm="1">
        <f t="array" ref="R243">MID(Q243, MIN(IFERROR(FIND({0,1,2,3,4,5,6,7,8,9},Q243),"")), COUNT(1*MID(Q243,ROW($1:$98),1)))</f>
        <v>20.0</v>
      </c>
      <c r="S243" t="str" cm="1">
        <f t="array" aca="1" ref="S243" ca="1">_xlfn.CONCAT(IF(NOT(ISNUMBER(MID(SUBSTITUTE(SUBSTITUTE(SUBSTITUTE(Q243,"$",""),".",""), " ",""),ROW(INDIRECT("1:"&amp;LEN(Q243))),1)*1)),MID(SUBSTITUTE(SUBSTITUTE(SUBSTITUTE(Q243,"$",""),".",""), " ",""),ROW(INDIRECT("1:"&amp;LEN(Q243))),1),""))</f>
        <v>LaDalia</v>
      </c>
      <c r="T243" s="4" t="s">
        <v>169</v>
      </c>
      <c r="U243" s="4" t="s">
        <v>19</v>
      </c>
      <c r="V243" s="4" t="s">
        <v>0</v>
      </c>
      <c r="W243" s="6">
        <v>45025</v>
      </c>
    </row>
    <row r="244" spans="1:23" x14ac:dyDescent="0.25">
      <c r="A244" s="1" t="s">
        <v>20</v>
      </c>
      <c r="B244" s="2" t="s">
        <v>21</v>
      </c>
      <c r="C244" t="str" cm="1">
        <f t="array" ref="C244">MID(B244, MIN(IFERROR(FIND({0,1,2,3,4,5,6,7,8,9},B244),"")), COUNT(1*MID(B244,ROW($1:$98),1)))</f>
        <v>20.5</v>
      </c>
      <c r="D244" t="str" cm="1">
        <f t="array" aca="1" ref="D244" ca="1">_xlfn.CONCAT(IF(NOT(ISNUMBER(MID(SUBSTITUTE(SUBSTITUTE(SUBSTITUTE(B244,"$",""),".",""), " ",""),ROW(INDIRECT("1:"&amp;LEN(B244))),1)*1)),MID(SUBSTITUTE(SUBSTITUTE(SUBSTITUTE(B244,"$",""),".",""), " ",""),ROW(INDIRECT("1:"&amp;LEN(B244))),1),""))</f>
        <v>Wal-mart</v>
      </c>
      <c r="E244" s="2" t="s">
        <v>22</v>
      </c>
      <c r="F244" t="str" cm="1">
        <f t="array" ref="F244">MID(E244, MIN(IFERROR(FIND({0,1,2,3,4,5,6,7,8,9},E244),"")), COUNT(1*MID(E244,ROW($1:$98),1)))</f>
        <v>24.0</v>
      </c>
      <c r="G244" t="str" cm="1">
        <f t="array" aca="1" ref="G244" ca="1">_xlfn.CONCAT(IF(NOT(ISNUMBER(MID(SUBSTITUTE(SUBSTITUTE(SUBSTITUTE(E244,"$",""),".",""), " ",""),ROW(INDIRECT("1:"&amp;LEN(E244))),1)*1)),MID(SUBSTITUTE(SUBSTITUTE(SUBSTITUTE(E244,"$",""),".",""), " ",""),ROW(INDIRECT("1:"&amp;LEN(E244))),1),""))</f>
        <v xml:space="preserve">
Comercial
Mexicana</v>
      </c>
      <c r="H244" s="2" t="s">
        <v>23</v>
      </c>
      <c r="I244" t="str">
        <f t="shared" si="20"/>
        <v>$24.00</v>
      </c>
      <c r="J244" t="str">
        <f t="shared" si="18"/>
        <v>Ruta 08</v>
      </c>
      <c r="K244" s="2" t="s">
        <v>256</v>
      </c>
      <c r="L244" t="str">
        <f t="shared" si="21"/>
        <v>0.00</v>
      </c>
      <c r="M244" t="str">
        <f t="shared" si="19"/>
        <v/>
      </c>
      <c r="N244" s="2" t="s">
        <v>606</v>
      </c>
      <c r="O244" t="str">
        <f t="shared" si="22"/>
        <v>$22.00</v>
      </c>
      <c r="P244" t="str">
        <f t="shared" si="23"/>
        <v>La Dalia</v>
      </c>
      <c r="Q244" s="2" t="s">
        <v>606</v>
      </c>
      <c r="R244" t="str" cm="1">
        <f t="array" ref="R244">MID(Q244, MIN(IFERROR(FIND({0,1,2,3,4,5,6,7,8,9},Q244),"")), COUNT(1*MID(Q244,ROW($1:$98),1)))</f>
        <v>22.0</v>
      </c>
      <c r="S244" t="str" cm="1">
        <f t="array" aca="1" ref="S244" ca="1">_xlfn.CONCAT(IF(NOT(ISNUMBER(MID(SUBSTITUTE(SUBSTITUTE(SUBSTITUTE(Q244,"$",""),".",""), " ",""),ROW(INDIRECT("1:"&amp;LEN(Q244))),1)*1)),MID(SUBSTITUTE(SUBSTITUTE(SUBSTITUTE(Q244,"$",""),".",""), " ",""),ROW(INDIRECT("1:"&amp;LEN(Q244))),1),""))</f>
        <v>LaDalia</v>
      </c>
      <c r="T244" s="2" t="s">
        <v>1030</v>
      </c>
      <c r="U244" s="2" t="s">
        <v>26</v>
      </c>
      <c r="V244" s="2" t="s">
        <v>0</v>
      </c>
      <c r="W244" s="5">
        <v>45025</v>
      </c>
    </row>
    <row r="245" spans="1:23" x14ac:dyDescent="0.25">
      <c r="A245" s="3" t="s">
        <v>28</v>
      </c>
      <c r="B245" s="4" t="s">
        <v>29</v>
      </c>
      <c r="C245" t="str" cm="1">
        <f t="array" ref="C245">MID(B245, MIN(IFERROR(FIND({0,1,2,3,4,5,6,7,8,9},B245),"")), COUNT(1*MID(B245,ROW($1:$98),1)))</f>
        <v>10.0</v>
      </c>
      <c r="D245" t="str" cm="1">
        <f t="array" aca="1" ref="D245" ca="1">_xlfn.CONCAT(IF(NOT(ISNUMBER(MID(SUBSTITUTE(SUBSTITUTE(SUBSTITUTE(B245,"$",""),".",""), " ",""),ROW(INDIRECT("1:"&amp;LEN(B245))),1)*1)),MID(SUBSTITUTE(SUBSTITUTE(SUBSTITUTE(B245,"$",""),".",""), " ",""),ROW(INDIRECT("1:"&amp;LEN(B245))),1),""))</f>
        <v>Wal-mart</v>
      </c>
      <c r="E245" s="4" t="s">
        <v>30</v>
      </c>
      <c r="F245" t="str" cm="1">
        <f t="array" ref="F245">MID(E245, MIN(IFERROR(FIND({0,1,2,3,4,5,6,7,8,9},E245),"")), COUNT(1*MID(E245,ROW($1:$98),1)))</f>
        <v>15.9</v>
      </c>
      <c r="G245" t="str" cm="1">
        <f t="array" aca="1" ref="G245" ca="1">_xlfn.CONCAT(IF(NOT(ISNUMBER(MID(SUBSTITUTE(SUBSTITUTE(SUBSTITUTE(E245,"$",""),".",""), " ",""),ROW(INDIRECT("1:"&amp;LEN(E245))),1)*1)),MID(SUBSTITUTE(SUBSTITUTE(SUBSTITUTE(E245,"$",""),".",""), " ",""),ROW(INDIRECT("1:"&amp;LEN(E245))),1),""))</f>
        <v xml:space="preserve">
Comercial
Mexicana</v>
      </c>
      <c r="H245" s="4" t="s">
        <v>31</v>
      </c>
      <c r="I245" t="str">
        <f t="shared" si="20"/>
        <v>$26.00</v>
      </c>
      <c r="J245" t="str">
        <f t="shared" si="18"/>
        <v>Ruta 08</v>
      </c>
      <c r="K245" s="4" t="s">
        <v>256</v>
      </c>
      <c r="L245" t="str">
        <f t="shared" si="21"/>
        <v>0.00</v>
      </c>
      <c r="M245" t="str">
        <f t="shared" si="19"/>
        <v/>
      </c>
      <c r="N245" s="4" t="s">
        <v>34</v>
      </c>
      <c r="O245" t="str">
        <f t="shared" si="22"/>
        <v>$20.00</v>
      </c>
      <c r="P245" t="str">
        <f t="shared" si="23"/>
        <v>La Dalia</v>
      </c>
      <c r="Q245" s="4" t="s">
        <v>34</v>
      </c>
      <c r="R245" t="str" cm="1">
        <f t="array" ref="R245">MID(Q245, MIN(IFERROR(FIND({0,1,2,3,4,5,6,7,8,9},Q245),"")), COUNT(1*MID(Q245,ROW($1:$98),1)))</f>
        <v>20.0</v>
      </c>
      <c r="S245" t="str" cm="1">
        <f t="array" aca="1" ref="S245" ca="1">_xlfn.CONCAT(IF(NOT(ISNUMBER(MID(SUBSTITUTE(SUBSTITUTE(SUBSTITUTE(Q245,"$",""),".",""), " ",""),ROW(INDIRECT("1:"&amp;LEN(Q245))),1)*1)),MID(SUBSTITUTE(SUBSTITUTE(SUBSTITUTE(Q245,"$",""),".",""), " ",""),ROW(INDIRECT("1:"&amp;LEN(Q245))),1),""))</f>
        <v>LaDalia</v>
      </c>
      <c r="T245" s="4" t="s">
        <v>35</v>
      </c>
      <c r="U245" s="4" t="s">
        <v>36</v>
      </c>
      <c r="V245" s="4" t="s">
        <v>0</v>
      </c>
      <c r="W245" s="6">
        <v>45025</v>
      </c>
    </row>
    <row r="246" spans="1:23" x14ac:dyDescent="0.25">
      <c r="A246" s="1" t="s">
        <v>37</v>
      </c>
      <c r="B246" s="2" t="s">
        <v>676</v>
      </c>
      <c r="C246" t="str" cm="1">
        <f t="array" ref="C246">MID(B246, MIN(IFERROR(FIND({0,1,2,3,4,5,6,7,8,9},B246),"")), COUNT(1*MID(B246,ROW($1:$98),1)))</f>
        <v>30.9</v>
      </c>
      <c r="D246" t="str" cm="1">
        <f t="array" aca="1" ref="D246" ca="1">_xlfn.CONCAT(IF(NOT(ISNUMBER(MID(SUBSTITUTE(SUBSTITUTE(SUBSTITUTE(B246,"$",""),".",""), " ",""),ROW(INDIRECT("1:"&amp;LEN(B246))),1)*1)),MID(SUBSTITUTE(SUBSTITUTE(SUBSTITUTE(B246,"$",""),".",""), " ",""),ROW(INDIRECT("1:"&amp;LEN(B246))),1),""))</f>
        <v>Comercial
Mexicana</v>
      </c>
      <c r="E246" s="2" t="s">
        <v>809</v>
      </c>
      <c r="F246" t="str" cm="1">
        <f t="array" ref="F246">MID(E246, MIN(IFERROR(FIND({0,1,2,3,4,5,6,7,8,9},E246),"")), COUNT(1*MID(E246,ROW($1:$98),1)))</f>
        <v>45.0</v>
      </c>
      <c r="G246" t="str" cm="1">
        <f t="array" aca="1" ref="G246" ca="1">_xlfn.CONCAT(IF(NOT(ISNUMBER(MID(SUBSTITUTE(SUBSTITUTE(SUBSTITUTE(E246,"$",""),".",""), " ",""),ROW(INDIRECT("1:"&amp;LEN(E246))),1)*1)),MID(SUBSTITUTE(SUBSTITUTE(SUBSTITUTE(E246,"$",""),".",""), " ",""),ROW(INDIRECT("1:"&amp;LEN(E246))),1),""))</f>
        <v xml:space="preserve">
Chedraui</v>
      </c>
      <c r="H246" s="2" t="s">
        <v>40</v>
      </c>
      <c r="I246" t="str">
        <f t="shared" si="20"/>
        <v>$37.00</v>
      </c>
      <c r="J246" t="str">
        <f t="shared" si="18"/>
        <v>Ruta 08</v>
      </c>
      <c r="K246" s="2" t="s">
        <v>256</v>
      </c>
      <c r="L246" t="str">
        <f t="shared" si="21"/>
        <v>0.00</v>
      </c>
      <c r="M246" t="str">
        <f t="shared" si="19"/>
        <v/>
      </c>
      <c r="N246" s="2" t="s">
        <v>625</v>
      </c>
      <c r="O246" t="str">
        <f t="shared" si="22"/>
        <v>$40.00</v>
      </c>
      <c r="P246" t="str">
        <f t="shared" si="23"/>
        <v>La Dalia</v>
      </c>
      <c r="Q246" s="2" t="s">
        <v>625</v>
      </c>
      <c r="R246" t="str" cm="1">
        <f t="array" ref="R246">MID(Q246, MIN(IFERROR(FIND({0,1,2,3,4,5,6,7,8,9},Q246),"")), COUNT(1*MID(Q246,ROW($1:$98),1)))</f>
        <v>40.0</v>
      </c>
      <c r="S246" t="str" cm="1">
        <f t="array" aca="1" ref="S246" ca="1">_xlfn.CONCAT(IF(NOT(ISNUMBER(MID(SUBSTITUTE(SUBSTITUTE(SUBSTITUTE(Q246,"$",""),".",""), " ",""),ROW(INDIRECT("1:"&amp;LEN(Q246))),1)*1)),MID(SUBSTITUTE(SUBSTITUTE(SUBSTITUTE(Q246,"$",""),".",""), " ",""),ROW(INDIRECT("1:"&amp;LEN(Q246))),1),""))</f>
        <v>LaDalia</v>
      </c>
      <c r="T246" s="2" t="s">
        <v>44</v>
      </c>
      <c r="U246" s="2" t="s">
        <v>45</v>
      </c>
      <c r="V246" s="2" t="s">
        <v>0</v>
      </c>
      <c r="W246" s="5">
        <v>45025</v>
      </c>
    </row>
    <row r="247" spans="1:23" x14ac:dyDescent="0.25">
      <c r="A247" s="3" t="s">
        <v>46</v>
      </c>
      <c r="B247" s="4" t="s">
        <v>47</v>
      </c>
      <c r="C247" t="str" cm="1">
        <f t="array" ref="C247">MID(B247, MIN(IFERROR(FIND({0,1,2,3,4,5,6,7,8,9},B247),"")), COUNT(1*MID(B247,ROW($1:$98),1)))</f>
        <v>22.3</v>
      </c>
      <c r="D247" t="str" cm="1">
        <f t="array" aca="1" ref="D247" ca="1">_xlfn.CONCAT(IF(NOT(ISNUMBER(MID(SUBSTITUTE(SUBSTITUTE(SUBSTITUTE(B247,"$",""),".",""), " ",""),ROW(INDIRECT("1:"&amp;LEN(B247))),1)*1)),MID(SUBSTITUTE(SUBSTITUTE(SUBSTITUTE(B247,"$",""),".",""), " ",""),ROW(INDIRECT("1:"&amp;LEN(B247))),1),""))</f>
        <v>Comercial
Mexicana</v>
      </c>
      <c r="E247" s="4" t="s">
        <v>48</v>
      </c>
      <c r="F247" t="str" cm="1">
        <f t="array" ref="F247">MID(E247, MIN(IFERROR(FIND({0,1,2,3,4,5,6,7,8,9},E247),"")), COUNT(1*MID(E247,ROW($1:$98),1)))</f>
        <v>22.5</v>
      </c>
      <c r="G247" t="str" cm="1">
        <f t="array" aca="1" ref="G247" ca="1">_xlfn.CONCAT(IF(NOT(ISNUMBER(MID(SUBSTITUTE(SUBSTITUTE(SUBSTITUTE(E247,"$",""),".",""), " ",""),ROW(INDIRECT("1:"&amp;LEN(E247))),1)*1)),MID(SUBSTITUTE(SUBSTITUTE(SUBSTITUTE(E247,"$",""),".",""), " ",""),ROW(INDIRECT("1:"&amp;LEN(E247))),1),""))</f>
        <v>Wal-mart</v>
      </c>
      <c r="H247" s="4" t="s">
        <v>49</v>
      </c>
      <c r="I247" t="str">
        <f t="shared" si="20"/>
        <v>$40.00</v>
      </c>
      <c r="J247" t="str">
        <f t="shared" si="18"/>
        <v>Ruta 08</v>
      </c>
      <c r="K247" s="4" t="s">
        <v>256</v>
      </c>
      <c r="L247" t="str">
        <f t="shared" si="21"/>
        <v>0.00</v>
      </c>
      <c r="M247" t="str">
        <f t="shared" si="19"/>
        <v/>
      </c>
      <c r="N247" s="4" t="s">
        <v>609</v>
      </c>
      <c r="O247" t="str">
        <f t="shared" si="22"/>
        <v>$34.00</v>
      </c>
      <c r="P247" t="str">
        <f t="shared" si="23"/>
        <v>La Dalia</v>
      </c>
      <c r="Q247" s="4" t="s">
        <v>1031</v>
      </c>
      <c r="R247" t="str" cm="1">
        <f t="array" ref="R247">MID(Q247, MIN(IFERROR(FIND({0,1,2,3,4,5,6,7,8,9},Q247),"")), COUNT(1*MID(Q247,ROW($1:$98),1)))</f>
        <v>36.0</v>
      </c>
      <c r="S247" t="str" cm="1">
        <f t="array" aca="1" ref="S247" ca="1">_xlfn.CONCAT(IF(NOT(ISNUMBER(MID(SUBSTITUTE(SUBSTITUTE(SUBSTITUTE(Q247,"$",""),".",""), " ",""),ROW(INDIRECT("1:"&amp;LEN(Q247))),1)*1)),MID(SUBSTITUTE(SUBSTITUTE(SUBSTITUTE(Q247,"$",""),".",""), " ",""),ROW(INDIRECT("1:"&amp;LEN(Q247))),1),""))</f>
        <v>Martínez
delaTorre</v>
      </c>
      <c r="T247" s="4" t="s">
        <v>36</v>
      </c>
      <c r="U247" s="4" t="s">
        <v>44</v>
      </c>
      <c r="V247" s="4" t="s">
        <v>0</v>
      </c>
      <c r="W247" s="6">
        <v>45025</v>
      </c>
    </row>
    <row r="248" spans="1:23" x14ac:dyDescent="0.25">
      <c r="A248" s="1" t="s">
        <v>53</v>
      </c>
      <c r="B248" s="2" t="s">
        <v>545</v>
      </c>
      <c r="C248" t="str" cm="1">
        <f t="array" ref="C248">MID(B248, MIN(IFERROR(FIND({0,1,2,3,4,5,6,7,8,9},B248),"")), COUNT(1*MID(B248,ROW($1:$98),1)))</f>
        <v>50.0</v>
      </c>
      <c r="D248" t="str" cm="1">
        <f t="array" aca="1" ref="D248" ca="1">_xlfn.CONCAT(IF(NOT(ISNUMBER(MID(SUBSTITUTE(SUBSTITUTE(SUBSTITUTE(B248,"$",""),".",""), " ",""),ROW(INDIRECT("1:"&amp;LEN(B248))),1)*1)),MID(SUBSTITUTE(SUBSTITUTE(SUBSTITUTE(B248,"$",""),".",""), " ",""),ROW(INDIRECT("1:"&amp;LEN(B248))),1),""))</f>
        <v>Wal-mart</v>
      </c>
      <c r="E248" s="2" t="s">
        <v>1032</v>
      </c>
      <c r="F248" t="str" cm="1">
        <f t="array" ref="F248">MID(E248, MIN(IFERROR(FIND({0,1,2,3,4,5,6,7,8,9},E248),"")), COUNT(1*MID(E248,ROW($1:$98),1)))</f>
        <v>54.7</v>
      </c>
      <c r="G248" t="str" cm="1">
        <f t="array" aca="1" ref="G248" ca="1">_xlfn.CONCAT(IF(NOT(ISNUMBER(MID(SUBSTITUTE(SUBSTITUTE(SUBSTITUTE(E248,"$",""),".",""), " ",""),ROW(INDIRECT("1:"&amp;LEN(E248))),1)*1)),MID(SUBSTITUTE(SUBSTITUTE(SUBSTITUTE(E248,"$",""),".",""), " ",""),ROW(INDIRECT("1:"&amp;LEN(E248))),1),""))</f>
        <v xml:space="preserve">
Comercial
Mexicana</v>
      </c>
      <c r="H248" s="2" t="s">
        <v>611</v>
      </c>
      <c r="I248" t="str">
        <f t="shared" si="20"/>
        <v>$44.00</v>
      </c>
      <c r="J248" t="str">
        <f t="shared" si="18"/>
        <v>Ruta 08</v>
      </c>
      <c r="K248" s="2" t="s">
        <v>256</v>
      </c>
      <c r="L248" t="str">
        <f t="shared" si="21"/>
        <v>0.00</v>
      </c>
      <c r="M248" t="str">
        <f t="shared" si="19"/>
        <v/>
      </c>
      <c r="N248" s="2" t="s">
        <v>1029</v>
      </c>
      <c r="O248" t="str">
        <f t="shared" si="22"/>
        <v>$50.00</v>
      </c>
      <c r="P248" t="str">
        <f t="shared" si="23"/>
        <v>La Dalia</v>
      </c>
      <c r="Q248" s="2" t="s">
        <v>612</v>
      </c>
      <c r="R248" t="str" cm="1">
        <f t="array" ref="R248">MID(Q248, MIN(IFERROR(FIND({0,1,2,3,4,5,6,7,8,9},Q248),"")), COUNT(1*MID(Q248,ROW($1:$98),1)))</f>
        <v>52.0</v>
      </c>
      <c r="S248" t="str" cm="1">
        <f t="array" aca="1" ref="S248" ca="1">_xlfn.CONCAT(IF(NOT(ISNUMBER(MID(SUBSTITUTE(SUBSTITUTE(SUBSTITUTE(Q248,"$",""),".",""), " ",""),ROW(INDIRECT("1:"&amp;LEN(Q248))),1)*1)),MID(SUBSTITUTE(SUBSTITUTE(SUBSTITUTE(Q248,"$",""),".",""), " ",""),ROW(INDIRECT("1:"&amp;LEN(Q248))),1),""))</f>
        <v>Martínez
delaTorre</v>
      </c>
      <c r="T248" s="2" t="s">
        <v>613</v>
      </c>
      <c r="U248" s="2" t="s">
        <v>61</v>
      </c>
      <c r="V248" s="2" t="s">
        <v>0</v>
      </c>
      <c r="W248" s="5">
        <v>45025</v>
      </c>
    </row>
    <row r="249" spans="1:23" x14ac:dyDescent="0.25">
      <c r="A249" s="3" t="s">
        <v>62</v>
      </c>
      <c r="B249" s="4" t="s">
        <v>1033</v>
      </c>
      <c r="C249" t="str" cm="1">
        <f t="array" ref="C249">MID(B249, MIN(IFERROR(FIND({0,1,2,3,4,5,6,7,8,9},B249),"")), COUNT(1*MID(B249,ROW($1:$98),1)))</f>
        <v>79.9</v>
      </c>
      <c r="D249" t="str" cm="1">
        <f t="array" aca="1" ref="D249" ca="1">_xlfn.CONCAT(IF(NOT(ISNUMBER(MID(SUBSTITUTE(SUBSTITUTE(SUBSTITUTE(B249,"$",""),".",""), " ",""),ROW(INDIRECT("1:"&amp;LEN(B249))),1)*1)),MID(SUBSTITUTE(SUBSTITUTE(SUBSTITUTE(B249,"$",""),".",""), " ",""),ROW(INDIRECT("1:"&amp;LEN(B249))),1),""))</f>
        <v>Chedraui</v>
      </c>
      <c r="E249" s="4" t="s">
        <v>1034</v>
      </c>
      <c r="F249" t="str" cm="1">
        <f t="array" ref="F249">MID(E249, MIN(IFERROR(FIND({0,1,2,3,4,5,6,7,8,9},E249),"")), COUNT(1*MID(E249,ROW($1:$98),1)))</f>
        <v>194.0</v>
      </c>
      <c r="G249" t="str" cm="1">
        <f t="array" aca="1" ref="G249" ca="1">_xlfn.CONCAT(IF(NOT(ISNUMBER(MID(SUBSTITUTE(SUBSTITUTE(SUBSTITUTE(E249,"$",""),".",""), " ",""),ROW(INDIRECT("1:"&amp;LEN(E249))),1)*1)),MID(SUBSTITUTE(SUBSTITUTE(SUBSTITUTE(E249,"$",""),".",""), " ",""),ROW(INDIRECT("1:"&amp;LEN(E249))),1),""))</f>
        <v>Wal-mart</v>
      </c>
      <c r="H249" s="4" t="s">
        <v>65</v>
      </c>
      <c r="I249" t="str">
        <f t="shared" si="20"/>
        <v>$180.00</v>
      </c>
      <c r="J249" t="str">
        <f t="shared" si="18"/>
        <v>Ruta 08</v>
      </c>
      <c r="K249" s="4" t="s">
        <v>256</v>
      </c>
      <c r="L249" t="str">
        <f t="shared" si="21"/>
        <v>0.00</v>
      </c>
      <c r="M249" t="str">
        <f t="shared" si="19"/>
        <v/>
      </c>
      <c r="N249" s="4" t="s">
        <v>1035</v>
      </c>
      <c r="O249" t="str">
        <f t="shared" si="22"/>
        <v>$180.00</v>
      </c>
      <c r="P249" t="str">
        <f t="shared" si="23"/>
        <v>La Dalia</v>
      </c>
      <c r="Q249" s="4" t="s">
        <v>1035</v>
      </c>
      <c r="R249" t="str" cm="1">
        <f t="array" ref="R249">MID(Q249, MIN(IFERROR(FIND({0,1,2,3,4,5,6,7,8,9},Q249),"")), COUNT(1*MID(Q249,ROW($1:$98),1)))</f>
        <v>180.0</v>
      </c>
      <c r="S249" t="str" cm="1">
        <f t="array" aca="1" ref="S249" ca="1">_xlfn.CONCAT(IF(NOT(ISNUMBER(MID(SUBSTITUTE(SUBSTITUTE(SUBSTITUTE(Q249,"$",""),".",""), " ",""),ROW(INDIRECT("1:"&amp;LEN(Q249))),1)*1)),MID(SUBSTITUTE(SUBSTITUTE(SUBSTITUTE(Q249,"$",""),".",""), " ",""),ROW(INDIRECT("1:"&amp;LEN(Q249))),1),""))</f>
        <v>LaDalia</v>
      </c>
      <c r="T249" s="4" t="s">
        <v>69</v>
      </c>
      <c r="U249" s="4" t="s">
        <v>70</v>
      </c>
      <c r="V249" s="4" t="s">
        <v>0</v>
      </c>
      <c r="W249" s="6">
        <v>45025</v>
      </c>
    </row>
    <row r="250" spans="1:23" x14ac:dyDescent="0.25">
      <c r="A250" s="1" t="s">
        <v>71</v>
      </c>
      <c r="B250" s="2" t="s">
        <v>72</v>
      </c>
      <c r="C250" t="str" cm="1">
        <f t="array" ref="C250">MID(B250, MIN(IFERROR(FIND({0,1,2,3,4,5,6,7,8,9},B250),"")), COUNT(1*MID(B250,ROW($1:$98),1)))</f>
        <v>184.0</v>
      </c>
      <c r="D250" t="str" cm="1">
        <f t="array" aca="1" ref="D250" ca="1">_xlfn.CONCAT(IF(NOT(ISNUMBER(MID(SUBSTITUTE(SUBSTITUTE(SUBSTITUTE(B250,"$",""),".",""), " ",""),ROW(INDIRECT("1:"&amp;LEN(B250))),1)*1)),MID(SUBSTITUTE(SUBSTITUTE(SUBSTITUTE(B250,"$",""),".",""), " ",""),ROW(INDIRECT("1:"&amp;LEN(B250))),1),""))</f>
        <v>Wal-mart</v>
      </c>
      <c r="E250" s="2" t="s">
        <v>73</v>
      </c>
      <c r="F250" t="str" cm="1">
        <f t="array" ref="F250">MID(E250, MIN(IFERROR(FIND({0,1,2,3,4,5,6,7,8,9},E250),"")), COUNT(1*MID(E250,ROW($1:$98),1)))</f>
        <v>206.5</v>
      </c>
      <c r="G250" t="str" cm="1">
        <f t="array" aca="1" ref="G250" ca="1">_xlfn.CONCAT(IF(NOT(ISNUMBER(MID(SUBSTITUTE(SUBSTITUTE(SUBSTITUTE(E250,"$",""),".",""), " ",""),ROW(INDIRECT("1:"&amp;LEN(E250))),1)*1)),MID(SUBSTITUTE(SUBSTITUTE(SUBSTITUTE(E250,"$",""),".",""), " ",""),ROW(INDIRECT("1:"&amp;LEN(E250))),1),""))</f>
        <v xml:space="preserve">
Comercial
Mexicana</v>
      </c>
      <c r="H250" s="2" t="s">
        <v>65</v>
      </c>
      <c r="I250" t="str">
        <f t="shared" si="20"/>
        <v>$180.00</v>
      </c>
      <c r="J250" t="str">
        <f t="shared" si="18"/>
        <v>Ruta 08</v>
      </c>
      <c r="K250" s="2" t="s">
        <v>256</v>
      </c>
      <c r="L250" t="str">
        <f t="shared" si="21"/>
        <v>0.00</v>
      </c>
      <c r="M250" t="str">
        <f t="shared" si="19"/>
        <v/>
      </c>
      <c r="N250" s="2" t="s">
        <v>617</v>
      </c>
      <c r="O250" t="str">
        <f t="shared" si="22"/>
        <v>$185.00</v>
      </c>
      <c r="P250" t="str">
        <f t="shared" si="23"/>
        <v>La Dalia</v>
      </c>
      <c r="Q250" s="2" t="s">
        <v>617</v>
      </c>
      <c r="R250" t="str" cm="1">
        <f t="array" ref="R250">MID(Q250, MIN(IFERROR(FIND({0,1,2,3,4,5,6,7,8,9},Q250),"")), COUNT(1*MID(Q250,ROW($1:$98),1)))</f>
        <v>185.0</v>
      </c>
      <c r="S250" t="str" cm="1">
        <f t="array" aca="1" ref="S250" ca="1">_xlfn.CONCAT(IF(NOT(ISNUMBER(MID(SUBSTITUTE(SUBSTITUTE(SUBSTITUTE(Q250,"$",""),".",""), " ",""),ROW(INDIRECT("1:"&amp;LEN(Q250))),1)*1)),MID(SUBSTITUTE(SUBSTITUTE(SUBSTITUTE(Q250,"$",""),".",""), " ",""),ROW(INDIRECT("1:"&amp;LEN(Q250))),1),""))</f>
        <v>LaDalia</v>
      </c>
      <c r="T250" s="2" t="s">
        <v>76</v>
      </c>
      <c r="U250" s="2" t="s">
        <v>70</v>
      </c>
      <c r="V250" s="2" t="s">
        <v>0</v>
      </c>
      <c r="W250" s="5">
        <v>45025</v>
      </c>
    </row>
    <row r="251" spans="1:23" x14ac:dyDescent="0.25">
      <c r="A251" s="3" t="s">
        <v>77</v>
      </c>
      <c r="B251" s="4" t="s">
        <v>992</v>
      </c>
      <c r="C251" t="str" cm="1">
        <f t="array" ref="C251">MID(B251, MIN(IFERROR(FIND({0,1,2,3,4,5,6,7,8,9},B251),"")), COUNT(1*MID(B251,ROW($1:$98),1)))</f>
        <v>56.7</v>
      </c>
      <c r="D251" t="str" cm="1">
        <f t="array" aca="1" ref="D251" ca="1">_xlfn.CONCAT(IF(NOT(ISNUMBER(MID(SUBSTITUTE(SUBSTITUTE(SUBSTITUTE(B251,"$",""),".",""), " ",""),ROW(INDIRECT("1:"&amp;LEN(B251))),1)*1)),MID(SUBSTITUTE(SUBSTITUTE(SUBSTITUTE(B251,"$",""),".",""), " ",""),ROW(INDIRECT("1:"&amp;LEN(B251))),1),""))</f>
        <v>Chedraui</v>
      </c>
      <c r="E251" s="4" t="s">
        <v>79</v>
      </c>
      <c r="F251" t="str" cm="1">
        <f t="array" ref="F251">MID(E251, MIN(IFERROR(FIND({0,1,2,3,4,5,6,7,8,9},E251),"")), COUNT(1*MID(E251,ROW($1:$98),1)))</f>
        <v>69.9</v>
      </c>
      <c r="G251" t="str" cm="1">
        <f t="array" aca="1" ref="G251" ca="1">_xlfn.CONCAT(IF(NOT(ISNUMBER(MID(SUBSTITUTE(SUBSTITUTE(SUBSTITUTE(E251,"$",""),".",""), " ",""),ROW(INDIRECT("1:"&amp;LEN(E251))),1)*1)),MID(SUBSTITUTE(SUBSTITUTE(SUBSTITUTE(E251,"$",""),".",""), " ",""),ROW(INDIRECT("1:"&amp;LEN(E251))),1),""))</f>
        <v xml:space="preserve">
Comercial
Mexicana</v>
      </c>
      <c r="H251" s="4" t="s">
        <v>184</v>
      </c>
      <c r="I251" t="str">
        <f t="shared" si="20"/>
        <v>$50.00</v>
      </c>
      <c r="J251" t="str">
        <f t="shared" si="18"/>
        <v>Ruta 08</v>
      </c>
      <c r="K251" s="4" t="s">
        <v>256</v>
      </c>
      <c r="L251" t="str">
        <f t="shared" si="21"/>
        <v>0.00</v>
      </c>
      <c r="M251" t="str">
        <f t="shared" si="19"/>
        <v/>
      </c>
      <c r="N251" s="4" t="s">
        <v>1036</v>
      </c>
      <c r="O251" t="str">
        <f t="shared" si="22"/>
        <v>$60.00</v>
      </c>
      <c r="P251" t="str">
        <f t="shared" si="23"/>
        <v>La Dalia</v>
      </c>
      <c r="Q251" s="4" t="s">
        <v>281</v>
      </c>
      <c r="R251" t="str" cm="1">
        <f t="array" ref="R251">MID(Q251, MIN(IFERROR(FIND({0,1,2,3,4,5,6,7,8,9},Q251),"")), COUNT(1*MID(Q251,ROW($1:$98),1)))</f>
        <v>65.0</v>
      </c>
      <c r="S251" t="str" cm="1">
        <f t="array" aca="1" ref="S251" ca="1">_xlfn.CONCAT(IF(NOT(ISNUMBER(MID(SUBSTITUTE(SUBSTITUTE(SUBSTITUTE(Q251,"$",""),".",""), " ",""),ROW(INDIRECT("1:"&amp;LEN(Q251))),1)*1)),MID(SUBSTITUTE(SUBSTITUTE(SUBSTITUTE(Q251,"$",""),".",""), " ",""),ROW(INDIRECT("1:"&amp;LEN(Q251))),1),""))</f>
        <v>Villa
Coapa</v>
      </c>
      <c r="T251" s="4" t="s">
        <v>83</v>
      </c>
      <c r="U251" s="4" t="s">
        <v>106</v>
      </c>
      <c r="V251" s="4" t="s">
        <v>0</v>
      </c>
      <c r="W251" s="6">
        <v>45025</v>
      </c>
    </row>
    <row r="252" spans="1:23" x14ac:dyDescent="0.25">
      <c r="A252" s="1" t="s">
        <v>85</v>
      </c>
      <c r="B252" s="2" t="s">
        <v>423</v>
      </c>
      <c r="C252" t="str" cm="1">
        <f t="array" ref="C252">MID(B252, MIN(IFERROR(FIND({0,1,2,3,4,5,6,7,8,9},B252),"")), COUNT(1*MID(B252,ROW($1:$98),1)))</f>
        <v>49.9</v>
      </c>
      <c r="D252" t="str" cm="1">
        <f t="array" aca="1" ref="D252" ca="1">_xlfn.CONCAT(IF(NOT(ISNUMBER(MID(SUBSTITUTE(SUBSTITUTE(SUBSTITUTE(B252,"$",""),".",""), " ",""),ROW(INDIRECT("1:"&amp;LEN(B252))),1)*1)),MID(SUBSTITUTE(SUBSTITUTE(SUBSTITUTE(B252,"$",""),".",""), " ",""),ROW(INDIRECT("1:"&amp;LEN(B252))),1),""))</f>
        <v>Wal-mart</v>
      </c>
      <c r="E252" s="2" t="s">
        <v>79</v>
      </c>
      <c r="F252" t="str" cm="1">
        <f t="array" ref="F252">MID(E252, MIN(IFERROR(FIND({0,1,2,3,4,5,6,7,8,9},E252),"")), COUNT(1*MID(E252,ROW($1:$98),1)))</f>
        <v>69.9</v>
      </c>
      <c r="G252" t="str" cm="1">
        <f t="array" aca="1" ref="G252" ca="1">_xlfn.CONCAT(IF(NOT(ISNUMBER(MID(SUBSTITUTE(SUBSTITUTE(SUBSTITUTE(E252,"$",""),".",""), " ",""),ROW(INDIRECT("1:"&amp;LEN(E252))),1)*1)),MID(SUBSTITUTE(SUBSTITUTE(SUBSTITUTE(E252,"$",""),".",""), " ",""),ROW(INDIRECT("1:"&amp;LEN(E252))),1),""))</f>
        <v xml:space="preserve">
Comercial
Mexicana</v>
      </c>
      <c r="H252" s="2" t="s">
        <v>1037</v>
      </c>
      <c r="I252" t="str">
        <f t="shared" si="20"/>
        <v>$70.00</v>
      </c>
      <c r="J252" t="str">
        <f t="shared" si="18"/>
        <v>Ruta 08</v>
      </c>
      <c r="K252" s="2" t="s">
        <v>256</v>
      </c>
      <c r="L252" t="str">
        <f t="shared" si="21"/>
        <v>0.00</v>
      </c>
      <c r="M252" t="str">
        <f t="shared" si="19"/>
        <v/>
      </c>
      <c r="N252" s="2" t="s">
        <v>163</v>
      </c>
      <c r="O252" t="str">
        <f t="shared" si="22"/>
        <v>$24.00</v>
      </c>
      <c r="P252" t="str">
        <f t="shared" si="23"/>
        <v>La Dalia</v>
      </c>
      <c r="Q252" s="2" t="s">
        <v>618</v>
      </c>
      <c r="R252" t="str" cm="1">
        <f t="array" ref="R252">MID(Q252, MIN(IFERROR(FIND({0,1,2,3,4,5,6,7,8,9},Q252),"")), COUNT(1*MID(Q252,ROW($1:$98),1)))</f>
        <v>25.0</v>
      </c>
      <c r="S252" t="str" cm="1">
        <f t="array" aca="1" ref="S252" ca="1">_xlfn.CONCAT(IF(NOT(ISNUMBER(MID(SUBSTITUTE(SUBSTITUTE(SUBSTITUTE(Q252,"$",""),".",""), " ",""),ROW(INDIRECT("1:"&amp;LEN(Q252))),1)*1)),MID(SUBSTITUTE(SUBSTITUTE(SUBSTITUTE(Q252,"$",""),".",""), " ",""),ROW(INDIRECT("1:"&amp;LEN(Q252))),1),""))</f>
        <v>Villa
Coapa</v>
      </c>
      <c r="T252" s="2" t="s">
        <v>1038</v>
      </c>
      <c r="U252" s="2" t="s">
        <v>1039</v>
      </c>
      <c r="V252" s="2" t="s">
        <v>0</v>
      </c>
      <c r="W252" s="5">
        <v>45025</v>
      </c>
    </row>
    <row r="253" spans="1:23" x14ac:dyDescent="0.25">
      <c r="A253" s="3" t="s">
        <v>92</v>
      </c>
      <c r="B253" s="4" t="s">
        <v>93</v>
      </c>
      <c r="C253" t="str" cm="1">
        <f t="array" ref="C253">MID(B253, MIN(IFERROR(FIND({0,1,2,3,4,5,6,7,8,9},B253),"")), COUNT(1*MID(B253,ROW($1:$98),1)))</f>
        <v>44.8</v>
      </c>
      <c r="D253" t="str" cm="1">
        <f t="array" aca="1" ref="D253" ca="1">_xlfn.CONCAT(IF(NOT(ISNUMBER(MID(SUBSTITUTE(SUBSTITUTE(SUBSTITUTE(B253,"$",""),".",""), " ",""),ROW(INDIRECT("1:"&amp;LEN(B253))),1)*1)),MID(SUBSTITUTE(SUBSTITUTE(SUBSTITUTE(B253,"$",""),".",""), " ",""),ROW(INDIRECT("1:"&amp;LEN(B253))),1),""))</f>
        <v>Chedraui</v>
      </c>
      <c r="E253" s="4" t="s">
        <v>94</v>
      </c>
      <c r="F253" t="str" cm="1">
        <f t="array" ref="F253">MID(E253, MIN(IFERROR(FIND({0,1,2,3,4,5,6,7,8,9},E253),"")), COUNT(1*MID(E253,ROW($1:$98),1)))</f>
        <v>49.9</v>
      </c>
      <c r="G253" t="str" cm="1">
        <f t="array" aca="1" ref="G253" ca="1">_xlfn.CONCAT(IF(NOT(ISNUMBER(MID(SUBSTITUTE(SUBSTITUTE(SUBSTITUTE(E253,"$",""),".",""), " ",""),ROW(INDIRECT("1:"&amp;LEN(E253))),1)*1)),MID(SUBSTITUTE(SUBSTITUTE(SUBSTITUTE(E253,"$",""),".",""), " ",""),ROW(INDIRECT("1:"&amp;LEN(E253))),1),""))</f>
        <v xml:space="preserve">
Comercial
Mexicana</v>
      </c>
      <c r="H253" s="4" t="s">
        <v>95</v>
      </c>
      <c r="I253" t="str">
        <f t="shared" si="20"/>
        <v>$25.00</v>
      </c>
      <c r="J253" t="str">
        <f t="shared" si="18"/>
        <v>Ruta 08</v>
      </c>
      <c r="K253" s="4" t="s">
        <v>256</v>
      </c>
      <c r="L253" t="str">
        <f t="shared" si="21"/>
        <v>0.00</v>
      </c>
      <c r="M253" t="str">
        <f t="shared" si="19"/>
        <v/>
      </c>
      <c r="N253" s="4" t="s">
        <v>309</v>
      </c>
      <c r="O253" t="str">
        <f t="shared" si="22"/>
        <v>$18.00</v>
      </c>
      <c r="P253" t="str">
        <f t="shared" si="23"/>
        <v>Villa
Coapa</v>
      </c>
      <c r="Q253" s="4" t="s">
        <v>34</v>
      </c>
      <c r="R253" t="str" cm="1">
        <f t="array" ref="R253">MID(Q253, MIN(IFERROR(FIND({0,1,2,3,4,5,6,7,8,9},Q253),"")), COUNT(1*MID(Q253,ROW($1:$98),1)))</f>
        <v>20.0</v>
      </c>
      <c r="S253" t="str" cm="1">
        <f t="array" aca="1" ref="S253" ca="1">_xlfn.CONCAT(IF(NOT(ISNUMBER(MID(SUBSTITUTE(SUBSTITUTE(SUBSTITUTE(Q253,"$",""),".",""), " ",""),ROW(INDIRECT("1:"&amp;LEN(Q253))),1)*1)),MID(SUBSTITUTE(SUBSTITUTE(SUBSTITUTE(Q253,"$",""),".",""), " ",""),ROW(INDIRECT("1:"&amp;LEN(Q253))),1),""))</f>
        <v>LaDalia</v>
      </c>
      <c r="T253" s="4" t="s">
        <v>98</v>
      </c>
      <c r="U253" s="4" t="s">
        <v>91</v>
      </c>
      <c r="V253" s="4" t="s">
        <v>0</v>
      </c>
      <c r="W253" s="6">
        <v>45025</v>
      </c>
    </row>
    <row r="254" spans="1:23" x14ac:dyDescent="0.25">
      <c r="A254" s="1" t="s">
        <v>99</v>
      </c>
      <c r="B254" s="2" t="s">
        <v>86</v>
      </c>
      <c r="C254" t="str" cm="1">
        <f t="array" ref="C254">MID(B254, MIN(IFERROR(FIND({0,1,2,3,4,5,6,7,8,9},B254),"")), COUNT(1*MID(B254,ROW($1:$98),1)))</f>
        <v>47.3</v>
      </c>
      <c r="D254" t="str" cm="1">
        <f t="array" aca="1" ref="D254" ca="1">_xlfn.CONCAT(IF(NOT(ISNUMBER(MID(SUBSTITUTE(SUBSTITUTE(SUBSTITUTE(B254,"$",""),".",""), " ",""),ROW(INDIRECT("1:"&amp;LEN(B254))),1)*1)),MID(SUBSTITUTE(SUBSTITUTE(SUBSTITUTE(B254,"$",""),".",""), " ",""),ROW(INDIRECT("1:"&amp;LEN(B254))),1),""))</f>
        <v>Chedraui</v>
      </c>
      <c r="E254" s="2" t="s">
        <v>423</v>
      </c>
      <c r="F254" t="str" cm="1">
        <f t="array" ref="F254">MID(E254, MIN(IFERROR(FIND({0,1,2,3,4,5,6,7,8,9},E254),"")), COUNT(1*MID(E254,ROW($1:$98),1)))</f>
        <v>49.9</v>
      </c>
      <c r="G254" t="str" cm="1">
        <f t="array" aca="1" ref="G254" ca="1">_xlfn.CONCAT(IF(NOT(ISNUMBER(MID(SUBSTITUTE(SUBSTITUTE(SUBSTITUTE(E254,"$",""),".",""), " ",""),ROW(INDIRECT("1:"&amp;LEN(E254))),1)*1)),MID(SUBSTITUTE(SUBSTITUTE(SUBSTITUTE(E254,"$",""),".",""), " ",""),ROW(INDIRECT("1:"&amp;LEN(E254))),1),""))</f>
        <v>Wal-mart</v>
      </c>
      <c r="H254" s="2" t="s">
        <v>101</v>
      </c>
      <c r="I254" t="str">
        <f t="shared" si="20"/>
        <v>$35.00</v>
      </c>
      <c r="J254" t="str">
        <f t="shared" si="18"/>
        <v>Ruta 08</v>
      </c>
      <c r="K254" s="2" t="s">
        <v>256</v>
      </c>
      <c r="L254" t="str">
        <f t="shared" si="21"/>
        <v>0.00</v>
      </c>
      <c r="M254" t="str">
        <f t="shared" si="19"/>
        <v/>
      </c>
      <c r="N254" s="2" t="s">
        <v>621</v>
      </c>
      <c r="O254" t="str">
        <f t="shared" si="22"/>
        <v>$38.00</v>
      </c>
      <c r="P254" t="str">
        <f t="shared" si="23"/>
        <v>Villa
Coapa</v>
      </c>
      <c r="Q254" s="2" t="s">
        <v>622</v>
      </c>
      <c r="R254" t="str" cm="1">
        <f t="array" ref="R254">MID(Q254, MIN(IFERROR(FIND({0,1,2,3,4,5,6,7,8,9},Q254),"")), COUNT(1*MID(Q254,ROW($1:$98),1)))</f>
        <v>45.0</v>
      </c>
      <c r="S254" t="str" cm="1">
        <f t="array" aca="1" ref="S254" ca="1">_xlfn.CONCAT(IF(NOT(ISNUMBER(MID(SUBSTITUTE(SUBSTITUTE(SUBSTITUTE(Q254,"$",""),".",""), " ",""),ROW(INDIRECT("1:"&amp;LEN(Q254))),1)*1)),MID(SUBSTITUTE(SUBSTITUTE(SUBSTITUTE(Q254,"$",""),".",""), " ",""),ROW(INDIRECT("1:"&amp;LEN(Q254))),1),""))</f>
        <v>Martínez
delaTorre</v>
      </c>
      <c r="T254" s="2" t="s">
        <v>83</v>
      </c>
      <c r="U254" s="2" t="s">
        <v>61</v>
      </c>
      <c r="V254" s="2" t="s">
        <v>0</v>
      </c>
      <c r="W254" s="5">
        <v>45025</v>
      </c>
    </row>
    <row r="255" spans="1:23" x14ac:dyDescent="0.25">
      <c r="A255" s="3" t="s">
        <v>103</v>
      </c>
      <c r="B255" s="4" t="s">
        <v>1040</v>
      </c>
      <c r="C255" t="str" cm="1">
        <f t="array" ref="C255">MID(B255, MIN(IFERROR(FIND({0,1,2,3,4,5,6,7,8,9},B255),"")), COUNT(1*MID(B255,ROW($1:$98),1)))</f>
        <v>44.9</v>
      </c>
      <c r="D255" t="str" cm="1">
        <f t="array" aca="1" ref="D255" ca="1">_xlfn.CONCAT(IF(NOT(ISNUMBER(MID(SUBSTITUTE(SUBSTITUTE(SUBSTITUTE(B255,"$",""),".",""), " ",""),ROW(INDIRECT("1:"&amp;LEN(B255))),1)*1)),MID(SUBSTITUTE(SUBSTITUTE(SUBSTITUTE(B255,"$",""),".",""), " ",""),ROW(INDIRECT("1:"&amp;LEN(B255))),1),""))</f>
        <v>Chedraui</v>
      </c>
      <c r="E255" s="4" t="s">
        <v>94</v>
      </c>
      <c r="F255" t="str" cm="1">
        <f t="array" ref="F255">MID(E255, MIN(IFERROR(FIND({0,1,2,3,4,5,6,7,8,9},E255),"")), COUNT(1*MID(E255,ROW($1:$98),1)))</f>
        <v>49.9</v>
      </c>
      <c r="G255" t="str" cm="1">
        <f t="array" aca="1" ref="G255" ca="1">_xlfn.CONCAT(IF(NOT(ISNUMBER(MID(SUBSTITUTE(SUBSTITUTE(SUBSTITUTE(E255,"$",""),".",""), " ",""),ROW(INDIRECT("1:"&amp;LEN(E255))),1)*1)),MID(SUBSTITUTE(SUBSTITUTE(SUBSTITUTE(E255,"$",""),".",""), " ",""),ROW(INDIRECT("1:"&amp;LEN(E255))),1),""))</f>
        <v xml:space="preserve">
Comercial
Mexicana</v>
      </c>
      <c r="H255" s="4" t="s">
        <v>101</v>
      </c>
      <c r="I255" t="str">
        <f t="shared" si="20"/>
        <v>$35.00</v>
      </c>
      <c r="J255" t="str">
        <f t="shared" si="18"/>
        <v>Ruta 08</v>
      </c>
      <c r="K255" s="4" t="s">
        <v>256</v>
      </c>
      <c r="L255" t="str">
        <f t="shared" si="21"/>
        <v>0.00</v>
      </c>
      <c r="M255" t="str">
        <f t="shared" si="19"/>
        <v/>
      </c>
      <c r="N255" s="4" t="s">
        <v>1041</v>
      </c>
      <c r="O255" t="str">
        <f t="shared" si="22"/>
        <v>$45.00</v>
      </c>
      <c r="P255" t="str">
        <f t="shared" si="23"/>
        <v>La Dalia</v>
      </c>
      <c r="Q255" s="4" t="s">
        <v>1041</v>
      </c>
      <c r="R255" t="str" cm="1">
        <f t="array" ref="R255">MID(Q255, MIN(IFERROR(FIND({0,1,2,3,4,5,6,7,8,9},Q255),"")), COUNT(1*MID(Q255,ROW($1:$98),1)))</f>
        <v>45.0</v>
      </c>
      <c r="S255" t="str" cm="1">
        <f t="array" aca="1" ref="S255" ca="1">_xlfn.CONCAT(IF(NOT(ISNUMBER(MID(SUBSTITUTE(SUBSTITUTE(SUBSTITUTE(Q255,"$",""),".",""), " ",""),ROW(INDIRECT("1:"&amp;LEN(Q255))),1)*1)),MID(SUBSTITUTE(SUBSTITUTE(SUBSTITUTE(Q255,"$",""),".",""), " ",""),ROW(INDIRECT("1:"&amp;LEN(Q255))),1),""))</f>
        <v>LaDalia</v>
      </c>
      <c r="T255" s="4" t="s">
        <v>1042</v>
      </c>
      <c r="U255" s="4" t="s">
        <v>106</v>
      </c>
      <c r="V255" s="4" t="s">
        <v>0</v>
      </c>
      <c r="W255" s="6">
        <v>45025</v>
      </c>
    </row>
    <row r="256" spans="1:23" x14ac:dyDescent="0.25">
      <c r="A256" s="1" t="s">
        <v>107</v>
      </c>
      <c r="B256" s="2" t="s">
        <v>924</v>
      </c>
      <c r="C256" t="str" cm="1">
        <f t="array" ref="C256">MID(B256, MIN(IFERROR(FIND({0,1,2,3,4,5,6,7,8,9},B256),"")), COUNT(1*MID(B256,ROW($1:$98),1)))</f>
        <v>24.9</v>
      </c>
      <c r="D256" t="str" cm="1">
        <f t="array" aca="1" ref="D256" ca="1">_xlfn.CONCAT(IF(NOT(ISNUMBER(MID(SUBSTITUTE(SUBSTITUTE(SUBSTITUTE(B256,"$",""),".",""), " ",""),ROW(INDIRECT("1:"&amp;LEN(B256))),1)*1)),MID(SUBSTITUTE(SUBSTITUTE(SUBSTITUTE(B256,"$",""),".",""), " ",""),ROW(INDIRECT("1:"&amp;LEN(B256))),1),""))</f>
        <v>Wal-mart</v>
      </c>
      <c r="E256" s="2" t="s">
        <v>314</v>
      </c>
      <c r="F256" t="str" cm="1">
        <f t="array" ref="F256">MID(E256, MIN(IFERROR(FIND({0,1,2,3,4,5,6,7,8,9},E256),"")), COUNT(1*MID(E256,ROW($1:$98),1)))</f>
        <v>29.9</v>
      </c>
      <c r="G256" t="str" cm="1">
        <f t="array" aca="1" ref="G256" ca="1">_xlfn.CONCAT(IF(NOT(ISNUMBER(MID(SUBSTITUTE(SUBSTITUTE(SUBSTITUTE(E256,"$",""),".",""), " ",""),ROW(INDIRECT("1:"&amp;LEN(E256))),1)*1)),MID(SUBSTITUTE(SUBSTITUTE(SUBSTITUTE(E256,"$",""),".",""), " ",""),ROW(INDIRECT("1:"&amp;LEN(E256))),1),""))</f>
        <v xml:space="preserve">
Chedraui</v>
      </c>
      <c r="H256" s="2" t="s">
        <v>110</v>
      </c>
      <c r="I256" t="str">
        <f t="shared" si="20"/>
        <v>$15.00</v>
      </c>
      <c r="J256" t="str">
        <f t="shared" si="18"/>
        <v>Ruta 08</v>
      </c>
      <c r="K256" s="2" t="s">
        <v>256</v>
      </c>
      <c r="L256" t="str">
        <f t="shared" si="21"/>
        <v>0.00</v>
      </c>
      <c r="M256" t="str">
        <f t="shared" si="19"/>
        <v/>
      </c>
      <c r="N256" s="2" t="s">
        <v>127</v>
      </c>
      <c r="O256" t="str">
        <f t="shared" si="22"/>
        <v>$20.00</v>
      </c>
      <c r="P256" t="str">
        <f t="shared" si="23"/>
        <v>Martínez
de la Torre</v>
      </c>
      <c r="Q256" s="2" t="s">
        <v>606</v>
      </c>
      <c r="R256" t="str" cm="1">
        <f t="array" ref="R256">MID(Q256, MIN(IFERROR(FIND({0,1,2,3,4,5,6,7,8,9},Q256),"")), COUNT(1*MID(Q256,ROW($1:$98),1)))</f>
        <v>22.0</v>
      </c>
      <c r="S256" t="str" cm="1">
        <f t="array" aca="1" ref="S256" ca="1">_xlfn.CONCAT(IF(NOT(ISNUMBER(MID(SUBSTITUTE(SUBSTITUTE(SUBSTITUTE(Q256,"$",""),".",""), " ",""),ROW(INDIRECT("1:"&amp;LEN(Q256))),1)*1)),MID(SUBSTITUTE(SUBSTITUTE(SUBSTITUTE(Q256,"$",""),".",""), " ",""),ROW(INDIRECT("1:"&amp;LEN(Q256))),1),""))</f>
        <v>LaDalia</v>
      </c>
      <c r="T256" s="2" t="s">
        <v>133</v>
      </c>
      <c r="U256" s="2" t="s">
        <v>122</v>
      </c>
      <c r="V256" s="2" t="s">
        <v>0</v>
      </c>
      <c r="W256" s="5">
        <v>45025</v>
      </c>
    </row>
    <row r="257" spans="1:23" x14ac:dyDescent="0.25">
      <c r="A257" s="3" t="s">
        <v>113</v>
      </c>
      <c r="B257" s="4" t="s">
        <v>108</v>
      </c>
      <c r="C257" t="str" cm="1">
        <f t="array" ref="C257">MID(B257, MIN(IFERROR(FIND({0,1,2,3,4,5,6,7,8,9},B257),"")), COUNT(1*MID(B257,ROW($1:$98),1)))</f>
        <v>26.9</v>
      </c>
      <c r="D257" t="str" cm="1">
        <f t="array" aca="1" ref="D257" ca="1">_xlfn.CONCAT(IF(NOT(ISNUMBER(MID(SUBSTITUTE(SUBSTITUTE(SUBSTITUTE(B257,"$",""),".",""), " ",""),ROW(INDIRECT("1:"&amp;LEN(B257))),1)*1)),MID(SUBSTITUTE(SUBSTITUTE(SUBSTITUTE(B257,"$",""),".",""), " ",""),ROW(INDIRECT("1:"&amp;LEN(B257))),1),""))</f>
        <v>Wal-mart</v>
      </c>
      <c r="E257" s="4" t="s">
        <v>114</v>
      </c>
      <c r="F257" t="str" cm="1">
        <f t="array" ref="F257">MID(E257, MIN(IFERROR(FIND({0,1,2,3,4,5,6,7,8,9},E257),"")), COUNT(1*MID(E257,ROW($1:$98),1)))</f>
        <v>32.9</v>
      </c>
      <c r="G257" t="str" cm="1">
        <f t="array" aca="1" ref="G257" ca="1">_xlfn.CONCAT(IF(NOT(ISNUMBER(MID(SUBSTITUTE(SUBSTITUTE(SUBSTITUTE(E257,"$",""),".",""), " ",""),ROW(INDIRECT("1:"&amp;LEN(E257))),1)*1)),MID(SUBSTITUTE(SUBSTITUTE(SUBSTITUTE(E257,"$",""),".",""), " ",""),ROW(INDIRECT("1:"&amp;LEN(E257))),1),""))</f>
        <v xml:space="preserve">
Comercial
Mexicana</v>
      </c>
      <c r="H257" s="4" t="s">
        <v>95</v>
      </c>
      <c r="I257" t="str">
        <f t="shared" si="20"/>
        <v>$25.00</v>
      </c>
      <c r="J257" t="str">
        <f t="shared" si="18"/>
        <v>Ruta 08</v>
      </c>
      <c r="K257" s="4" t="s">
        <v>256</v>
      </c>
      <c r="L257" t="str">
        <f t="shared" si="21"/>
        <v>0.00</v>
      </c>
      <c r="M257" t="str">
        <f t="shared" si="19"/>
        <v/>
      </c>
      <c r="N257" s="4" t="s">
        <v>34</v>
      </c>
      <c r="O257" t="str">
        <f t="shared" si="22"/>
        <v>$20.00</v>
      </c>
      <c r="P257" t="str">
        <f t="shared" si="23"/>
        <v>La Dalia</v>
      </c>
      <c r="Q257" s="4" t="s">
        <v>618</v>
      </c>
      <c r="R257" t="str" cm="1">
        <f t="array" ref="R257">MID(Q257, MIN(IFERROR(FIND({0,1,2,3,4,5,6,7,8,9},Q257),"")), COUNT(1*MID(Q257,ROW($1:$98),1)))</f>
        <v>25.0</v>
      </c>
      <c r="S257" t="str" cm="1">
        <f t="array" aca="1" ref="S257" ca="1">_xlfn.CONCAT(IF(NOT(ISNUMBER(MID(SUBSTITUTE(SUBSTITUTE(SUBSTITUTE(Q257,"$",""),".",""), " ",""),ROW(INDIRECT("1:"&amp;LEN(Q257))),1)*1)),MID(SUBSTITUTE(SUBSTITUTE(SUBSTITUTE(Q257,"$",""),".",""), " ",""),ROW(INDIRECT("1:"&amp;LEN(Q257))),1),""))</f>
        <v>Villa
Coapa</v>
      </c>
      <c r="T257" s="4" t="s">
        <v>169</v>
      </c>
      <c r="U257" s="4" t="s">
        <v>35</v>
      </c>
      <c r="V257" s="4" t="s">
        <v>0</v>
      </c>
      <c r="W257" s="6">
        <v>45025</v>
      </c>
    </row>
    <row r="258" spans="1:23" x14ac:dyDescent="0.25">
      <c r="A258" s="1" t="s">
        <v>117</v>
      </c>
      <c r="B258" s="2" t="s">
        <v>118</v>
      </c>
      <c r="C258" t="str" cm="1">
        <f t="array" ref="C258">MID(B258, MIN(IFERROR(FIND({0,1,2,3,4,5,6,7,8,9},B258),"")), COUNT(1*MID(B258,ROW($1:$98),1)))</f>
        <v>19.9</v>
      </c>
      <c r="D258" t="str" cm="1">
        <f t="array" aca="1" ref="D258" ca="1">_xlfn.CONCAT(IF(NOT(ISNUMBER(MID(SUBSTITUTE(SUBSTITUTE(SUBSTITUTE(B258,"$",""),".",""), " ",""),ROW(INDIRECT("1:"&amp;LEN(B258))),1)*1)),MID(SUBSTITUTE(SUBSTITUTE(SUBSTITUTE(B258,"$",""),".",""), " ",""),ROW(INDIRECT("1:"&amp;LEN(B258))),1),""))</f>
        <v>Wal-mart</v>
      </c>
      <c r="E258" s="2" t="s">
        <v>757</v>
      </c>
      <c r="F258" t="str" cm="1">
        <f t="array" ref="F258">MID(E258, MIN(IFERROR(FIND({0,1,2,3,4,5,6,7,8,9},E258),"")), COUNT(1*MID(E258,ROW($1:$98),1)))</f>
        <v>23.9</v>
      </c>
      <c r="G258" t="str" cm="1">
        <f t="array" aca="1" ref="G258" ca="1">_xlfn.CONCAT(IF(NOT(ISNUMBER(MID(SUBSTITUTE(SUBSTITUTE(SUBSTITUTE(E258,"$",""),".",""), " ",""),ROW(INDIRECT("1:"&amp;LEN(E258))),1)*1)),MID(SUBSTITUTE(SUBSTITUTE(SUBSTITUTE(E258,"$",""),".",""), " ",""),ROW(INDIRECT("1:"&amp;LEN(E258))),1),""))</f>
        <v xml:space="preserve">
Comercial
Mexicana</v>
      </c>
      <c r="H258" s="2" t="s">
        <v>49</v>
      </c>
      <c r="I258" t="str">
        <f t="shared" si="20"/>
        <v>$40.00</v>
      </c>
      <c r="J258" t="str">
        <f t="shared" ref="J258:J321" si="24">IFERROR(RIGHT(H258, LEN(H258)-FIND(" ", H258)),"")</f>
        <v>Ruta 08</v>
      </c>
      <c r="K258" s="2" t="s">
        <v>256</v>
      </c>
      <c r="L258" t="str">
        <f t="shared" si="21"/>
        <v>0.00</v>
      </c>
      <c r="M258" t="str">
        <f t="shared" ref="M258:M321" si="25">IFERROR(RIGHT(K258, LEN(K258)-FIND(" ", K258)),"")</f>
        <v/>
      </c>
      <c r="N258" s="2" t="s">
        <v>625</v>
      </c>
      <c r="O258" t="str">
        <f t="shared" si="22"/>
        <v>$40.00</v>
      </c>
      <c r="P258" t="str">
        <f t="shared" si="23"/>
        <v>La Dalia</v>
      </c>
      <c r="Q258" s="2" t="s">
        <v>828</v>
      </c>
      <c r="R258" t="str" cm="1">
        <f t="array" ref="R258">MID(Q258, MIN(IFERROR(FIND({0,1,2,3,4,5,6,7,8,9},Q258),"")), COUNT(1*MID(Q258,ROW($1:$98),1)))</f>
        <v>45.0</v>
      </c>
      <c r="S258" t="str" cm="1">
        <f t="array" aca="1" ref="S258" ca="1">_xlfn.CONCAT(IF(NOT(ISNUMBER(MID(SUBSTITUTE(SUBSTITUTE(SUBSTITUTE(Q258,"$",""),".",""), " ",""),ROW(INDIRECT("1:"&amp;LEN(Q258))),1)*1)),MID(SUBSTITUTE(SUBSTITUTE(SUBSTITUTE(Q258,"$",""),".",""), " ",""),ROW(INDIRECT("1:"&amp;LEN(Q258))),1),""))</f>
        <v>Villa
Coapa</v>
      </c>
      <c r="T258" s="2" t="s">
        <v>132</v>
      </c>
      <c r="U258" s="2" t="s">
        <v>122</v>
      </c>
      <c r="V258" s="2" t="s">
        <v>0</v>
      </c>
      <c r="W258" s="5">
        <v>45025</v>
      </c>
    </row>
    <row r="259" spans="1:23" x14ac:dyDescent="0.25">
      <c r="A259" s="3" t="s">
        <v>123</v>
      </c>
      <c r="B259" s="4" t="s">
        <v>175</v>
      </c>
      <c r="C259" t="str" cm="1">
        <f t="array" ref="C259">MID(B259, MIN(IFERROR(FIND({0,1,2,3,4,5,6,7,8,9},B259),"")), COUNT(1*MID(B259,ROW($1:$98),1)))</f>
        <v>22.9</v>
      </c>
      <c r="D259" t="str" cm="1">
        <f t="array" aca="1" ref="D259" ca="1">_xlfn.CONCAT(IF(NOT(ISNUMBER(MID(SUBSTITUTE(SUBSTITUTE(SUBSTITUTE(B259,"$",""),".",""), " ",""),ROW(INDIRECT("1:"&amp;LEN(B259))),1)*1)),MID(SUBSTITUTE(SUBSTITUTE(SUBSTITUTE(B259,"$",""),".",""), " ",""),ROW(INDIRECT("1:"&amp;LEN(B259))),1),""))</f>
        <v>Wal-mart</v>
      </c>
      <c r="E259" s="4" t="s">
        <v>1001</v>
      </c>
      <c r="F259" t="str" cm="1">
        <f t="array" ref="F259">MID(E259, MIN(IFERROR(FIND({0,1,2,3,4,5,6,7,8,9},E259),"")), COUNT(1*MID(E259,ROW($1:$98),1)))</f>
        <v>33.9</v>
      </c>
      <c r="G259" t="str" cm="1">
        <f t="array" aca="1" ref="G259" ca="1">_xlfn.CONCAT(IF(NOT(ISNUMBER(MID(SUBSTITUTE(SUBSTITUTE(SUBSTITUTE(E259,"$",""),".",""), " ",""),ROW(INDIRECT("1:"&amp;LEN(E259))),1)*1)),MID(SUBSTITUTE(SUBSTITUTE(SUBSTITUTE(E259,"$",""),".",""), " ",""),ROW(INDIRECT("1:"&amp;LEN(E259))),1),""))</f>
        <v xml:space="preserve">
Comercial
Mexicana</v>
      </c>
      <c r="H259" s="4" t="s">
        <v>95</v>
      </c>
      <c r="I259" t="str">
        <f t="shared" ref="I259:I322" si="26">IFERROR(LEFT(H259,FIND(" ",H259)-1),H259)</f>
        <v>$25.00</v>
      </c>
      <c r="J259" t="str">
        <f t="shared" si="24"/>
        <v>Ruta 08</v>
      </c>
      <c r="K259" s="4" t="s">
        <v>256</v>
      </c>
      <c r="L259" t="str">
        <f t="shared" ref="L259:L322" si="27">IFERROR(LEFT(K259,FIND(" ",K259)-1),K259)</f>
        <v>0.00</v>
      </c>
      <c r="M259" t="str">
        <f t="shared" si="25"/>
        <v/>
      </c>
      <c r="N259" s="4" t="s">
        <v>34</v>
      </c>
      <c r="O259" t="str">
        <f t="shared" ref="O259:O322" si="28">IFERROR(LEFT(N259,FIND(" ",N259)-1),N259)</f>
        <v>$20.00</v>
      </c>
      <c r="P259" t="str">
        <f t="shared" ref="P259:P322" si="29">IFERROR(RIGHT(N259, LEN(N259)-FIND(" ", N259)),"")</f>
        <v>La Dalia</v>
      </c>
      <c r="Q259" s="4" t="s">
        <v>17</v>
      </c>
      <c r="R259" t="str" cm="1">
        <f t="array" ref="R259">MID(Q259, MIN(IFERROR(FIND({0,1,2,3,4,5,6,7,8,9},Q259),"")), COUNT(1*MID(Q259,ROW($1:$98),1)))</f>
        <v>22.0</v>
      </c>
      <c r="S259" t="str" cm="1">
        <f t="array" aca="1" ref="S259" ca="1">_xlfn.CONCAT(IF(NOT(ISNUMBER(MID(SUBSTITUTE(SUBSTITUTE(SUBSTITUTE(Q259,"$",""),".",""), " ",""),ROW(INDIRECT("1:"&amp;LEN(Q259))),1)*1)),MID(SUBSTITUTE(SUBSTITUTE(SUBSTITUTE(Q259,"$",""),".",""), " ",""),ROW(INDIRECT("1:"&amp;LEN(Q259))),1),""))</f>
        <v>Martínez
delaTorre</v>
      </c>
      <c r="T259" s="4" t="s">
        <v>35</v>
      </c>
      <c r="U259" s="4" t="s">
        <v>128</v>
      </c>
      <c r="V259" s="4" t="s">
        <v>0</v>
      </c>
      <c r="W259" s="6">
        <v>45025</v>
      </c>
    </row>
    <row r="260" spans="1:23" x14ac:dyDescent="0.25">
      <c r="A260" s="1" t="s">
        <v>129</v>
      </c>
      <c r="B260" s="2" t="s">
        <v>841</v>
      </c>
      <c r="C260" t="str" cm="1">
        <f t="array" ref="C260">MID(B260, MIN(IFERROR(FIND({0,1,2,3,4,5,6,7,8,9},B260),"")), COUNT(1*MID(B260,ROW($1:$98),1)))</f>
        <v>13.9</v>
      </c>
      <c r="D260" t="str" cm="1">
        <f t="array" aca="1" ref="D260" ca="1">_xlfn.CONCAT(IF(NOT(ISNUMBER(MID(SUBSTITUTE(SUBSTITUTE(SUBSTITUTE(B260,"$",""),".",""), " ",""),ROW(INDIRECT("1:"&amp;LEN(B260))),1)*1)),MID(SUBSTITUTE(SUBSTITUTE(SUBSTITUTE(B260,"$",""),".",""), " ",""),ROW(INDIRECT("1:"&amp;LEN(B260))),1),""))</f>
        <v>Comercial
Mexicana</v>
      </c>
      <c r="E260" s="2" t="s">
        <v>302</v>
      </c>
      <c r="F260" t="str" cm="1">
        <f t="array" ref="F260">MID(E260, MIN(IFERROR(FIND({0,1,2,3,4,5,6,7,8,9},E260),"")), COUNT(1*MID(E260,ROW($1:$98),1)))</f>
        <v>14.9</v>
      </c>
      <c r="G260" t="str" cm="1">
        <f t="array" aca="1" ref="G260" ca="1">_xlfn.CONCAT(IF(NOT(ISNUMBER(MID(SUBSTITUTE(SUBSTITUTE(SUBSTITUTE(E260,"$",""),".",""), " ",""),ROW(INDIRECT("1:"&amp;LEN(E260))),1)*1)),MID(SUBSTITUTE(SUBSTITUTE(SUBSTITUTE(E260,"$",""),".",""), " ",""),ROW(INDIRECT("1:"&amp;LEN(E260))),1),""))</f>
        <v>Wal-mart</v>
      </c>
      <c r="H260" s="2" t="s">
        <v>137</v>
      </c>
      <c r="I260" t="str">
        <f t="shared" si="26"/>
        <v>$16.00</v>
      </c>
      <c r="J260" t="str">
        <f t="shared" si="24"/>
        <v>Ruta 08</v>
      </c>
      <c r="K260" s="2" t="s">
        <v>256</v>
      </c>
      <c r="L260" t="str">
        <f t="shared" si="27"/>
        <v>0.00</v>
      </c>
      <c r="M260" t="str">
        <f t="shared" si="25"/>
        <v/>
      </c>
      <c r="N260" s="2" t="s">
        <v>309</v>
      </c>
      <c r="O260" t="str">
        <f t="shared" si="28"/>
        <v>$18.00</v>
      </c>
      <c r="P260" t="str">
        <f t="shared" si="29"/>
        <v>Villa
Coapa</v>
      </c>
      <c r="Q260" s="2" t="s">
        <v>34</v>
      </c>
      <c r="R260" t="str" cm="1">
        <f t="array" ref="R260">MID(Q260, MIN(IFERROR(FIND({0,1,2,3,4,5,6,7,8,9},Q260),"")), COUNT(1*MID(Q260,ROW($1:$98),1)))</f>
        <v>20.0</v>
      </c>
      <c r="S260" t="str" cm="1">
        <f t="array" aca="1" ref="S260" ca="1">_xlfn.CONCAT(IF(NOT(ISNUMBER(MID(SUBSTITUTE(SUBSTITUTE(SUBSTITUTE(Q260,"$",""),".",""), " ",""),ROW(INDIRECT("1:"&amp;LEN(Q260))),1)*1)),MID(SUBSTITUTE(SUBSTITUTE(SUBSTITUTE(Q260,"$",""),".",""), " ",""),ROW(INDIRECT("1:"&amp;LEN(Q260))),1),""))</f>
        <v>LaDalia</v>
      </c>
      <c r="T260" s="2" t="s">
        <v>140</v>
      </c>
      <c r="U260" s="2" t="s">
        <v>133</v>
      </c>
      <c r="V260" s="2" t="s">
        <v>0</v>
      </c>
      <c r="W260" s="5">
        <v>45025</v>
      </c>
    </row>
    <row r="261" spans="1:23" x14ac:dyDescent="0.25">
      <c r="A261" s="3" t="s">
        <v>134</v>
      </c>
      <c r="B261" s="4" t="s">
        <v>929</v>
      </c>
      <c r="C261" t="str" cm="1">
        <f t="array" ref="C261">MID(B261, MIN(IFERROR(FIND({0,1,2,3,4,5,6,7,8,9},B261),"")), COUNT(1*MID(B261,ROW($1:$98),1)))</f>
        <v>24.7</v>
      </c>
      <c r="D261" t="str" cm="1">
        <f t="array" aca="1" ref="D261" ca="1">_xlfn.CONCAT(IF(NOT(ISNUMBER(MID(SUBSTITUTE(SUBSTITUTE(SUBSTITUTE(B261,"$",""),".",""), " ",""),ROW(INDIRECT("1:"&amp;LEN(B261))),1)*1)),MID(SUBSTITUTE(SUBSTITUTE(SUBSTITUTE(B261,"$",""),".",""), " ",""),ROW(INDIRECT("1:"&amp;LEN(B261))),1),""))</f>
        <v>Comercial
Mexicana</v>
      </c>
      <c r="E261" s="4" t="s">
        <v>627</v>
      </c>
      <c r="F261" t="str" cm="1">
        <f t="array" ref="F261">MID(E261, MIN(IFERROR(FIND({0,1,2,3,4,5,6,7,8,9},E261),"")), COUNT(1*MID(E261,ROW($1:$98),1)))</f>
        <v>38.9</v>
      </c>
      <c r="G261" t="str" cm="1">
        <f t="array" aca="1" ref="G261" ca="1">_xlfn.CONCAT(IF(NOT(ISNUMBER(MID(SUBSTITUTE(SUBSTITUTE(SUBSTITUTE(E261,"$",""),".",""), " ",""),ROW(INDIRECT("1:"&amp;LEN(E261))),1)*1)),MID(SUBSTITUTE(SUBSTITUTE(SUBSTITUTE(E261,"$",""),".",""), " ",""),ROW(INDIRECT("1:"&amp;LEN(E261))),1),""))</f>
        <v>Wal-mart</v>
      </c>
      <c r="H261" s="4" t="s">
        <v>137</v>
      </c>
      <c r="I261" t="str">
        <f t="shared" si="26"/>
        <v>$16.00</v>
      </c>
      <c r="J261" t="str">
        <f t="shared" si="24"/>
        <v>Ruta 08</v>
      </c>
      <c r="K261" s="4" t="s">
        <v>256</v>
      </c>
      <c r="L261" t="str">
        <f t="shared" si="27"/>
        <v>0.00</v>
      </c>
      <c r="M261" t="str">
        <f t="shared" si="25"/>
        <v/>
      </c>
      <c r="N261" s="4" t="s">
        <v>139</v>
      </c>
      <c r="O261" t="str">
        <f t="shared" si="28"/>
        <v>$16.00</v>
      </c>
      <c r="P261" t="str">
        <f t="shared" si="29"/>
        <v>Martínez
de la Torre</v>
      </c>
      <c r="Q261" s="4" t="s">
        <v>34</v>
      </c>
      <c r="R261" t="str" cm="1">
        <f t="array" ref="R261">MID(Q261, MIN(IFERROR(FIND({0,1,2,3,4,5,6,7,8,9},Q261),"")), COUNT(1*MID(Q261,ROW($1:$98),1)))</f>
        <v>20.0</v>
      </c>
      <c r="S261" t="str" cm="1">
        <f t="array" aca="1" ref="S261" ca="1">_xlfn.CONCAT(IF(NOT(ISNUMBER(MID(SUBSTITUTE(SUBSTITUTE(SUBSTITUTE(Q261,"$",""),".",""), " ",""),ROW(INDIRECT("1:"&amp;LEN(Q261))),1)*1)),MID(SUBSTITUTE(SUBSTITUTE(SUBSTITUTE(Q261,"$",""),".",""), " ",""),ROW(INDIRECT("1:"&amp;LEN(Q261))),1),""))</f>
        <v>LaDalia</v>
      </c>
      <c r="T261" s="4" t="s">
        <v>140</v>
      </c>
      <c r="U261" s="4" t="s">
        <v>98</v>
      </c>
      <c r="V261" s="4" t="s">
        <v>0</v>
      </c>
      <c r="W261" s="6">
        <v>45025</v>
      </c>
    </row>
    <row r="262" spans="1:23" x14ac:dyDescent="0.25">
      <c r="A262" s="1" t="s">
        <v>141</v>
      </c>
      <c r="B262" s="2" t="s">
        <v>793</v>
      </c>
      <c r="C262" t="str" cm="1">
        <f t="array" ref="C262">MID(B262, MIN(IFERROR(FIND({0,1,2,3,4,5,6,7,8,9},B262),"")), COUNT(1*MID(B262,ROW($1:$98),1)))</f>
        <v>44.5</v>
      </c>
      <c r="D262" t="str" cm="1">
        <f t="array" aca="1" ref="D262" ca="1">_xlfn.CONCAT(IF(NOT(ISNUMBER(MID(SUBSTITUTE(SUBSTITUTE(SUBSTITUTE(B262,"$",""),".",""), " ",""),ROW(INDIRECT("1:"&amp;LEN(B262))),1)*1)),MID(SUBSTITUTE(SUBSTITUTE(SUBSTITUTE(B262,"$",""),".",""), " ",""),ROW(INDIRECT("1:"&amp;LEN(B262))),1),""))</f>
        <v>Comercial
Mexicana</v>
      </c>
      <c r="E262" s="2" t="s">
        <v>143</v>
      </c>
      <c r="F262" t="str" cm="1">
        <f t="array" ref="F262">MID(E262, MIN(IFERROR(FIND({0,1,2,3,4,5,6,7,8,9},E262),"")), COUNT(1*MID(E262,ROW($1:$98),1)))</f>
        <v>62.0</v>
      </c>
      <c r="G262" t="str" cm="1">
        <f t="array" aca="1" ref="G262" ca="1">_xlfn.CONCAT(IF(NOT(ISNUMBER(MID(SUBSTITUTE(SUBSTITUTE(SUBSTITUTE(E262,"$",""),".",""), " ",""),ROW(INDIRECT("1:"&amp;LEN(E262))),1)*1)),MID(SUBSTITUTE(SUBSTITUTE(SUBSTITUTE(E262,"$",""),".",""), " ",""),ROW(INDIRECT("1:"&amp;LEN(E262))),1),""))</f>
        <v>Wal-mart</v>
      </c>
      <c r="H262" s="2" t="s">
        <v>23</v>
      </c>
      <c r="I262" t="str">
        <f t="shared" si="26"/>
        <v>$24.00</v>
      </c>
      <c r="J262" t="str">
        <f t="shared" si="24"/>
        <v>Ruta 08</v>
      </c>
      <c r="K262" s="2" t="s">
        <v>256</v>
      </c>
      <c r="L262" t="str">
        <f t="shared" si="27"/>
        <v>0.00</v>
      </c>
      <c r="M262" t="str">
        <f t="shared" si="25"/>
        <v/>
      </c>
      <c r="N262" s="2" t="s">
        <v>309</v>
      </c>
      <c r="O262" t="str">
        <f t="shared" si="28"/>
        <v>$18.00</v>
      </c>
      <c r="P262" t="str">
        <f t="shared" si="29"/>
        <v>Villa
Coapa</v>
      </c>
      <c r="Q262" s="2" t="s">
        <v>34</v>
      </c>
      <c r="R262" t="str" cm="1">
        <f t="array" ref="R262">MID(Q262, MIN(IFERROR(FIND({0,1,2,3,4,5,6,7,8,9},Q262),"")), COUNT(1*MID(Q262,ROW($1:$98),1)))</f>
        <v>20.0</v>
      </c>
      <c r="S262" t="str" cm="1">
        <f t="array" aca="1" ref="S262" ca="1">_xlfn.CONCAT(IF(NOT(ISNUMBER(MID(SUBSTITUTE(SUBSTITUTE(SUBSTITUTE(Q262,"$",""),".",""), " ",""),ROW(INDIRECT("1:"&amp;LEN(Q262))),1)*1)),MID(SUBSTITUTE(SUBSTITUTE(SUBSTITUTE(Q262,"$",""),".",""), " ",""),ROW(INDIRECT("1:"&amp;LEN(Q262))),1),""))</f>
        <v>LaDalia</v>
      </c>
      <c r="T262" s="2" t="s">
        <v>35</v>
      </c>
      <c r="U262" s="2" t="s">
        <v>44</v>
      </c>
      <c r="V262" s="2" t="s">
        <v>0</v>
      </c>
      <c r="W262" s="5">
        <v>45025</v>
      </c>
    </row>
    <row r="263" spans="1:23" x14ac:dyDescent="0.25">
      <c r="A263" s="3" t="s">
        <v>144</v>
      </c>
      <c r="B263" s="4" t="s">
        <v>418</v>
      </c>
      <c r="C263" t="str" cm="1">
        <f t="array" ref="C263">MID(B263, MIN(IFERROR(FIND({0,1,2,3,4,5,6,7,8,9},B263),"")), COUNT(1*MID(B263,ROW($1:$98),1)))</f>
        <v>39.9</v>
      </c>
      <c r="D263" t="str" cm="1">
        <f t="array" aca="1" ref="D263" ca="1">_xlfn.CONCAT(IF(NOT(ISNUMBER(MID(SUBSTITUTE(SUBSTITUTE(SUBSTITUTE(B263,"$",""),".",""), " ",""),ROW(INDIRECT("1:"&amp;LEN(B263))),1)*1)),MID(SUBSTITUTE(SUBSTITUTE(SUBSTITUTE(B263,"$",""),".",""), " ",""),ROW(INDIRECT("1:"&amp;LEN(B263))),1),""))</f>
        <v>Comercial
Mexicana</v>
      </c>
      <c r="E263" s="4" t="s">
        <v>146</v>
      </c>
      <c r="F263" t="str" cm="1">
        <f t="array" ref="F263">MID(E263, MIN(IFERROR(FIND({0,1,2,3,4,5,6,7,8,9},E263),"")), COUNT(1*MID(E263,ROW($1:$98),1)))</f>
        <v>72.0</v>
      </c>
      <c r="G263" t="str" cm="1">
        <f t="array" aca="1" ref="G263" ca="1">_xlfn.CONCAT(IF(NOT(ISNUMBER(MID(SUBSTITUTE(SUBSTITUTE(SUBSTITUTE(E263,"$",""),".",""), " ",""),ROW(INDIRECT("1:"&amp;LEN(E263))),1)*1)),MID(SUBSTITUTE(SUBSTITUTE(SUBSTITUTE(E263,"$",""),".",""), " ",""),ROW(INDIRECT("1:"&amp;LEN(E263))),1),""))</f>
        <v>Wal-mart</v>
      </c>
      <c r="H263" s="4" t="s">
        <v>819</v>
      </c>
      <c r="I263" t="str">
        <f t="shared" si="26"/>
        <v>$60.00</v>
      </c>
      <c r="J263" t="str">
        <f t="shared" si="24"/>
        <v>Ruta 08</v>
      </c>
      <c r="K263" s="4" t="s">
        <v>256</v>
      </c>
      <c r="L263" t="str">
        <f t="shared" si="27"/>
        <v>0.00</v>
      </c>
      <c r="M263" t="str">
        <f t="shared" si="25"/>
        <v/>
      </c>
      <c r="N263" s="4" t="s">
        <v>625</v>
      </c>
      <c r="O263" t="str">
        <f t="shared" si="28"/>
        <v>$40.00</v>
      </c>
      <c r="P263" t="str">
        <f t="shared" si="29"/>
        <v>La Dalia</v>
      </c>
      <c r="Q263" s="4" t="s">
        <v>622</v>
      </c>
      <c r="R263" t="str" cm="1">
        <f t="array" ref="R263">MID(Q263, MIN(IFERROR(FIND({0,1,2,3,4,5,6,7,8,9},Q263),"")), COUNT(1*MID(Q263,ROW($1:$98),1)))</f>
        <v>45.0</v>
      </c>
      <c r="S263" t="str" cm="1">
        <f t="array" aca="1" ref="S263" ca="1">_xlfn.CONCAT(IF(NOT(ISNUMBER(MID(SUBSTITUTE(SUBSTITUTE(SUBSTITUTE(Q263,"$",""),".",""), " ",""),ROW(INDIRECT("1:"&amp;LEN(Q263))),1)*1)),MID(SUBSTITUTE(SUBSTITUTE(SUBSTITUTE(Q263,"$",""),".",""), " ",""),ROW(INDIRECT("1:"&amp;LEN(Q263))),1),""))</f>
        <v>Martínez
delaTorre</v>
      </c>
      <c r="T263" s="4" t="s">
        <v>122</v>
      </c>
      <c r="U263" s="4" t="s">
        <v>91</v>
      </c>
      <c r="V263" s="4" t="s">
        <v>0</v>
      </c>
      <c r="W263" s="6">
        <v>45025</v>
      </c>
    </row>
    <row r="264" spans="1:23" x14ac:dyDescent="0.25">
      <c r="A264" s="1" t="s">
        <v>150</v>
      </c>
      <c r="B264" s="2" t="s">
        <v>868</v>
      </c>
      <c r="C264" t="str" cm="1">
        <f t="array" ref="C264">MID(B264, MIN(IFERROR(FIND({0,1,2,3,4,5,6,7,8,9},B264),"")), COUNT(1*MID(B264,ROW($1:$98),1)))</f>
        <v>18.9</v>
      </c>
      <c r="D264" t="str" cm="1">
        <f t="array" aca="1" ref="D264" ca="1">_xlfn.CONCAT(IF(NOT(ISNUMBER(MID(SUBSTITUTE(SUBSTITUTE(SUBSTITUTE(B264,"$",""),".",""), " ",""),ROW(INDIRECT("1:"&amp;LEN(B264))),1)*1)),MID(SUBSTITUTE(SUBSTITUTE(SUBSTITUTE(B264,"$",""),".",""), " ",""),ROW(INDIRECT("1:"&amp;LEN(B264))),1),""))</f>
        <v>Wal-mart</v>
      </c>
      <c r="E264" s="2" t="s">
        <v>629</v>
      </c>
      <c r="F264" t="str" cm="1">
        <f t="array" ref="F264">MID(E264, MIN(IFERROR(FIND({0,1,2,3,4,5,6,7,8,9},E264),"")), COUNT(1*MID(E264,ROW($1:$98),1)))</f>
        <v>22.2</v>
      </c>
      <c r="G264" t="str" cm="1">
        <f t="array" aca="1" ref="G264" ca="1">_xlfn.CONCAT(IF(NOT(ISNUMBER(MID(SUBSTITUTE(SUBSTITUTE(SUBSTITUTE(E264,"$",""),".",""), " ",""),ROW(INDIRECT("1:"&amp;LEN(E264))),1)*1)),MID(SUBSTITUTE(SUBSTITUTE(SUBSTITUTE(E264,"$",""),".",""), " ",""),ROW(INDIRECT("1:"&amp;LEN(E264))),1),""))</f>
        <v xml:space="preserve">
Chedraui</v>
      </c>
      <c r="H264" s="2" t="s">
        <v>153</v>
      </c>
      <c r="I264" t="str">
        <f t="shared" si="26"/>
        <v>$12.00</v>
      </c>
      <c r="J264" t="str">
        <f t="shared" si="24"/>
        <v>Ruta 08</v>
      </c>
      <c r="K264" s="2" t="s">
        <v>256</v>
      </c>
      <c r="L264" t="str">
        <f t="shared" si="27"/>
        <v>0.00</v>
      </c>
      <c r="M264" t="str">
        <f t="shared" si="25"/>
        <v/>
      </c>
      <c r="N264" s="2" t="s">
        <v>33</v>
      </c>
      <c r="O264" t="str">
        <f t="shared" si="28"/>
        <v>$18.00</v>
      </c>
      <c r="P264" t="str">
        <f t="shared" si="29"/>
        <v>Martínez
de la Torre</v>
      </c>
      <c r="Q264" s="2" t="s">
        <v>34</v>
      </c>
      <c r="R264" t="str" cm="1">
        <f t="array" ref="R264">MID(Q264, MIN(IFERROR(FIND({0,1,2,3,4,5,6,7,8,9},Q264),"")), COUNT(1*MID(Q264,ROW($1:$98),1)))</f>
        <v>20.0</v>
      </c>
      <c r="S264" t="str" cm="1">
        <f t="array" aca="1" ref="S264" ca="1">_xlfn.CONCAT(IF(NOT(ISNUMBER(MID(SUBSTITUTE(SUBSTITUTE(SUBSTITUTE(Q264,"$",""),".",""), " ",""),ROW(INDIRECT("1:"&amp;LEN(Q264))),1)*1)),MID(SUBSTITUTE(SUBSTITUTE(SUBSTITUTE(Q264,"$",""),".",""), " ",""),ROW(INDIRECT("1:"&amp;LEN(Q264))),1),""))</f>
        <v>LaDalia</v>
      </c>
      <c r="T264" s="2" t="s">
        <v>132</v>
      </c>
      <c r="U264" s="2" t="s">
        <v>133</v>
      </c>
      <c r="V264" s="2" t="s">
        <v>0</v>
      </c>
      <c r="W264" s="5">
        <v>45025</v>
      </c>
    </row>
    <row r="265" spans="1:23" x14ac:dyDescent="0.25">
      <c r="A265" s="3" t="s">
        <v>155</v>
      </c>
      <c r="B265" s="4" t="s">
        <v>585</v>
      </c>
      <c r="C265" t="str" cm="1">
        <f t="array" ref="C265">MID(B265, MIN(IFERROR(FIND({0,1,2,3,4,5,6,7,8,9},B265),"")), COUNT(1*MID(B265,ROW($1:$98),1)))</f>
        <v>28.8</v>
      </c>
      <c r="D265" t="str" cm="1">
        <f t="array" aca="1" ref="D265" ca="1">_xlfn.CONCAT(IF(NOT(ISNUMBER(MID(SUBSTITUTE(SUBSTITUTE(SUBSTITUTE(B265,"$",""),".",""), " ",""),ROW(INDIRECT("1:"&amp;LEN(B265))),1)*1)),MID(SUBSTITUTE(SUBSTITUTE(SUBSTITUTE(B265,"$",""),".",""), " ",""),ROW(INDIRECT("1:"&amp;LEN(B265))),1),""))</f>
        <v>Chedraui</v>
      </c>
      <c r="E265" s="4" t="s">
        <v>157</v>
      </c>
      <c r="F265" t="str" cm="1">
        <f t="array" ref="F265">MID(E265, MIN(IFERROR(FIND({0,1,2,3,4,5,6,7,8,9},E265),"")), COUNT(1*MID(E265,ROW($1:$98),1)))</f>
        <v>31.9</v>
      </c>
      <c r="G265" t="str" cm="1">
        <f t="array" aca="1" ref="G265" ca="1">_xlfn.CONCAT(IF(NOT(ISNUMBER(MID(SUBSTITUTE(SUBSTITUTE(SUBSTITUTE(E265,"$",""),".",""), " ",""),ROW(INDIRECT("1:"&amp;LEN(E265))),1)*1)),MID(SUBSTITUTE(SUBSTITUTE(SUBSTITUTE(E265,"$",""),".",""), " ",""),ROW(INDIRECT("1:"&amp;LEN(E265))),1),""))</f>
        <v>Wal-mart</v>
      </c>
      <c r="H265" s="4" t="s">
        <v>158</v>
      </c>
      <c r="I265" t="str">
        <f t="shared" si="26"/>
        <v>$14.00</v>
      </c>
      <c r="J265" t="str">
        <f t="shared" si="24"/>
        <v>Ruta 08</v>
      </c>
      <c r="K265" s="4" t="s">
        <v>256</v>
      </c>
      <c r="L265" t="str">
        <f t="shared" si="27"/>
        <v>0.00</v>
      </c>
      <c r="M265" t="str">
        <f t="shared" si="25"/>
        <v/>
      </c>
      <c r="N265" s="4" t="s">
        <v>630</v>
      </c>
      <c r="O265" t="str">
        <f t="shared" si="28"/>
        <v>$18.00</v>
      </c>
      <c r="P265" t="str">
        <f t="shared" si="29"/>
        <v>La Dalia</v>
      </c>
      <c r="Q265" s="4" t="s">
        <v>630</v>
      </c>
      <c r="R265" t="str" cm="1">
        <f t="array" ref="R265">MID(Q265, MIN(IFERROR(FIND({0,1,2,3,4,5,6,7,8,9},Q265),"")), COUNT(1*MID(Q265,ROW($1:$98),1)))</f>
        <v>18.0</v>
      </c>
      <c r="S265" t="str" cm="1">
        <f t="array" aca="1" ref="S265" ca="1">_xlfn.CONCAT(IF(NOT(ISNUMBER(MID(SUBSTITUTE(SUBSTITUTE(SUBSTITUTE(Q265,"$",""),".",""), " ",""),ROW(INDIRECT("1:"&amp;LEN(Q265))),1)*1)),MID(SUBSTITUTE(SUBSTITUTE(SUBSTITUTE(Q265,"$",""),".",""), " ",""),ROW(INDIRECT("1:"&amp;LEN(Q265))),1),""))</f>
        <v>LaDalia</v>
      </c>
      <c r="T265" s="4" t="s">
        <v>98</v>
      </c>
      <c r="U265" s="4" t="s">
        <v>90</v>
      </c>
      <c r="V265" s="4" t="s">
        <v>0</v>
      </c>
      <c r="W265" s="6">
        <v>45025</v>
      </c>
    </row>
    <row r="266" spans="1:23" x14ac:dyDescent="0.25">
      <c r="A266" s="1" t="s">
        <v>160</v>
      </c>
      <c r="B266" s="2" t="s">
        <v>118</v>
      </c>
      <c r="C266" t="str" cm="1">
        <f t="array" ref="C266">MID(B266, MIN(IFERROR(FIND({0,1,2,3,4,5,6,7,8,9},B266),"")), COUNT(1*MID(B266,ROW($1:$98),1)))</f>
        <v>19.9</v>
      </c>
      <c r="D266" t="str" cm="1">
        <f t="array" aca="1" ref="D266" ca="1">_xlfn.CONCAT(IF(NOT(ISNUMBER(MID(SUBSTITUTE(SUBSTITUTE(SUBSTITUTE(B266,"$",""),".",""), " ",""),ROW(INDIRECT("1:"&amp;LEN(B266))),1)*1)),MID(SUBSTITUTE(SUBSTITUTE(SUBSTITUTE(B266,"$",""),".",""), " ",""),ROW(INDIRECT("1:"&amp;LEN(B266))),1),""))</f>
        <v>Wal-mart</v>
      </c>
      <c r="E266" s="2" t="s">
        <v>1043</v>
      </c>
      <c r="F266" t="str" cm="1">
        <f t="array" ref="F266">MID(E266, MIN(IFERROR(FIND({0,1,2,3,4,5,6,7,8,9},E266),"")), COUNT(1*MID(E266,ROW($1:$98),1)))</f>
        <v>23.8</v>
      </c>
      <c r="G266" t="str" cm="1">
        <f t="array" aca="1" ref="G266" ca="1">_xlfn.CONCAT(IF(NOT(ISNUMBER(MID(SUBSTITUTE(SUBSTITUTE(SUBSTITUTE(E266,"$",""),".",""), " ",""),ROW(INDIRECT("1:"&amp;LEN(E266))),1)*1)),MID(SUBSTITUTE(SUBSTITUTE(SUBSTITUTE(E266,"$",""),".",""), " ",""),ROW(INDIRECT("1:"&amp;LEN(E266))),1),""))</f>
        <v xml:space="preserve">
Chedraui</v>
      </c>
      <c r="H266" s="2" t="s">
        <v>161</v>
      </c>
      <c r="I266" t="str">
        <f t="shared" si="26"/>
        <v>$20.00</v>
      </c>
      <c r="J266" t="str">
        <f t="shared" si="24"/>
        <v>Ruta 08</v>
      </c>
      <c r="K266" s="2" t="s">
        <v>256</v>
      </c>
      <c r="L266" t="str">
        <f t="shared" si="27"/>
        <v>0.00</v>
      </c>
      <c r="M266" t="str">
        <f t="shared" si="25"/>
        <v/>
      </c>
      <c r="N266" s="2" t="s">
        <v>301</v>
      </c>
      <c r="O266" t="str">
        <f t="shared" si="28"/>
        <v>$22.00</v>
      </c>
      <c r="P266" t="str">
        <f t="shared" si="29"/>
        <v>Villa
Coapa</v>
      </c>
      <c r="Q266" s="2" t="s">
        <v>623</v>
      </c>
      <c r="R266" t="str" cm="1">
        <f t="array" ref="R266">MID(Q266, MIN(IFERROR(FIND({0,1,2,3,4,5,6,7,8,9},Q266),"")), COUNT(1*MID(Q266,ROW($1:$98),1)))</f>
        <v>25.0</v>
      </c>
      <c r="S266" t="str" cm="1">
        <f t="array" aca="1" ref="S266" ca="1">_xlfn.CONCAT(IF(NOT(ISNUMBER(MID(SUBSTITUTE(SUBSTITUTE(SUBSTITUTE(Q266,"$",""),".",""), " ",""),ROW(INDIRECT("1:"&amp;LEN(Q266))),1)*1)),MID(SUBSTITUTE(SUBSTITUTE(SUBSTITUTE(Q266,"$",""),".",""), " ",""),ROW(INDIRECT("1:"&amp;LEN(Q266))),1),""))</f>
        <v>Martínez
delaTorre</v>
      </c>
      <c r="T266" s="2" t="s">
        <v>122</v>
      </c>
      <c r="U266" s="2" t="s">
        <v>98</v>
      </c>
      <c r="V266" s="2" t="s">
        <v>0</v>
      </c>
      <c r="W266" s="5">
        <v>45025</v>
      </c>
    </row>
    <row r="267" spans="1:23" x14ac:dyDescent="0.25">
      <c r="A267" s="3" t="s">
        <v>165</v>
      </c>
      <c r="B267" s="4" t="s">
        <v>842</v>
      </c>
      <c r="C267" t="str" cm="1">
        <f t="array" ref="C267">MID(B267, MIN(IFERROR(FIND({0,1,2,3,4,5,6,7,8,9},B267),"")), COUNT(1*MID(B267,ROW($1:$98),1)))</f>
        <v>14.9</v>
      </c>
      <c r="D267" t="str" cm="1">
        <f t="array" aca="1" ref="D267" ca="1">_xlfn.CONCAT(IF(NOT(ISNUMBER(MID(SUBSTITUTE(SUBSTITUTE(SUBSTITUTE(B267,"$",""),".",""), " ",""),ROW(INDIRECT("1:"&amp;LEN(B267))),1)*1)),MID(SUBSTITUTE(SUBSTITUTE(SUBSTITUTE(B267,"$",""),".",""), " ",""),ROW(INDIRECT("1:"&amp;LEN(B267))),1),""))</f>
        <v>Comercial
Mexicana</v>
      </c>
      <c r="E267" s="4" t="s">
        <v>13</v>
      </c>
      <c r="F267" t="str" cm="1">
        <f t="array" ref="F267">MID(E267, MIN(IFERROR(FIND({0,1,2,3,4,5,6,7,8,9},E267),"")), COUNT(1*MID(E267,ROW($1:$98),1)))</f>
        <v>19.9</v>
      </c>
      <c r="G267" t="str" cm="1">
        <f t="array" aca="1" ref="G267" ca="1">_xlfn.CONCAT(IF(NOT(ISNUMBER(MID(SUBSTITUTE(SUBSTITUTE(SUBSTITUTE(E267,"$",""),".",""), " ",""),ROW(INDIRECT("1:"&amp;LEN(E267))),1)*1)),MID(SUBSTITUTE(SUBSTITUTE(SUBSTITUTE(E267,"$",""),".",""), " ",""),ROW(INDIRECT("1:"&amp;LEN(E267))),1),""))</f>
        <v xml:space="preserve">
Chedraui</v>
      </c>
      <c r="H267" s="4" t="s">
        <v>168</v>
      </c>
      <c r="I267" t="str">
        <f t="shared" si="26"/>
        <v>$10.00</v>
      </c>
      <c r="J267" t="str">
        <f t="shared" si="24"/>
        <v>Ruta 08</v>
      </c>
      <c r="K267" s="4" t="s">
        <v>256</v>
      </c>
      <c r="L267" t="str">
        <f t="shared" si="27"/>
        <v>0.00</v>
      </c>
      <c r="M267" t="str">
        <f t="shared" si="25"/>
        <v/>
      </c>
      <c r="N267" s="4" t="s">
        <v>1044</v>
      </c>
      <c r="O267" t="str">
        <f t="shared" si="28"/>
        <v>$15.00</v>
      </c>
      <c r="P267" t="str">
        <f t="shared" si="29"/>
        <v>Martínez
de la Torre</v>
      </c>
      <c r="Q267" s="4" t="s">
        <v>634</v>
      </c>
      <c r="R267" t="str" cm="1">
        <f t="array" ref="R267">MID(Q267, MIN(IFERROR(FIND({0,1,2,3,4,5,6,7,8,9},Q267),"")), COUNT(1*MID(Q267,ROW($1:$98),1)))</f>
        <v>16.0</v>
      </c>
      <c r="S267" t="str" cm="1">
        <f t="array" aca="1" ref="S267" ca="1">_xlfn.CONCAT(IF(NOT(ISNUMBER(MID(SUBSTITUTE(SUBSTITUTE(SUBSTITUTE(Q267,"$",""),".",""), " ",""),ROW(INDIRECT("1:"&amp;LEN(Q267))),1)*1)),MID(SUBSTITUTE(SUBSTITUTE(SUBSTITUTE(Q267,"$",""),".",""), " ",""),ROW(INDIRECT("1:"&amp;LEN(Q267))),1),""))</f>
        <v>LaDalia</v>
      </c>
      <c r="T267" s="4" t="s">
        <v>132</v>
      </c>
      <c r="U267" s="4" t="s">
        <v>122</v>
      </c>
      <c r="V267" s="4" t="s">
        <v>0</v>
      </c>
      <c r="W267" s="6">
        <v>45025</v>
      </c>
    </row>
    <row r="268" spans="1:23" x14ac:dyDescent="0.25">
      <c r="A268" s="1" t="s">
        <v>170</v>
      </c>
      <c r="B268" s="2" t="s">
        <v>597</v>
      </c>
      <c r="C268" t="str" cm="1">
        <f t="array" ref="C268">MID(B268, MIN(IFERROR(FIND({0,1,2,3,4,5,6,7,8,9},B268),"")), COUNT(1*MID(B268,ROW($1:$98),1)))</f>
        <v>36.8</v>
      </c>
      <c r="D268" t="str" cm="1">
        <f t="array" aca="1" ref="D268" ca="1">_xlfn.CONCAT(IF(NOT(ISNUMBER(MID(SUBSTITUTE(SUBSTITUTE(SUBSTITUTE(B268,"$",""),".",""), " ",""),ROW(INDIRECT("1:"&amp;LEN(B268))),1)*1)),MID(SUBSTITUTE(SUBSTITUTE(SUBSTITUTE(B268,"$",""),".",""), " ",""),ROW(INDIRECT("1:"&amp;LEN(B268))),1),""))</f>
        <v>Chedraui</v>
      </c>
      <c r="E268" s="2" t="s">
        <v>445</v>
      </c>
      <c r="F268" t="str" cm="1">
        <f t="array" ref="F268">MID(E268, MIN(IFERROR(FIND({0,1,2,3,4,5,6,7,8,9},E268),"")), COUNT(1*MID(E268,ROW($1:$98),1)))</f>
        <v>39.9</v>
      </c>
      <c r="G268" t="str" cm="1">
        <f t="array" aca="1" ref="G268" ca="1">_xlfn.CONCAT(IF(NOT(ISNUMBER(MID(SUBSTITUTE(SUBSTITUTE(SUBSTITUTE(E268,"$",""),".",""), " ",""),ROW(INDIRECT("1:"&amp;LEN(E268))),1)*1)),MID(SUBSTITUTE(SUBSTITUTE(SUBSTITUTE(E268,"$",""),".",""), " ",""),ROW(INDIRECT("1:"&amp;LEN(E268))),1),""))</f>
        <v xml:space="preserve">
Comercial
Mexicana</v>
      </c>
      <c r="H268" s="2" t="s">
        <v>161</v>
      </c>
      <c r="I268" t="str">
        <f t="shared" si="26"/>
        <v>$20.00</v>
      </c>
      <c r="J268" t="str">
        <f t="shared" si="24"/>
        <v>Ruta 08</v>
      </c>
      <c r="K268" s="2" t="s">
        <v>256</v>
      </c>
      <c r="L268" t="str">
        <f t="shared" si="27"/>
        <v>0.00</v>
      </c>
      <c r="M268" t="str">
        <f t="shared" si="25"/>
        <v/>
      </c>
      <c r="N268" s="2" t="s">
        <v>34</v>
      </c>
      <c r="O268" t="str">
        <f t="shared" si="28"/>
        <v>$20.00</v>
      </c>
      <c r="P268" t="str">
        <f t="shared" si="29"/>
        <v>La Dalia</v>
      </c>
      <c r="Q268" s="2" t="s">
        <v>301</v>
      </c>
      <c r="R268" t="str" cm="1">
        <f t="array" ref="R268">MID(Q268, MIN(IFERROR(FIND({0,1,2,3,4,5,6,7,8,9},Q268),"")), COUNT(1*MID(Q268,ROW($1:$98),1)))</f>
        <v>22.0</v>
      </c>
      <c r="S268" t="str" cm="1">
        <f t="array" aca="1" ref="S268" ca="1">_xlfn.CONCAT(IF(NOT(ISNUMBER(MID(SUBSTITUTE(SUBSTITUTE(SUBSTITUTE(Q268,"$",""),".",""), " ",""),ROW(INDIRECT("1:"&amp;LEN(Q268))),1)*1)),MID(SUBSTITUTE(SUBSTITUTE(SUBSTITUTE(Q268,"$",""),".",""), " ",""),ROW(INDIRECT("1:"&amp;LEN(Q268))),1),""))</f>
        <v>Villa
Coapa</v>
      </c>
      <c r="T268" s="2" t="s">
        <v>871</v>
      </c>
      <c r="U268" s="2" t="s">
        <v>90</v>
      </c>
      <c r="V268" s="2" t="s">
        <v>0</v>
      </c>
      <c r="W268" s="5">
        <v>45025</v>
      </c>
    </row>
    <row r="269" spans="1:23" x14ac:dyDescent="0.25">
      <c r="A269" s="3" t="s">
        <v>173</v>
      </c>
      <c r="B269" s="4" t="s">
        <v>842</v>
      </c>
      <c r="C269" t="str" cm="1">
        <f t="array" ref="C269">MID(B269, MIN(IFERROR(FIND({0,1,2,3,4,5,6,7,8,9},B269),"")), COUNT(1*MID(B269,ROW($1:$98),1)))</f>
        <v>14.9</v>
      </c>
      <c r="D269" t="str" cm="1">
        <f t="array" aca="1" ref="D269" ca="1">_xlfn.CONCAT(IF(NOT(ISNUMBER(MID(SUBSTITUTE(SUBSTITUTE(SUBSTITUTE(B269,"$",""),".",""), " ",""),ROW(INDIRECT("1:"&amp;LEN(B269))),1)*1)),MID(SUBSTITUTE(SUBSTITUTE(SUBSTITUTE(B269,"$",""),".",""), " ",""),ROW(INDIRECT("1:"&amp;LEN(B269))),1),""))</f>
        <v>Comercial
Mexicana</v>
      </c>
      <c r="E269" s="4" t="s">
        <v>175</v>
      </c>
      <c r="F269" t="str" cm="1">
        <f t="array" ref="F269">MID(E269, MIN(IFERROR(FIND({0,1,2,3,4,5,6,7,8,9},E269),"")), COUNT(1*MID(E269,ROW($1:$98),1)))</f>
        <v>22.9</v>
      </c>
      <c r="G269" t="str" cm="1">
        <f t="array" aca="1" ref="G269" ca="1">_xlfn.CONCAT(IF(NOT(ISNUMBER(MID(SUBSTITUTE(SUBSTITUTE(SUBSTITUTE(E269,"$",""),".",""), " ",""),ROW(INDIRECT("1:"&amp;LEN(E269))),1)*1)),MID(SUBSTITUTE(SUBSTITUTE(SUBSTITUTE(E269,"$",""),".",""), " ",""),ROW(INDIRECT("1:"&amp;LEN(E269))),1),""))</f>
        <v>Wal-mart</v>
      </c>
      <c r="H269" s="4" t="s">
        <v>153</v>
      </c>
      <c r="I269" t="str">
        <f t="shared" si="26"/>
        <v>$12.00</v>
      </c>
      <c r="J269" t="str">
        <f t="shared" si="24"/>
        <v>Ruta 08</v>
      </c>
      <c r="K269" s="4" t="s">
        <v>256</v>
      </c>
      <c r="L269" t="str">
        <f t="shared" si="27"/>
        <v>0.00</v>
      </c>
      <c r="M269" t="str">
        <f t="shared" si="25"/>
        <v/>
      </c>
      <c r="N269" s="4" t="s">
        <v>34</v>
      </c>
      <c r="O269" t="str">
        <f t="shared" si="28"/>
        <v>$20.00</v>
      </c>
      <c r="P269" t="str">
        <f t="shared" si="29"/>
        <v>La Dalia</v>
      </c>
      <c r="Q269" s="4" t="s">
        <v>1045</v>
      </c>
      <c r="R269" t="str" cm="1">
        <f t="array" ref="R269">MID(Q269, MIN(IFERROR(FIND({0,1,2,3,4,5,6,7,8,9},Q269),"")), COUNT(1*MID(Q269,ROW($1:$98),1)))</f>
        <v>21.0</v>
      </c>
      <c r="S269" t="str" cm="1">
        <f t="array" aca="1" ref="S269" ca="1">_xlfn.CONCAT(IF(NOT(ISNUMBER(MID(SUBSTITUTE(SUBSTITUTE(SUBSTITUTE(Q269,"$",""),".",""), " ",""),ROW(INDIRECT("1:"&amp;LEN(Q269))),1)*1)),MID(SUBSTITUTE(SUBSTITUTE(SUBSTITUTE(Q269,"$",""),".",""), " ",""),ROW(INDIRECT("1:"&amp;LEN(Q269))),1),""))</f>
        <v>Martínez
delaTorre</v>
      </c>
      <c r="T269" s="4" t="s">
        <v>140</v>
      </c>
      <c r="U269" s="4" t="s">
        <v>169</v>
      </c>
      <c r="V269" s="4" t="s">
        <v>0</v>
      </c>
      <c r="W269" s="6">
        <v>45025</v>
      </c>
    </row>
    <row r="270" spans="1:23" x14ac:dyDescent="0.25">
      <c r="A270" s="1" t="s">
        <v>176</v>
      </c>
      <c r="B270" s="2" t="s">
        <v>1009</v>
      </c>
      <c r="C270" t="str" cm="1">
        <f t="array" ref="C270">MID(B270, MIN(IFERROR(FIND({0,1,2,3,4,5,6,7,8,9},B270),"")), COUNT(1*MID(B270,ROW($1:$98),1)))</f>
        <v>32.9</v>
      </c>
      <c r="D270" t="str" cm="1">
        <f t="array" aca="1" ref="D270" ca="1">_xlfn.CONCAT(IF(NOT(ISNUMBER(MID(SUBSTITUTE(SUBSTITUTE(SUBSTITUTE(B270,"$",""),".",""), " ",""),ROW(INDIRECT("1:"&amp;LEN(B270))),1)*1)),MID(SUBSTITUTE(SUBSTITUTE(SUBSTITUTE(B270,"$",""),".",""), " ",""),ROW(INDIRECT("1:"&amp;LEN(B270))),1),""))</f>
        <v>Chedraui</v>
      </c>
      <c r="E270" s="2" t="s">
        <v>530</v>
      </c>
      <c r="F270" t="str" cm="1">
        <f t="array" ref="F270">MID(E270, MIN(IFERROR(FIND({0,1,2,3,4,5,6,7,8,9},E270),"")), COUNT(1*MID(E270,ROW($1:$98),1)))</f>
        <v>34.5</v>
      </c>
      <c r="G270" t="str" cm="1">
        <f t="array" aca="1" ref="G270" ca="1">_xlfn.CONCAT(IF(NOT(ISNUMBER(MID(SUBSTITUTE(SUBSTITUTE(SUBSTITUTE(E270,"$",""),".",""), " ",""),ROW(INDIRECT("1:"&amp;LEN(E270))),1)*1)),MID(SUBSTITUTE(SUBSTITUTE(SUBSTITUTE(E270,"$",""),".",""), " ",""),ROW(INDIRECT("1:"&amp;LEN(E270))),1),""))</f>
        <v xml:space="preserve">
Comercial
Mexicana</v>
      </c>
      <c r="H270" s="2" t="s">
        <v>153</v>
      </c>
      <c r="I270" t="str">
        <f t="shared" si="26"/>
        <v>$12.00</v>
      </c>
      <c r="J270" t="str">
        <f t="shared" si="24"/>
        <v>Ruta 08</v>
      </c>
      <c r="K270" s="2" t="s">
        <v>256</v>
      </c>
      <c r="L270" t="str">
        <f t="shared" si="27"/>
        <v>0.00</v>
      </c>
      <c r="M270" t="str">
        <f t="shared" si="25"/>
        <v/>
      </c>
      <c r="N270" s="2" t="s">
        <v>329</v>
      </c>
      <c r="O270" t="str">
        <f t="shared" si="28"/>
        <v>$15.00</v>
      </c>
      <c r="P270" t="str">
        <f t="shared" si="29"/>
        <v>Villa
Coapa</v>
      </c>
      <c r="Q270" s="2" t="s">
        <v>34</v>
      </c>
      <c r="R270" t="str" cm="1">
        <f t="array" ref="R270">MID(Q270, MIN(IFERROR(FIND({0,1,2,3,4,5,6,7,8,9},Q270),"")), COUNT(1*MID(Q270,ROW($1:$98),1)))</f>
        <v>20.0</v>
      </c>
      <c r="S270" t="str" cm="1">
        <f t="array" aca="1" ref="S270" ca="1">_xlfn.CONCAT(IF(NOT(ISNUMBER(MID(SUBSTITUTE(SUBSTITUTE(SUBSTITUTE(Q270,"$",""),".",""), " ",""),ROW(INDIRECT("1:"&amp;LEN(Q270))),1)*1)),MID(SUBSTITUTE(SUBSTITUTE(SUBSTITUTE(Q270,"$",""),".",""), " ",""),ROW(INDIRECT("1:"&amp;LEN(Q270))),1),""))</f>
        <v>LaDalia</v>
      </c>
      <c r="T270" s="2" t="s">
        <v>164</v>
      </c>
      <c r="U270" s="2" t="s">
        <v>98</v>
      </c>
      <c r="V270" s="2" t="s">
        <v>0</v>
      </c>
      <c r="W270" s="5">
        <v>45025</v>
      </c>
    </row>
    <row r="271" spans="1:23" x14ac:dyDescent="0.25">
      <c r="A271" s="3" t="s">
        <v>178</v>
      </c>
      <c r="B271" s="4" t="s">
        <v>841</v>
      </c>
      <c r="C271" t="str" cm="1">
        <f t="array" ref="C271">MID(B271, MIN(IFERROR(FIND({0,1,2,3,4,5,6,7,8,9},B271),"")), COUNT(1*MID(B271,ROW($1:$98),1)))</f>
        <v>13.9</v>
      </c>
      <c r="D271" t="str" cm="1">
        <f t="array" aca="1" ref="D271" ca="1">_xlfn.CONCAT(IF(NOT(ISNUMBER(MID(SUBSTITUTE(SUBSTITUTE(SUBSTITUTE(B271,"$",""),".",""), " ",""),ROW(INDIRECT("1:"&amp;LEN(B271))),1)*1)),MID(SUBSTITUTE(SUBSTITUTE(SUBSTITUTE(B271,"$",""),".",""), " ",""),ROW(INDIRECT("1:"&amp;LEN(B271))),1),""))</f>
        <v>Comercial
Mexicana</v>
      </c>
      <c r="E271" s="4" t="s">
        <v>592</v>
      </c>
      <c r="F271" t="str" cm="1">
        <f t="array" ref="F271">MID(E271, MIN(IFERROR(FIND({0,1,2,3,4,5,6,7,8,9},E271),"")), COUNT(1*MID(E271,ROW($1:$98),1)))</f>
        <v>15.9</v>
      </c>
      <c r="G271" t="str" cm="1">
        <f t="array" aca="1" ref="G271" ca="1">_xlfn.CONCAT(IF(NOT(ISNUMBER(MID(SUBSTITUTE(SUBSTITUTE(SUBSTITUTE(E271,"$",""),".",""), " ",""),ROW(INDIRECT("1:"&amp;LEN(E271))),1)*1)),MID(SUBSTITUTE(SUBSTITUTE(SUBSTITUTE(E271,"$",""),".",""), " ",""),ROW(INDIRECT("1:"&amp;LEN(E271))),1),""))</f>
        <v>Wal-mart</v>
      </c>
      <c r="H271" s="4" t="s">
        <v>168</v>
      </c>
      <c r="I271" t="str">
        <f t="shared" si="26"/>
        <v>$10.00</v>
      </c>
      <c r="J271" t="str">
        <f t="shared" si="24"/>
        <v>Ruta 08</v>
      </c>
      <c r="K271" s="4" t="s">
        <v>256</v>
      </c>
      <c r="L271" t="str">
        <f t="shared" si="27"/>
        <v>0.00</v>
      </c>
      <c r="M271" t="str">
        <f t="shared" si="25"/>
        <v/>
      </c>
      <c r="N271" s="4" t="s">
        <v>1046</v>
      </c>
      <c r="O271" t="str">
        <f t="shared" si="28"/>
        <v>$14.00</v>
      </c>
      <c r="P271" t="str">
        <f t="shared" si="29"/>
        <v>La Dalia</v>
      </c>
      <c r="Q271" s="4" t="s">
        <v>1044</v>
      </c>
      <c r="R271" t="str" cm="1">
        <f t="array" ref="R271">MID(Q271, MIN(IFERROR(FIND({0,1,2,3,4,5,6,7,8,9},Q271),"")), COUNT(1*MID(Q271,ROW($1:$98),1)))</f>
        <v>15.0</v>
      </c>
      <c r="S271" t="str" cm="1">
        <f t="array" aca="1" ref="S271" ca="1">_xlfn.CONCAT(IF(NOT(ISNUMBER(MID(SUBSTITUTE(SUBSTITUTE(SUBSTITUTE(Q271,"$",""),".",""), " ",""),ROW(INDIRECT("1:"&amp;LEN(Q271))),1)*1)),MID(SUBSTITUTE(SUBSTITUTE(SUBSTITUTE(Q271,"$",""),".",""), " ",""),ROW(INDIRECT("1:"&amp;LEN(Q271))),1),""))</f>
        <v>Martínez
delaTorre</v>
      </c>
      <c r="T271" s="4" t="s">
        <v>140</v>
      </c>
      <c r="U271" s="4" t="s">
        <v>133</v>
      </c>
      <c r="V271" s="4" t="s">
        <v>0</v>
      </c>
      <c r="W271" s="6">
        <v>45025</v>
      </c>
    </row>
    <row r="272" spans="1:23" x14ac:dyDescent="0.25">
      <c r="A272" s="1" t="s">
        <v>2</v>
      </c>
      <c r="B272" s="2" t="s">
        <v>3</v>
      </c>
      <c r="C272" t="str" cm="1">
        <f t="array" ref="C272">MID(B272, MIN(IFERROR(FIND({0,1,2,3,4,5,6,7,8,9},B272),"")), COUNT(1*MID(B272,ROW($1:$98),1)))</f>
        <v>37.9</v>
      </c>
      <c r="D272" t="str" cm="1">
        <f t="array" aca="1" ref="D272" ca="1">_xlfn.CONCAT(IF(NOT(ISNUMBER(MID(SUBSTITUTE(SUBSTITUTE(SUBSTITUTE(B272,"$",""),".",""), " ",""),ROW(INDIRECT("1:"&amp;LEN(B272))),1)*1)),MID(SUBSTITUTE(SUBSTITUTE(SUBSTITUTE(B272,"$",""),".",""), " ",""),ROW(INDIRECT("1:"&amp;LEN(B272))),1),""))</f>
        <v>Comercial
Mexicana</v>
      </c>
      <c r="E272" s="2" t="s">
        <v>956</v>
      </c>
      <c r="F272" t="str" cm="1">
        <f t="array" ref="F272">MID(E272, MIN(IFERROR(FIND({0,1,2,3,4,5,6,7,8,9},E272),"")), COUNT(1*MID(E272,ROW($1:$98),1)))</f>
        <v>41.5</v>
      </c>
      <c r="G272" t="str" cm="1">
        <f t="array" aca="1" ref="G272" ca="1">_xlfn.CONCAT(IF(NOT(ISNUMBER(MID(SUBSTITUTE(SUBSTITUTE(SUBSTITUTE(E272,"$",""),".",""), " ",""),ROW(INDIRECT("1:"&amp;LEN(E272))),1)*1)),MID(SUBSTITUTE(SUBSTITUTE(SUBSTITUTE(E272,"$",""),".",""), " ",""),ROW(INDIRECT("1:"&amp;LEN(E272))),1),""))</f>
        <v xml:space="preserve">
Chedraui</v>
      </c>
      <c r="H272" s="2" t="s">
        <v>1011</v>
      </c>
      <c r="I272" t="str">
        <f t="shared" si="26"/>
        <v>$58.00</v>
      </c>
      <c r="J272" t="str">
        <f t="shared" si="24"/>
        <v>Ruta 08</v>
      </c>
      <c r="K272" s="2" t="s">
        <v>1012</v>
      </c>
      <c r="L272" t="str">
        <f t="shared" si="27"/>
        <v>$58.00</v>
      </c>
      <c r="M272" t="str">
        <f t="shared" si="25"/>
        <v>Ruta
08</v>
      </c>
      <c r="N272" s="2" t="s">
        <v>1013</v>
      </c>
      <c r="O272" t="str">
        <f t="shared" si="28"/>
        <v>$50.00
Azcapotzalco</v>
      </c>
      <c r="P272" t="str">
        <f t="shared" si="29"/>
        <v/>
      </c>
      <c r="Q272" s="2" t="s">
        <v>413</v>
      </c>
      <c r="R272" t="str" cm="1">
        <f t="array" ref="R272">MID(Q272, MIN(IFERROR(FIND({0,1,2,3,4,5,6,7,8,9},Q272),"")), COUNT(1*MID(Q272,ROW($1:$98),1)))</f>
        <v>52.0</v>
      </c>
      <c r="S272" t="str" cm="1">
        <f t="array" aca="1" ref="S272" ca="1">_xlfn.CONCAT(IF(NOT(ISNUMBER(MID(SUBSTITUTE(SUBSTITUTE(SUBSTITUTE(Q272,"$",""),".",""), " ",""),ROW(INDIRECT("1:"&amp;LEN(Q272))),1)*1)),MID(SUBSTITUTE(SUBSTITUTE(SUBSTITUTE(Q272,"$",""),".",""), " ",""),ROW(INDIRECT("1:"&amp;LEN(Q272))),1),""))</f>
        <v>Tlatilco</v>
      </c>
      <c r="T272" s="2" t="s">
        <v>9</v>
      </c>
      <c r="U272" s="2" t="s">
        <v>106</v>
      </c>
      <c r="V272" s="2" t="s">
        <v>0</v>
      </c>
      <c r="W272" s="5">
        <v>45026</v>
      </c>
    </row>
    <row r="273" spans="1:23" x14ac:dyDescent="0.25">
      <c r="A273" s="3" t="s">
        <v>11</v>
      </c>
      <c r="B273" s="4" t="s">
        <v>12</v>
      </c>
      <c r="C273" t="str" cm="1">
        <f t="array" ref="C273">MID(B273, MIN(IFERROR(FIND({0,1,2,3,4,5,6,7,8,9},B273),"")), COUNT(1*MID(B273,ROW($1:$98),1)))</f>
        <v>17.5</v>
      </c>
      <c r="D273" t="str" cm="1">
        <f t="array" aca="1" ref="D273" ca="1">_xlfn.CONCAT(IF(NOT(ISNUMBER(MID(SUBSTITUTE(SUBSTITUTE(SUBSTITUTE(B273,"$",""),".",""), " ",""),ROW(INDIRECT("1:"&amp;LEN(B273))),1)*1)),MID(SUBSTITUTE(SUBSTITUTE(SUBSTITUTE(B273,"$",""),".",""), " ",""),ROW(INDIRECT("1:"&amp;LEN(B273))),1),""))</f>
        <v>Wal-mart</v>
      </c>
      <c r="E273" s="4" t="s">
        <v>13</v>
      </c>
      <c r="F273" t="str" cm="1">
        <f t="array" ref="F273">MID(E273, MIN(IFERROR(FIND({0,1,2,3,4,5,6,7,8,9},E273),"")), COUNT(1*MID(E273,ROW($1:$98),1)))</f>
        <v>19.9</v>
      </c>
      <c r="G273" t="str" cm="1">
        <f t="array" aca="1" ref="G273" ca="1">_xlfn.CONCAT(IF(NOT(ISNUMBER(MID(SUBSTITUTE(SUBSTITUTE(SUBSTITUTE(E273,"$",""),".",""), " ",""),ROW(INDIRECT("1:"&amp;LEN(E273))),1)*1)),MID(SUBSTITUTE(SUBSTITUTE(SUBSTITUTE(E273,"$",""),".",""), " ",""),ROW(INDIRECT("1:"&amp;LEN(E273))),1),""))</f>
        <v xml:space="preserve">
Chedraui</v>
      </c>
      <c r="H273" s="4" t="s">
        <v>101</v>
      </c>
      <c r="I273" t="str">
        <f t="shared" si="26"/>
        <v>$35.00</v>
      </c>
      <c r="J273" t="str">
        <f t="shared" si="24"/>
        <v>Ruta 08</v>
      </c>
      <c r="K273" s="4" t="s">
        <v>562</v>
      </c>
      <c r="L273" t="str">
        <f t="shared" si="27"/>
        <v>$35.00</v>
      </c>
      <c r="M273" t="str">
        <f t="shared" si="25"/>
        <v>Ruta
08</v>
      </c>
      <c r="N273" s="4" t="s">
        <v>823</v>
      </c>
      <c r="O273" t="str">
        <f t="shared" si="28"/>
        <v>$20.00
Azcapotzalco</v>
      </c>
      <c r="P273" t="str">
        <f t="shared" si="29"/>
        <v/>
      </c>
      <c r="Q273" s="4" t="s">
        <v>823</v>
      </c>
      <c r="R273" t="str" cm="1">
        <f t="array" ref="R273">MID(Q273, MIN(IFERROR(FIND({0,1,2,3,4,5,6,7,8,9},Q273),"")), COUNT(1*MID(Q273,ROW($1:$98),1)))</f>
        <v>20.0</v>
      </c>
      <c r="S273" t="str" cm="1">
        <f t="array" aca="1" ref="S273" ca="1">_xlfn.CONCAT(IF(NOT(ISNUMBER(MID(SUBSTITUTE(SUBSTITUTE(SUBSTITUTE(Q273,"$",""),".",""), " ",""),ROW(INDIRECT("1:"&amp;LEN(Q273))),1)*1)),MID(SUBSTITUTE(SUBSTITUTE(SUBSTITUTE(Q273,"$",""),".",""), " ",""),ROW(INDIRECT("1:"&amp;LEN(Q273))),1),""))</f>
        <v xml:space="preserve">
Azcapotzalco</v>
      </c>
      <c r="T273" s="4" t="s">
        <v>169</v>
      </c>
      <c r="U273" s="4" t="s">
        <v>19</v>
      </c>
      <c r="V273" s="4" t="s">
        <v>0</v>
      </c>
      <c r="W273" s="6">
        <v>45026</v>
      </c>
    </row>
    <row r="274" spans="1:23" x14ac:dyDescent="0.25">
      <c r="A274" s="1" t="s">
        <v>20</v>
      </c>
      <c r="B274" s="2" t="s">
        <v>21</v>
      </c>
      <c r="C274" t="str" cm="1">
        <f t="array" ref="C274">MID(B274, MIN(IFERROR(FIND({0,1,2,3,4,5,6,7,8,9},B274),"")), COUNT(1*MID(B274,ROW($1:$98),1)))</f>
        <v>20.5</v>
      </c>
      <c r="D274" t="str" cm="1">
        <f t="array" aca="1" ref="D274" ca="1">_xlfn.CONCAT(IF(NOT(ISNUMBER(MID(SUBSTITUTE(SUBSTITUTE(SUBSTITUTE(B274,"$",""),".",""), " ",""),ROW(INDIRECT("1:"&amp;LEN(B274))),1)*1)),MID(SUBSTITUTE(SUBSTITUTE(SUBSTITUTE(B274,"$",""),".",""), " ",""),ROW(INDIRECT("1:"&amp;LEN(B274))),1),""))</f>
        <v>Wal-mart</v>
      </c>
      <c r="E274" s="2" t="s">
        <v>22</v>
      </c>
      <c r="F274" t="str" cm="1">
        <f t="array" ref="F274">MID(E274, MIN(IFERROR(FIND({0,1,2,3,4,5,6,7,8,9},E274),"")), COUNT(1*MID(E274,ROW($1:$98),1)))</f>
        <v>24.0</v>
      </c>
      <c r="G274" t="str" cm="1">
        <f t="array" aca="1" ref="G274" ca="1">_xlfn.CONCAT(IF(NOT(ISNUMBER(MID(SUBSTITUTE(SUBSTITUTE(SUBSTITUTE(E274,"$",""),".",""), " ",""),ROW(INDIRECT("1:"&amp;LEN(E274))),1)*1)),MID(SUBSTITUTE(SUBSTITUTE(SUBSTITUTE(E274,"$",""),".",""), " ",""),ROW(INDIRECT("1:"&amp;LEN(E274))),1),""))</f>
        <v xml:space="preserve">
Comercial
Mexicana</v>
      </c>
      <c r="H274" s="2" t="s">
        <v>1014</v>
      </c>
      <c r="I274" t="str">
        <f t="shared" si="26"/>
        <v>$23.00</v>
      </c>
      <c r="J274" t="str">
        <f t="shared" si="24"/>
        <v>Ruta 01</v>
      </c>
      <c r="K274" s="2" t="s">
        <v>383</v>
      </c>
      <c r="L274" t="str">
        <f t="shared" si="27"/>
        <v>$24.00</v>
      </c>
      <c r="M274" t="str">
        <f t="shared" si="25"/>
        <v>Ruta
08</v>
      </c>
      <c r="N274" s="2" t="s">
        <v>1015</v>
      </c>
      <c r="O274" t="str">
        <f t="shared" si="28"/>
        <v>$22.00
Azcapotzalco</v>
      </c>
      <c r="P274" t="str">
        <f t="shared" si="29"/>
        <v/>
      </c>
      <c r="Q274" s="2" t="s">
        <v>1015</v>
      </c>
      <c r="R274" t="str" cm="1">
        <f t="array" ref="R274">MID(Q274, MIN(IFERROR(FIND({0,1,2,3,4,5,6,7,8,9},Q274),"")), COUNT(1*MID(Q274,ROW($1:$98),1)))</f>
        <v>22.0</v>
      </c>
      <c r="S274" t="str" cm="1">
        <f t="array" aca="1" ref="S274" ca="1">_xlfn.CONCAT(IF(NOT(ISNUMBER(MID(SUBSTITUTE(SUBSTITUTE(SUBSTITUTE(Q274,"$",""),".",""), " ",""),ROW(INDIRECT("1:"&amp;LEN(Q274))),1)*1)),MID(SUBSTITUTE(SUBSTITUTE(SUBSTITUTE(Q274,"$",""),".",""), " ",""),ROW(INDIRECT("1:"&amp;LEN(Q274))),1),""))</f>
        <v xml:space="preserve">
Azcapotzalco</v>
      </c>
      <c r="T274" s="2" t="s">
        <v>128</v>
      </c>
      <c r="U274" s="2" t="s">
        <v>26</v>
      </c>
      <c r="V274" s="2" t="s">
        <v>0</v>
      </c>
      <c r="W274" s="5">
        <v>45026</v>
      </c>
    </row>
    <row r="275" spans="1:23" x14ac:dyDescent="0.25">
      <c r="A275" s="3" t="s">
        <v>28</v>
      </c>
      <c r="B275" s="4" t="s">
        <v>29</v>
      </c>
      <c r="C275" t="str" cm="1">
        <f t="array" ref="C275">MID(B275, MIN(IFERROR(FIND({0,1,2,3,4,5,6,7,8,9},B275),"")), COUNT(1*MID(B275,ROW($1:$98),1)))</f>
        <v>10.0</v>
      </c>
      <c r="D275" t="str" cm="1">
        <f t="array" aca="1" ref="D275" ca="1">_xlfn.CONCAT(IF(NOT(ISNUMBER(MID(SUBSTITUTE(SUBSTITUTE(SUBSTITUTE(B275,"$",""),".",""), " ",""),ROW(INDIRECT("1:"&amp;LEN(B275))),1)*1)),MID(SUBSTITUTE(SUBSTITUTE(SUBSTITUTE(B275,"$",""),".",""), " ",""),ROW(INDIRECT("1:"&amp;LEN(B275))),1),""))</f>
        <v>Wal-mart</v>
      </c>
      <c r="E275" s="4" t="s">
        <v>30</v>
      </c>
      <c r="F275" t="str" cm="1">
        <f t="array" ref="F275">MID(E275, MIN(IFERROR(FIND({0,1,2,3,4,5,6,7,8,9},E275),"")), COUNT(1*MID(E275,ROW($1:$98),1)))</f>
        <v>15.9</v>
      </c>
      <c r="G275" t="str" cm="1">
        <f t="array" aca="1" ref="G275" ca="1">_xlfn.CONCAT(IF(NOT(ISNUMBER(MID(SUBSTITUTE(SUBSTITUTE(SUBSTITUTE(E275,"$",""),".",""), " ",""),ROW(INDIRECT("1:"&amp;LEN(E275))),1)*1)),MID(SUBSTITUTE(SUBSTITUTE(SUBSTITUTE(E275,"$",""),".",""), " ",""),ROW(INDIRECT("1:"&amp;LEN(E275))),1),""))</f>
        <v xml:space="preserve">
Comercial
Mexicana</v>
      </c>
      <c r="H275" s="4" t="s">
        <v>457</v>
      </c>
      <c r="I275" t="str">
        <f t="shared" si="26"/>
        <v>$24.00</v>
      </c>
      <c r="J275" t="str">
        <f t="shared" si="24"/>
        <v>Ruta 01</v>
      </c>
      <c r="K275" s="4" t="s">
        <v>459</v>
      </c>
      <c r="L275" t="str">
        <f t="shared" si="27"/>
        <v>$24.00</v>
      </c>
      <c r="M275" t="str">
        <f t="shared" si="25"/>
        <v>Ruta
01</v>
      </c>
      <c r="N275" s="4" t="s">
        <v>823</v>
      </c>
      <c r="O275" t="str">
        <f t="shared" si="28"/>
        <v>$20.00
Azcapotzalco</v>
      </c>
      <c r="P275" t="str">
        <f t="shared" si="29"/>
        <v/>
      </c>
      <c r="Q275" s="4" t="s">
        <v>823</v>
      </c>
      <c r="R275" t="str" cm="1">
        <f t="array" ref="R275">MID(Q275, MIN(IFERROR(FIND({0,1,2,3,4,5,6,7,8,9},Q275),"")), COUNT(1*MID(Q275,ROW($1:$98),1)))</f>
        <v>20.0</v>
      </c>
      <c r="S275" t="str" cm="1">
        <f t="array" aca="1" ref="S275" ca="1">_xlfn.CONCAT(IF(NOT(ISNUMBER(MID(SUBSTITUTE(SUBSTITUTE(SUBSTITUTE(Q275,"$",""),".",""), " ",""),ROW(INDIRECT("1:"&amp;LEN(Q275))),1)*1)),MID(SUBSTITUTE(SUBSTITUTE(SUBSTITUTE(Q275,"$",""),".",""), " ",""),ROW(INDIRECT("1:"&amp;LEN(Q275))),1),""))</f>
        <v xml:space="preserve">
Azcapotzalco</v>
      </c>
      <c r="T275" s="4" t="s">
        <v>35</v>
      </c>
      <c r="U275" s="4" t="s">
        <v>36</v>
      </c>
      <c r="V275" s="4" t="s">
        <v>0</v>
      </c>
      <c r="W275" s="6">
        <v>45026</v>
      </c>
    </row>
    <row r="276" spans="1:23" x14ac:dyDescent="0.25">
      <c r="A276" s="1" t="s">
        <v>37</v>
      </c>
      <c r="B276" s="2" t="s">
        <v>676</v>
      </c>
      <c r="C276" t="str" cm="1">
        <f t="array" ref="C276">MID(B276, MIN(IFERROR(FIND({0,1,2,3,4,5,6,7,8,9},B276),"")), COUNT(1*MID(B276,ROW($1:$98),1)))</f>
        <v>30.9</v>
      </c>
      <c r="D276" t="str" cm="1">
        <f t="array" aca="1" ref="D276" ca="1">_xlfn.CONCAT(IF(NOT(ISNUMBER(MID(SUBSTITUTE(SUBSTITUTE(SUBSTITUTE(B276,"$",""),".",""), " ",""),ROW(INDIRECT("1:"&amp;LEN(B276))),1)*1)),MID(SUBSTITUTE(SUBSTITUTE(SUBSTITUTE(B276,"$",""),".",""), " ",""),ROW(INDIRECT("1:"&amp;LEN(B276))),1),""))</f>
        <v>Comercial
Mexicana</v>
      </c>
      <c r="E276" s="2" t="s">
        <v>809</v>
      </c>
      <c r="F276" t="str" cm="1">
        <f t="array" ref="F276">MID(E276, MIN(IFERROR(FIND({0,1,2,3,4,5,6,7,8,9},E276),"")), COUNT(1*MID(E276,ROW($1:$98),1)))</f>
        <v>45.0</v>
      </c>
      <c r="G276" t="str" cm="1">
        <f t="array" aca="1" ref="G276" ca="1">_xlfn.CONCAT(IF(NOT(ISNUMBER(MID(SUBSTITUTE(SUBSTITUTE(SUBSTITUTE(E276,"$",""),".",""), " ",""),ROW(INDIRECT("1:"&amp;LEN(E276))),1)*1)),MID(SUBSTITUTE(SUBSTITUTE(SUBSTITUTE(E276,"$",""),".",""), " ",""),ROW(INDIRECT("1:"&amp;LEN(E276))),1),""))</f>
        <v xml:space="preserve">
Chedraui</v>
      </c>
      <c r="H276" s="2" t="s">
        <v>49</v>
      </c>
      <c r="I276" t="str">
        <f t="shared" si="26"/>
        <v>$40.00</v>
      </c>
      <c r="J276" t="str">
        <f t="shared" si="24"/>
        <v>Ruta 08</v>
      </c>
      <c r="K276" s="2" t="s">
        <v>193</v>
      </c>
      <c r="L276" t="str">
        <f t="shared" si="27"/>
        <v>$40.00</v>
      </c>
      <c r="M276" t="str">
        <f t="shared" si="25"/>
        <v>Ruta
08</v>
      </c>
      <c r="N276" s="2" t="s">
        <v>1016</v>
      </c>
      <c r="O276" t="str">
        <f t="shared" si="28"/>
        <v>$40.00
Azcapotzalco</v>
      </c>
      <c r="P276" t="str">
        <f t="shared" si="29"/>
        <v/>
      </c>
      <c r="Q276" s="2" t="s">
        <v>1016</v>
      </c>
      <c r="R276" t="str" cm="1">
        <f t="array" ref="R276">MID(Q276, MIN(IFERROR(FIND({0,1,2,3,4,5,6,7,8,9},Q276),"")), COUNT(1*MID(Q276,ROW($1:$98),1)))</f>
        <v>40.0</v>
      </c>
      <c r="S276" t="str" cm="1">
        <f t="array" aca="1" ref="S276" ca="1">_xlfn.CONCAT(IF(NOT(ISNUMBER(MID(SUBSTITUTE(SUBSTITUTE(SUBSTITUTE(Q276,"$",""),".",""), " ",""),ROW(INDIRECT("1:"&amp;LEN(Q276))),1)*1)),MID(SUBSTITUTE(SUBSTITUTE(SUBSTITUTE(Q276,"$",""),".",""), " ",""),ROW(INDIRECT("1:"&amp;LEN(Q276))),1),""))</f>
        <v xml:space="preserve">
Azcapotzalco</v>
      </c>
      <c r="T276" s="2" t="s">
        <v>44</v>
      </c>
      <c r="U276" s="2" t="s">
        <v>45</v>
      </c>
      <c r="V276" s="2" t="s">
        <v>0</v>
      </c>
      <c r="W276" s="5">
        <v>45026</v>
      </c>
    </row>
    <row r="277" spans="1:23" x14ac:dyDescent="0.25">
      <c r="A277" s="3" t="s">
        <v>46</v>
      </c>
      <c r="B277" s="4" t="s">
        <v>47</v>
      </c>
      <c r="C277" t="str" cm="1">
        <f t="array" ref="C277">MID(B277, MIN(IFERROR(FIND({0,1,2,3,4,5,6,7,8,9},B277),"")), COUNT(1*MID(B277,ROW($1:$98),1)))</f>
        <v>22.3</v>
      </c>
      <c r="D277" t="str" cm="1">
        <f t="array" aca="1" ref="D277" ca="1">_xlfn.CONCAT(IF(NOT(ISNUMBER(MID(SUBSTITUTE(SUBSTITUTE(SUBSTITUTE(B277,"$",""),".",""), " ",""),ROW(INDIRECT("1:"&amp;LEN(B277))),1)*1)),MID(SUBSTITUTE(SUBSTITUTE(SUBSTITUTE(B277,"$",""),".",""), " ",""),ROW(INDIRECT("1:"&amp;LEN(B277))),1),""))</f>
        <v>Comercial
Mexicana</v>
      </c>
      <c r="E277" s="4" t="s">
        <v>48</v>
      </c>
      <c r="F277" t="str" cm="1">
        <f t="array" ref="F277">MID(E277, MIN(IFERROR(FIND({0,1,2,3,4,5,6,7,8,9},E277),"")), COUNT(1*MID(E277,ROW($1:$98),1)))</f>
        <v>22.5</v>
      </c>
      <c r="G277" t="str" cm="1">
        <f t="array" aca="1" ref="G277" ca="1">_xlfn.CONCAT(IF(NOT(ISNUMBER(MID(SUBSTITUTE(SUBSTITUTE(SUBSTITUTE(E277,"$",""),".",""), " ",""),ROW(INDIRECT("1:"&amp;LEN(E277))),1)*1)),MID(SUBSTITUTE(SUBSTITUTE(SUBSTITUTE(E277,"$",""),".",""), " ",""),ROW(INDIRECT("1:"&amp;LEN(E277))),1),""))</f>
        <v>Wal-mart</v>
      </c>
      <c r="H277" s="4" t="s">
        <v>435</v>
      </c>
      <c r="I277" t="str">
        <f t="shared" si="26"/>
        <v>$40.00</v>
      </c>
      <c r="J277" t="str">
        <f t="shared" si="24"/>
        <v>Ruta 01</v>
      </c>
      <c r="K277" s="4" t="s">
        <v>806</v>
      </c>
      <c r="L277" t="str">
        <f t="shared" si="27"/>
        <v>$45.00</v>
      </c>
      <c r="M277" t="str">
        <f t="shared" si="25"/>
        <v>Ruta
08</v>
      </c>
      <c r="N277" s="4" t="s">
        <v>1017</v>
      </c>
      <c r="O277" t="str">
        <f t="shared" si="28"/>
        <v>$35.00
Azcapotzalco</v>
      </c>
      <c r="P277" t="str">
        <f t="shared" si="29"/>
        <v/>
      </c>
      <c r="Q277" s="4" t="s">
        <v>1018</v>
      </c>
      <c r="R277" t="str" cm="1">
        <f t="array" ref="R277">MID(Q277, MIN(IFERROR(FIND({0,1,2,3,4,5,6,7,8,9},Q277),"")), COUNT(1*MID(Q277,ROW($1:$98),1)))</f>
        <v>36.0</v>
      </c>
      <c r="S277" t="str" cm="1">
        <f t="array" aca="1" ref="S277" ca="1">_xlfn.CONCAT(IF(NOT(ISNUMBER(MID(SUBSTITUTE(SUBSTITUTE(SUBSTITUTE(Q277,"$",""),".",""), " ",""),ROW(INDIRECT("1:"&amp;LEN(Q277))),1)*1)),MID(SUBSTITUTE(SUBSTITUTE(SUBSTITUTE(Q277,"$",""),".",""), " ",""),ROW(INDIRECT("1:"&amp;LEN(Q277))),1),""))</f>
        <v>Tlatilco</v>
      </c>
      <c r="T277" s="4" t="s">
        <v>36</v>
      </c>
      <c r="U277" s="4" t="s">
        <v>44</v>
      </c>
      <c r="V277" s="4" t="s">
        <v>0</v>
      </c>
      <c r="W277" s="6">
        <v>45026</v>
      </c>
    </row>
    <row r="278" spans="1:23" x14ac:dyDescent="0.25">
      <c r="A278" s="1" t="s">
        <v>53</v>
      </c>
      <c r="B278" s="2" t="s">
        <v>545</v>
      </c>
      <c r="C278" t="str" cm="1">
        <f t="array" ref="C278">MID(B278, MIN(IFERROR(FIND({0,1,2,3,4,5,6,7,8,9},B278),"")), COUNT(1*MID(B278,ROW($1:$98),1)))</f>
        <v>50.0</v>
      </c>
      <c r="D278" t="str" cm="1">
        <f t="array" aca="1" ref="D278" ca="1">_xlfn.CONCAT(IF(NOT(ISNUMBER(MID(SUBSTITUTE(SUBSTITUTE(SUBSTITUTE(B278,"$",""),".",""), " ",""),ROW(INDIRECT("1:"&amp;LEN(B278))),1)*1)),MID(SUBSTITUTE(SUBSTITUTE(SUBSTITUTE(B278,"$",""),".",""), " ",""),ROW(INDIRECT("1:"&amp;LEN(B278))),1),""))</f>
        <v>Wal-mart</v>
      </c>
      <c r="E278" s="2" t="s">
        <v>545</v>
      </c>
      <c r="F278" t="str" cm="1">
        <f t="array" ref="F278">MID(E278, MIN(IFERROR(FIND({0,1,2,3,4,5,6,7,8,9},E278),"")), COUNT(1*MID(E278,ROW($1:$98),1)))</f>
        <v>50.0</v>
      </c>
      <c r="G278" t="str" cm="1">
        <f t="array" aca="1" ref="G278" ca="1">_xlfn.CONCAT(IF(NOT(ISNUMBER(MID(SUBSTITUTE(SUBSTITUTE(SUBSTITUTE(E278,"$",""),".",""), " ",""),ROW(INDIRECT("1:"&amp;LEN(E278))),1)*1)),MID(SUBSTITUTE(SUBSTITUTE(SUBSTITUTE(E278,"$",""),".",""), " ",""),ROW(INDIRECT("1:"&amp;LEN(E278))),1),""))</f>
        <v>Wal-mart</v>
      </c>
      <c r="H278" s="2" t="s">
        <v>723</v>
      </c>
      <c r="I278" t="str">
        <f t="shared" si="26"/>
        <v>$46.00</v>
      </c>
      <c r="J278" t="str">
        <f t="shared" si="24"/>
        <v>Ruta 01</v>
      </c>
      <c r="K278" s="2" t="s">
        <v>546</v>
      </c>
      <c r="L278" t="str">
        <f t="shared" si="27"/>
        <v>$55.00</v>
      </c>
      <c r="M278" t="str">
        <f t="shared" si="25"/>
        <v>Ruta
08</v>
      </c>
      <c r="N278" s="2" t="s">
        <v>805</v>
      </c>
      <c r="O278" t="str">
        <f t="shared" si="28"/>
        <v>$52.00
Azcapotzalco</v>
      </c>
      <c r="P278" t="str">
        <f t="shared" si="29"/>
        <v/>
      </c>
      <c r="Q278" s="2" t="s">
        <v>805</v>
      </c>
      <c r="R278" t="str" cm="1">
        <f t="array" ref="R278">MID(Q278, MIN(IFERROR(FIND({0,1,2,3,4,5,6,7,8,9},Q278),"")), COUNT(1*MID(Q278,ROW($1:$98),1)))</f>
        <v>52.0</v>
      </c>
      <c r="S278" t="str" cm="1">
        <f t="array" aca="1" ref="S278" ca="1">_xlfn.CONCAT(IF(NOT(ISNUMBER(MID(SUBSTITUTE(SUBSTITUTE(SUBSTITUTE(Q278,"$",""),".",""), " ",""),ROW(INDIRECT("1:"&amp;LEN(Q278))),1)*1)),MID(SUBSTITUTE(SUBSTITUTE(SUBSTITUTE(Q278,"$",""),".",""), " ",""),ROW(INDIRECT("1:"&amp;LEN(Q278))),1),""))</f>
        <v xml:space="preserve">
Azcapotzalco</v>
      </c>
      <c r="T278" s="2" t="s">
        <v>855</v>
      </c>
      <c r="U278" s="2" t="s">
        <v>61</v>
      </c>
      <c r="V278" s="2" t="s">
        <v>0</v>
      </c>
      <c r="W278" s="5">
        <v>45026</v>
      </c>
    </row>
    <row r="279" spans="1:23" x14ac:dyDescent="0.25">
      <c r="A279" s="3" t="s">
        <v>62</v>
      </c>
      <c r="B279" s="4" t="s">
        <v>269</v>
      </c>
      <c r="C279" t="str" cm="1">
        <f t="array" ref="C279">MID(B279, MIN(IFERROR(FIND({0,1,2,3,4,5,6,7,8,9},B279),"")), COUNT(1*MID(B279,ROW($1:$98),1)))</f>
        <v>119.0</v>
      </c>
      <c r="D279" t="str" cm="1">
        <f t="array" aca="1" ref="D279" ca="1">_xlfn.CONCAT(IF(NOT(ISNUMBER(MID(SUBSTITUTE(SUBSTITUTE(SUBSTITUTE(B279,"$",""),".",""), " ",""),ROW(INDIRECT("1:"&amp;LEN(B279))),1)*1)),MID(SUBSTITUTE(SUBSTITUTE(SUBSTITUTE(B279,"$",""),".",""), " ",""),ROW(INDIRECT("1:"&amp;LEN(B279))),1),""))</f>
        <v>Chedraui</v>
      </c>
      <c r="E279" s="4" t="s">
        <v>64</v>
      </c>
      <c r="F279" t="str" cm="1">
        <f t="array" ref="F279">MID(E279, MIN(IFERROR(FIND({0,1,2,3,4,5,6,7,8,9},E279),"")), COUNT(1*MID(E279,ROW($1:$98),1)))</f>
        <v>222.7</v>
      </c>
      <c r="G279" t="str" cm="1">
        <f t="array" aca="1" ref="G279" ca="1">_xlfn.CONCAT(IF(NOT(ISNUMBER(MID(SUBSTITUTE(SUBSTITUTE(SUBSTITUTE(E279,"$",""),".",""), " ",""),ROW(INDIRECT("1:"&amp;LEN(E279))),1)*1)),MID(SUBSTITUTE(SUBSTITUTE(SUBSTITUTE(E279,"$",""),".",""), " ",""),ROW(INDIRECT("1:"&amp;LEN(E279))),1),""))</f>
        <v xml:space="preserve">
Comercial
Mexicana</v>
      </c>
      <c r="H279" s="4" t="s">
        <v>549</v>
      </c>
      <c r="I279" t="str">
        <f t="shared" si="26"/>
        <v>$170.00</v>
      </c>
      <c r="J279" t="str">
        <f t="shared" si="24"/>
        <v>Ruta 08</v>
      </c>
      <c r="K279" s="4" t="s">
        <v>817</v>
      </c>
      <c r="L279" t="str">
        <f t="shared" si="27"/>
        <v>$170.00
Ruta</v>
      </c>
      <c r="M279" t="str">
        <f t="shared" si="25"/>
        <v>08</v>
      </c>
      <c r="N279" s="4" t="s">
        <v>1019</v>
      </c>
      <c r="O279" t="str">
        <f t="shared" si="28"/>
        <v>$180.00
Azcapotzalco</v>
      </c>
      <c r="P279" t="str">
        <f t="shared" si="29"/>
        <v/>
      </c>
      <c r="Q279" s="4" t="s">
        <v>1019</v>
      </c>
      <c r="R279" t="str" cm="1">
        <f t="array" ref="R279">MID(Q279, MIN(IFERROR(FIND({0,1,2,3,4,5,6,7,8,9},Q279),"")), COUNT(1*MID(Q279,ROW($1:$98),1)))</f>
        <v>180.0</v>
      </c>
      <c r="S279" t="str" cm="1">
        <f t="array" aca="1" ref="S279" ca="1">_xlfn.CONCAT(IF(NOT(ISNUMBER(MID(SUBSTITUTE(SUBSTITUTE(SUBSTITUTE(Q279,"$",""),".",""), " ",""),ROW(INDIRECT("1:"&amp;LEN(Q279))),1)*1)),MID(SUBSTITUTE(SUBSTITUTE(SUBSTITUTE(Q279,"$",""),".",""), " ",""),ROW(INDIRECT("1:"&amp;LEN(Q279))),1),""))</f>
        <v xml:space="preserve">
Azcapotzalco</v>
      </c>
      <c r="T279" s="4" t="s">
        <v>69</v>
      </c>
      <c r="U279" s="4" t="s">
        <v>70</v>
      </c>
      <c r="V279" s="4" t="s">
        <v>0</v>
      </c>
      <c r="W279" s="6">
        <v>45026</v>
      </c>
    </row>
    <row r="280" spans="1:23" x14ac:dyDescent="0.25">
      <c r="A280" s="1" t="s">
        <v>71</v>
      </c>
      <c r="B280" s="2" t="s">
        <v>72</v>
      </c>
      <c r="C280" t="str" cm="1">
        <f t="array" ref="C280">MID(B280, MIN(IFERROR(FIND({0,1,2,3,4,5,6,7,8,9},B280),"")), COUNT(1*MID(B280,ROW($1:$98),1)))</f>
        <v>184.0</v>
      </c>
      <c r="D280" t="str" cm="1">
        <f t="array" aca="1" ref="D280" ca="1">_xlfn.CONCAT(IF(NOT(ISNUMBER(MID(SUBSTITUTE(SUBSTITUTE(SUBSTITUTE(B280,"$",""),".",""), " ",""),ROW(INDIRECT("1:"&amp;LEN(B280))),1)*1)),MID(SUBSTITUTE(SUBSTITUTE(SUBSTITUTE(B280,"$",""),".",""), " ",""),ROW(INDIRECT("1:"&amp;LEN(B280))),1),""))</f>
        <v>Wal-mart</v>
      </c>
      <c r="E280" s="2" t="s">
        <v>73</v>
      </c>
      <c r="F280" t="str" cm="1">
        <f t="array" ref="F280">MID(E280, MIN(IFERROR(FIND({0,1,2,3,4,5,6,7,8,9},E280),"")), COUNT(1*MID(E280,ROW($1:$98),1)))</f>
        <v>206.5</v>
      </c>
      <c r="G280" t="str" cm="1">
        <f t="array" aca="1" ref="G280" ca="1">_xlfn.CONCAT(IF(NOT(ISNUMBER(MID(SUBSTITUTE(SUBSTITUTE(SUBSTITUTE(E280,"$",""),".",""), " ",""),ROW(INDIRECT("1:"&amp;LEN(E280))),1)*1)),MID(SUBSTITUTE(SUBSTITUTE(SUBSTITUTE(E280,"$",""),".",""), " ",""),ROW(INDIRECT("1:"&amp;LEN(E280))),1),""))</f>
        <v xml:space="preserve">
Comercial
Mexicana</v>
      </c>
      <c r="H280" s="2" t="s">
        <v>65</v>
      </c>
      <c r="I280" t="str">
        <f t="shared" si="26"/>
        <v>$180.00</v>
      </c>
      <c r="J280" t="str">
        <f t="shared" si="24"/>
        <v>Ruta 08</v>
      </c>
      <c r="K280" s="2" t="s">
        <v>346</v>
      </c>
      <c r="L280" t="str">
        <f t="shared" si="27"/>
        <v>$180.00
Ruta</v>
      </c>
      <c r="M280" t="str">
        <f t="shared" si="25"/>
        <v>08</v>
      </c>
      <c r="N280" s="2" t="s">
        <v>1020</v>
      </c>
      <c r="O280" t="str">
        <f t="shared" si="28"/>
        <v>$185.00
Azcapotzalco</v>
      </c>
      <c r="P280" t="str">
        <f t="shared" si="29"/>
        <v/>
      </c>
      <c r="Q280" s="2" t="s">
        <v>1020</v>
      </c>
      <c r="R280" t="str" cm="1">
        <f t="array" ref="R280">MID(Q280, MIN(IFERROR(FIND({0,1,2,3,4,5,6,7,8,9},Q280),"")), COUNT(1*MID(Q280,ROW($1:$98),1)))</f>
        <v>185.0</v>
      </c>
      <c r="S280" t="str" cm="1">
        <f t="array" aca="1" ref="S280" ca="1">_xlfn.CONCAT(IF(NOT(ISNUMBER(MID(SUBSTITUTE(SUBSTITUTE(SUBSTITUTE(Q280,"$",""),".",""), " ",""),ROW(INDIRECT("1:"&amp;LEN(Q280))),1)*1)),MID(SUBSTITUTE(SUBSTITUTE(SUBSTITUTE(Q280,"$",""),".",""), " ",""),ROW(INDIRECT("1:"&amp;LEN(Q280))),1),""))</f>
        <v xml:space="preserve">
Azcapotzalco</v>
      </c>
      <c r="T280" s="2" t="s">
        <v>76</v>
      </c>
      <c r="U280" s="2" t="s">
        <v>70</v>
      </c>
      <c r="V280" s="2" t="s">
        <v>0</v>
      </c>
      <c r="W280" s="5">
        <v>45026</v>
      </c>
    </row>
    <row r="281" spans="1:23" x14ac:dyDescent="0.25">
      <c r="A281" s="3" t="s">
        <v>77</v>
      </c>
      <c r="B281" s="4" t="s">
        <v>992</v>
      </c>
      <c r="C281" t="str" cm="1">
        <f t="array" ref="C281">MID(B281, MIN(IFERROR(FIND({0,1,2,3,4,5,6,7,8,9},B281),"")), COUNT(1*MID(B281,ROW($1:$98),1)))</f>
        <v>56.7</v>
      </c>
      <c r="D281" t="str" cm="1">
        <f t="array" aca="1" ref="D281" ca="1">_xlfn.CONCAT(IF(NOT(ISNUMBER(MID(SUBSTITUTE(SUBSTITUTE(SUBSTITUTE(B281,"$",""),".",""), " ",""),ROW(INDIRECT("1:"&amp;LEN(B281))),1)*1)),MID(SUBSTITUTE(SUBSTITUTE(SUBSTITUTE(B281,"$",""),".",""), " ",""),ROW(INDIRECT("1:"&amp;LEN(B281))),1),""))</f>
        <v>Chedraui</v>
      </c>
      <c r="E281" s="4" t="s">
        <v>79</v>
      </c>
      <c r="F281" t="str" cm="1">
        <f t="array" ref="F281">MID(E281, MIN(IFERROR(FIND({0,1,2,3,4,5,6,7,8,9},E281),"")), COUNT(1*MID(E281,ROW($1:$98),1)))</f>
        <v>69.9</v>
      </c>
      <c r="G281" t="str" cm="1">
        <f t="array" aca="1" ref="G281" ca="1">_xlfn.CONCAT(IF(NOT(ISNUMBER(MID(SUBSTITUTE(SUBSTITUTE(SUBSTITUTE(E281,"$",""),".",""), " ",""),ROW(INDIRECT("1:"&amp;LEN(E281))),1)*1)),MID(SUBSTITUTE(SUBSTITUTE(SUBSTITUTE(E281,"$",""),".",""), " ",""),ROW(INDIRECT("1:"&amp;LEN(E281))),1),""))</f>
        <v xml:space="preserve">
Comercial
Mexicana</v>
      </c>
      <c r="H281" s="4" t="s">
        <v>572</v>
      </c>
      <c r="I281" t="str">
        <f t="shared" si="26"/>
        <v>$35.00</v>
      </c>
      <c r="J281" t="str">
        <f t="shared" si="24"/>
        <v>Ruta 01</v>
      </c>
      <c r="K281" s="4" t="s">
        <v>211</v>
      </c>
      <c r="L281" t="str">
        <f t="shared" si="27"/>
        <v>$60.00</v>
      </c>
      <c r="M281" t="str">
        <f t="shared" si="25"/>
        <v>Ruta
08</v>
      </c>
      <c r="N281" s="4" t="s">
        <v>1021</v>
      </c>
      <c r="O281" t="str">
        <f t="shared" si="28"/>
        <v>$60.00</v>
      </c>
      <c r="P281" t="str">
        <f t="shared" si="29"/>
        <v>Tlatilco</v>
      </c>
      <c r="Q281" s="4" t="s">
        <v>1022</v>
      </c>
      <c r="R281" t="str" cm="1">
        <f t="array" ref="R281">MID(Q281, MIN(IFERROR(FIND({0,1,2,3,4,5,6,7,8,9},Q281),"")), COUNT(1*MID(Q281,ROW($1:$98),1)))</f>
        <v>65.0</v>
      </c>
      <c r="S281" t="str" cm="1">
        <f t="array" aca="1" ref="S281" ca="1">_xlfn.CONCAT(IF(NOT(ISNUMBER(MID(SUBSTITUTE(SUBSTITUTE(SUBSTITUTE(Q281,"$",""),".",""), " ",""),ROW(INDIRECT("1:"&amp;LEN(Q281))),1)*1)),MID(SUBSTITUTE(SUBSTITUTE(SUBSTITUTE(Q281,"$",""),".",""), " ",""),ROW(INDIRECT("1:"&amp;LEN(Q281))),1),""))</f>
        <v xml:space="preserve">
Azcapotzalco</v>
      </c>
      <c r="T281" s="4" t="s">
        <v>91</v>
      </c>
      <c r="U281" s="4" t="s">
        <v>84</v>
      </c>
      <c r="V281" s="4" t="s">
        <v>0</v>
      </c>
      <c r="W281" s="6">
        <v>45026</v>
      </c>
    </row>
    <row r="282" spans="1:23" x14ac:dyDescent="0.25">
      <c r="A282" s="1" t="s">
        <v>85</v>
      </c>
      <c r="B282" s="2" t="s">
        <v>423</v>
      </c>
      <c r="C282" t="str" cm="1">
        <f t="array" ref="C282">MID(B282, MIN(IFERROR(FIND({0,1,2,3,4,5,6,7,8,9},B282),"")), COUNT(1*MID(B282,ROW($1:$98),1)))</f>
        <v>49.9</v>
      </c>
      <c r="D282" t="str" cm="1">
        <f t="array" aca="1" ref="D282" ca="1">_xlfn.CONCAT(IF(NOT(ISNUMBER(MID(SUBSTITUTE(SUBSTITUTE(SUBSTITUTE(B282,"$",""),".",""), " ",""),ROW(INDIRECT("1:"&amp;LEN(B282))),1)*1)),MID(SUBSTITUTE(SUBSTITUTE(SUBSTITUTE(B282,"$",""),".",""), " ",""),ROW(INDIRECT("1:"&amp;LEN(B282))),1),""))</f>
        <v>Wal-mart</v>
      </c>
      <c r="E282" s="2" t="s">
        <v>79</v>
      </c>
      <c r="F282" t="str" cm="1">
        <f t="array" ref="F282">MID(E282, MIN(IFERROR(FIND({0,1,2,3,4,5,6,7,8,9},E282),"")), COUNT(1*MID(E282,ROW($1:$98),1)))</f>
        <v>69.9</v>
      </c>
      <c r="G282" t="str" cm="1">
        <f t="array" aca="1" ref="G282" ca="1">_xlfn.CONCAT(IF(NOT(ISNUMBER(MID(SUBSTITUTE(SUBSTITUTE(SUBSTITUTE(E282,"$",""),".",""), " ",""),ROW(INDIRECT("1:"&amp;LEN(E282))),1)*1)),MID(SUBSTITUTE(SUBSTITUTE(SUBSTITUTE(E282,"$",""),".",""), " ",""),ROW(INDIRECT("1:"&amp;LEN(E282))),1),""))</f>
        <v xml:space="preserve">
Comercial
Mexicana</v>
      </c>
      <c r="H282" s="2" t="s">
        <v>572</v>
      </c>
      <c r="I282" t="str">
        <f t="shared" si="26"/>
        <v>$35.00</v>
      </c>
      <c r="J282" t="str">
        <f t="shared" si="24"/>
        <v>Ruta 01</v>
      </c>
      <c r="K282" s="2" t="s">
        <v>6</v>
      </c>
      <c r="L282" t="str">
        <f t="shared" si="27"/>
        <v>$50.00</v>
      </c>
      <c r="M282" t="str">
        <f t="shared" si="25"/>
        <v>Ruta
08</v>
      </c>
      <c r="N282" s="2" t="s">
        <v>426</v>
      </c>
      <c r="O282" t="str">
        <f t="shared" si="28"/>
        <v>$24.00</v>
      </c>
      <c r="P282" t="str">
        <f t="shared" si="29"/>
        <v>Tlatilco</v>
      </c>
      <c r="Q282" s="2" t="s">
        <v>1023</v>
      </c>
      <c r="R282" t="str" cm="1">
        <f t="array" ref="R282">MID(Q282, MIN(IFERROR(FIND({0,1,2,3,4,5,6,7,8,9},Q282),"")), COUNT(1*MID(Q282,ROW($1:$98),1)))</f>
        <v>25.0</v>
      </c>
      <c r="S282" t="str" cm="1">
        <f t="array" aca="1" ref="S282" ca="1">_xlfn.CONCAT(IF(NOT(ISNUMBER(MID(SUBSTITUTE(SUBSTITUTE(SUBSTITUTE(Q282,"$",""),".",""), " ",""),ROW(INDIRECT("1:"&amp;LEN(Q282))),1)*1)),MID(SUBSTITUTE(SUBSTITUTE(SUBSTITUTE(Q282,"$",""),".",""), " ",""),ROW(INDIRECT("1:"&amp;LEN(Q282))),1),""))</f>
        <v xml:space="preserve">
Azcapotzalco</v>
      </c>
      <c r="T282" s="2" t="s">
        <v>91</v>
      </c>
      <c r="U282" s="2" t="s">
        <v>9</v>
      </c>
      <c r="V282" s="2" t="s">
        <v>0</v>
      </c>
      <c r="W282" s="5">
        <v>45026</v>
      </c>
    </row>
    <row r="283" spans="1:23" x14ac:dyDescent="0.25">
      <c r="A283" s="3" t="s">
        <v>92</v>
      </c>
      <c r="B283" s="4" t="s">
        <v>292</v>
      </c>
      <c r="C283" t="str" cm="1">
        <f t="array" ref="C283">MID(B283, MIN(IFERROR(FIND({0,1,2,3,4,5,6,7,8,9},B283),"")), COUNT(1*MID(B283,ROW($1:$98),1)))</f>
        <v>44.9</v>
      </c>
      <c r="D283" t="str" cm="1">
        <f t="array" aca="1" ref="D283" ca="1">_xlfn.CONCAT(IF(NOT(ISNUMBER(MID(SUBSTITUTE(SUBSTITUTE(SUBSTITUTE(B283,"$",""),".",""), " ",""),ROW(INDIRECT("1:"&amp;LEN(B283))),1)*1)),MID(SUBSTITUTE(SUBSTITUTE(SUBSTITUTE(B283,"$",""),".",""), " ",""),ROW(INDIRECT("1:"&amp;LEN(B283))),1),""))</f>
        <v>Wal-mart</v>
      </c>
      <c r="E283" s="4" t="s">
        <v>94</v>
      </c>
      <c r="F283" t="str" cm="1">
        <f t="array" ref="F283">MID(E283, MIN(IFERROR(FIND({0,1,2,3,4,5,6,7,8,9},E283),"")), COUNT(1*MID(E283,ROW($1:$98),1)))</f>
        <v>49.9</v>
      </c>
      <c r="G283" t="str" cm="1">
        <f t="array" aca="1" ref="G283" ca="1">_xlfn.CONCAT(IF(NOT(ISNUMBER(MID(SUBSTITUTE(SUBSTITUTE(SUBSTITUTE(E283,"$",""),".",""), " ",""),ROW(INDIRECT("1:"&amp;LEN(E283))),1)*1)),MID(SUBSTITUTE(SUBSTITUTE(SUBSTITUTE(E283,"$",""),".",""), " ",""),ROW(INDIRECT("1:"&amp;LEN(E283))),1),""))</f>
        <v xml:space="preserve">
Comercial
Mexicana</v>
      </c>
      <c r="H283" s="4" t="s">
        <v>437</v>
      </c>
      <c r="I283" t="str">
        <f t="shared" si="26"/>
        <v>$25.00</v>
      </c>
      <c r="J283" t="str">
        <f t="shared" si="24"/>
        <v>Ruta 01</v>
      </c>
      <c r="K283" s="4" t="s">
        <v>376</v>
      </c>
      <c r="L283" t="str">
        <f t="shared" si="27"/>
        <v>$30.00</v>
      </c>
      <c r="M283" t="str">
        <f t="shared" si="25"/>
        <v>Ruta
08</v>
      </c>
      <c r="N283" s="4" t="s">
        <v>830</v>
      </c>
      <c r="O283" t="str">
        <f t="shared" si="28"/>
        <v>$18.00
Azcapotzalco</v>
      </c>
      <c r="P283" t="str">
        <f t="shared" si="29"/>
        <v/>
      </c>
      <c r="Q283" s="4" t="s">
        <v>401</v>
      </c>
      <c r="R283" t="str" cm="1">
        <f t="array" ref="R283">MID(Q283, MIN(IFERROR(FIND({0,1,2,3,4,5,6,7,8,9},Q283),"")), COUNT(1*MID(Q283,ROW($1:$98),1)))</f>
        <v>20.0</v>
      </c>
      <c r="S283" t="str" cm="1">
        <f t="array" aca="1" ref="S283" ca="1">_xlfn.CONCAT(IF(NOT(ISNUMBER(MID(SUBSTITUTE(SUBSTITUTE(SUBSTITUTE(Q283,"$",""),".",""), " ",""),ROW(INDIRECT("1:"&amp;LEN(Q283))),1)*1)),MID(SUBSTITUTE(SUBSTITUTE(SUBSTITUTE(Q283,"$",""),".",""), " ",""),ROW(INDIRECT("1:"&amp;LEN(Q283))),1),""))</f>
        <v>Tlatilco</v>
      </c>
      <c r="T283" s="4" t="s">
        <v>98</v>
      </c>
      <c r="U283" s="4" t="s">
        <v>83</v>
      </c>
      <c r="V283" s="4" t="s">
        <v>0</v>
      </c>
      <c r="W283" s="6">
        <v>45026</v>
      </c>
    </row>
    <row r="284" spans="1:23" x14ac:dyDescent="0.25">
      <c r="A284" s="1" t="s">
        <v>99</v>
      </c>
      <c r="B284" s="2" t="s">
        <v>100</v>
      </c>
      <c r="C284" t="str" cm="1">
        <f t="array" ref="C284">MID(B284, MIN(IFERROR(FIND({0,1,2,3,4,5,6,7,8,9},B284),"")), COUNT(1*MID(B284,ROW($1:$98),1)))</f>
        <v>46.9</v>
      </c>
      <c r="D284" t="str" cm="1">
        <f t="array" aca="1" ref="D284" ca="1">_xlfn.CONCAT(IF(NOT(ISNUMBER(MID(SUBSTITUTE(SUBSTITUTE(SUBSTITUTE(B284,"$",""),".",""), " ",""),ROW(INDIRECT("1:"&amp;LEN(B284))),1)*1)),MID(SUBSTITUTE(SUBSTITUTE(SUBSTITUTE(B284,"$",""),".",""), " ",""),ROW(INDIRECT("1:"&amp;LEN(B284))),1),""))</f>
        <v>Wal-mart</v>
      </c>
      <c r="E284" s="2" t="s">
        <v>94</v>
      </c>
      <c r="F284" t="str" cm="1">
        <f t="array" ref="F284">MID(E284, MIN(IFERROR(FIND({0,1,2,3,4,5,6,7,8,9},E284),"")), COUNT(1*MID(E284,ROW($1:$98),1)))</f>
        <v>49.9</v>
      </c>
      <c r="G284" t="str" cm="1">
        <f t="array" aca="1" ref="G284" ca="1">_xlfn.CONCAT(IF(NOT(ISNUMBER(MID(SUBSTITUTE(SUBSTITUTE(SUBSTITUTE(E284,"$",""),".",""), " ",""),ROW(INDIRECT("1:"&amp;LEN(E284))),1)*1)),MID(SUBSTITUTE(SUBSTITUTE(SUBSTITUTE(E284,"$",""),".",""), " ",""),ROW(INDIRECT("1:"&amp;LEN(E284))),1),""))</f>
        <v xml:space="preserve">
Comercial
Mexicana</v>
      </c>
      <c r="H284" s="2" t="s">
        <v>565</v>
      </c>
      <c r="I284" t="str">
        <f t="shared" si="26"/>
        <v>$30.00</v>
      </c>
      <c r="J284" t="str">
        <f t="shared" si="24"/>
        <v>Ruta 01</v>
      </c>
      <c r="K284" s="2" t="s">
        <v>193</v>
      </c>
      <c r="L284" t="str">
        <f t="shared" si="27"/>
        <v>$40.00</v>
      </c>
      <c r="M284" t="str">
        <f t="shared" si="25"/>
        <v>Ruta
08</v>
      </c>
      <c r="N284" s="2" t="s">
        <v>813</v>
      </c>
      <c r="O284" t="str">
        <f t="shared" si="28"/>
        <v>$38.00
Azcapotzalco</v>
      </c>
      <c r="P284" t="str">
        <f t="shared" si="29"/>
        <v/>
      </c>
      <c r="Q284" s="2" t="s">
        <v>1024</v>
      </c>
      <c r="R284" t="str" cm="1">
        <f t="array" ref="R284">MID(Q284, MIN(IFERROR(FIND({0,1,2,3,4,5,6,7,8,9},Q284),"")), COUNT(1*MID(Q284,ROW($1:$98),1)))</f>
        <v>45.0</v>
      </c>
      <c r="S284" t="str" cm="1">
        <f t="array" aca="1" ref="S284" ca="1">_xlfn.CONCAT(IF(NOT(ISNUMBER(MID(SUBSTITUTE(SUBSTITUTE(SUBSTITUTE(Q284,"$",""),".",""), " ",""),ROW(INDIRECT("1:"&amp;LEN(Q284))),1)*1)),MID(SUBSTITUTE(SUBSTITUTE(SUBSTITUTE(Q284,"$",""),".",""), " ",""),ROW(INDIRECT("1:"&amp;LEN(Q284))),1),""))</f>
        <v>Tlatilco</v>
      </c>
      <c r="T284" s="2" t="s">
        <v>83</v>
      </c>
      <c r="U284" s="2" t="s">
        <v>61</v>
      </c>
      <c r="V284" s="2" t="s">
        <v>0</v>
      </c>
      <c r="W284" s="5">
        <v>45026</v>
      </c>
    </row>
    <row r="285" spans="1:23" x14ac:dyDescent="0.25">
      <c r="A285" s="3" t="s">
        <v>103</v>
      </c>
      <c r="B285" s="4" t="s">
        <v>924</v>
      </c>
      <c r="C285" t="str" cm="1">
        <f t="array" ref="C285">MID(B285, MIN(IFERROR(FIND({0,1,2,3,4,5,6,7,8,9},B285),"")), COUNT(1*MID(B285,ROW($1:$98),1)))</f>
        <v>24.9</v>
      </c>
      <c r="D285" t="str" cm="1">
        <f t="array" aca="1" ref="D285" ca="1">_xlfn.CONCAT(IF(NOT(ISNUMBER(MID(SUBSTITUTE(SUBSTITUTE(SUBSTITUTE(B285,"$",""),".",""), " ",""),ROW(INDIRECT("1:"&amp;LEN(B285))),1)*1)),MID(SUBSTITUTE(SUBSTITUTE(SUBSTITUTE(B285,"$",""),".",""), " ",""),ROW(INDIRECT("1:"&amp;LEN(B285))),1),""))</f>
        <v>Wal-mart</v>
      </c>
      <c r="E285" s="4" t="s">
        <v>94</v>
      </c>
      <c r="F285" t="str" cm="1">
        <f t="array" ref="F285">MID(E285, MIN(IFERROR(FIND({0,1,2,3,4,5,6,7,8,9},E285),"")), COUNT(1*MID(E285,ROW($1:$98),1)))</f>
        <v>49.9</v>
      </c>
      <c r="G285" t="str" cm="1">
        <f t="array" aca="1" ref="G285" ca="1">_xlfn.CONCAT(IF(NOT(ISNUMBER(MID(SUBSTITUTE(SUBSTITUTE(SUBSTITUTE(E285,"$",""),".",""), " ",""),ROW(INDIRECT("1:"&amp;LEN(E285))),1)*1)),MID(SUBSTITUTE(SUBSTITUTE(SUBSTITUTE(E285,"$",""),".",""), " ",""),ROW(INDIRECT("1:"&amp;LEN(E285))),1),""))</f>
        <v xml:space="preserve">
Comercial
Mexicana</v>
      </c>
      <c r="H285" s="4" t="s">
        <v>49</v>
      </c>
      <c r="I285" t="str">
        <f t="shared" si="26"/>
        <v>$40.00</v>
      </c>
      <c r="J285" t="str">
        <f t="shared" si="24"/>
        <v>Ruta 08</v>
      </c>
      <c r="K285" s="4" t="s">
        <v>411</v>
      </c>
      <c r="L285" t="str">
        <f t="shared" si="27"/>
        <v>$45.00</v>
      </c>
      <c r="M285" t="str">
        <f t="shared" si="25"/>
        <v>Ruta
01</v>
      </c>
      <c r="N285" s="4" t="s">
        <v>826</v>
      </c>
      <c r="O285" t="str">
        <f t="shared" si="28"/>
        <v>$45.00
Azcapotzalco</v>
      </c>
      <c r="P285" t="str">
        <f t="shared" si="29"/>
        <v/>
      </c>
      <c r="Q285" s="4" t="s">
        <v>826</v>
      </c>
      <c r="R285" t="str" cm="1">
        <f t="array" ref="R285">MID(Q285, MIN(IFERROR(FIND({0,1,2,3,4,5,6,7,8,9},Q285),"")), COUNT(1*MID(Q285,ROW($1:$98),1)))</f>
        <v>45.0</v>
      </c>
      <c r="S285" t="str" cm="1">
        <f t="array" aca="1" ref="S285" ca="1">_xlfn.CONCAT(IF(NOT(ISNUMBER(MID(SUBSTITUTE(SUBSTITUTE(SUBSTITUTE(Q285,"$",""),".",""), " ",""),ROW(INDIRECT("1:"&amp;LEN(Q285))),1)*1)),MID(SUBSTITUTE(SUBSTITUTE(SUBSTITUTE(Q285,"$",""),".",""), " ",""),ROW(INDIRECT("1:"&amp;LEN(Q285))),1),""))</f>
        <v xml:space="preserve">
Azcapotzalco</v>
      </c>
      <c r="T285" s="4" t="s">
        <v>83</v>
      </c>
      <c r="U285" s="4" t="s">
        <v>106</v>
      </c>
      <c r="V285" s="4" t="s">
        <v>0</v>
      </c>
      <c r="W285" s="6">
        <v>45026</v>
      </c>
    </row>
    <row r="286" spans="1:23" x14ac:dyDescent="0.25">
      <c r="A286" s="1" t="s">
        <v>107</v>
      </c>
      <c r="B286" s="2" t="s">
        <v>108</v>
      </c>
      <c r="C286" t="str" cm="1">
        <f t="array" ref="C286">MID(B286, MIN(IFERROR(FIND({0,1,2,3,4,5,6,7,8,9},B286),"")), COUNT(1*MID(B286,ROW($1:$98),1)))</f>
        <v>26.9</v>
      </c>
      <c r="D286" t="str" cm="1">
        <f t="array" aca="1" ref="D286" ca="1">_xlfn.CONCAT(IF(NOT(ISNUMBER(MID(SUBSTITUTE(SUBSTITUTE(SUBSTITUTE(B286,"$",""),".",""), " ",""),ROW(INDIRECT("1:"&amp;LEN(B286))),1)*1)),MID(SUBSTITUTE(SUBSTITUTE(SUBSTITUTE(B286,"$",""),".",""), " ",""),ROW(INDIRECT("1:"&amp;LEN(B286))),1),""))</f>
        <v>Wal-mart</v>
      </c>
      <c r="E286" s="2" t="s">
        <v>314</v>
      </c>
      <c r="F286" t="str" cm="1">
        <f t="array" ref="F286">MID(E286, MIN(IFERROR(FIND({0,1,2,3,4,5,6,7,8,9},E286),"")), COUNT(1*MID(E286,ROW($1:$98),1)))</f>
        <v>29.9</v>
      </c>
      <c r="G286" t="str" cm="1">
        <f t="array" aca="1" ref="G286" ca="1">_xlfn.CONCAT(IF(NOT(ISNUMBER(MID(SUBSTITUTE(SUBSTITUTE(SUBSTITUTE(E286,"$",""),".",""), " ",""),ROW(INDIRECT("1:"&amp;LEN(E286))),1)*1)),MID(SUBSTITUTE(SUBSTITUTE(SUBSTITUTE(E286,"$",""),".",""), " ",""),ROW(INDIRECT("1:"&amp;LEN(E286))),1),""))</f>
        <v xml:space="preserve">
Chedraui</v>
      </c>
      <c r="H286" s="2" t="s">
        <v>443</v>
      </c>
      <c r="I286" t="str">
        <f t="shared" si="26"/>
        <v>$15.00</v>
      </c>
      <c r="J286" t="str">
        <f t="shared" si="24"/>
        <v>Ruta 01</v>
      </c>
      <c r="K286" s="2" t="s">
        <v>221</v>
      </c>
      <c r="L286" t="str">
        <f t="shared" si="27"/>
        <v>$25.00</v>
      </c>
      <c r="M286" t="str">
        <f t="shared" si="25"/>
        <v>Ruta
08</v>
      </c>
      <c r="N286" s="2" t="s">
        <v>401</v>
      </c>
      <c r="O286" t="str">
        <f t="shared" si="28"/>
        <v>$20.00</v>
      </c>
      <c r="P286" t="str">
        <f t="shared" si="29"/>
        <v>Tlatilco</v>
      </c>
      <c r="Q286" s="2" t="s">
        <v>1015</v>
      </c>
      <c r="R286" t="str" cm="1">
        <f t="array" ref="R286">MID(Q286, MIN(IFERROR(FIND({0,1,2,3,4,5,6,7,8,9},Q286),"")), COUNT(1*MID(Q286,ROW($1:$98),1)))</f>
        <v>22.0</v>
      </c>
      <c r="S286" t="str" cm="1">
        <f t="array" aca="1" ref="S286" ca="1">_xlfn.CONCAT(IF(NOT(ISNUMBER(MID(SUBSTITUTE(SUBSTITUTE(SUBSTITUTE(Q286,"$",""),".",""), " ",""),ROW(INDIRECT("1:"&amp;LEN(Q286))),1)*1)),MID(SUBSTITUTE(SUBSTITUTE(SUBSTITUTE(Q286,"$",""),".",""), " ",""),ROW(INDIRECT("1:"&amp;LEN(Q286))),1),""))</f>
        <v xml:space="preserve">
Azcapotzalco</v>
      </c>
      <c r="T286" s="2" t="s">
        <v>112</v>
      </c>
      <c r="U286" s="2" t="s">
        <v>35</v>
      </c>
      <c r="V286" s="2" t="s">
        <v>0</v>
      </c>
      <c r="W286" s="5">
        <v>45026</v>
      </c>
    </row>
    <row r="287" spans="1:23" x14ac:dyDescent="0.25">
      <c r="A287" s="3" t="s">
        <v>113</v>
      </c>
      <c r="B287" s="4" t="s">
        <v>108</v>
      </c>
      <c r="C287" t="str" cm="1">
        <f t="array" ref="C287">MID(B287, MIN(IFERROR(FIND({0,1,2,3,4,5,6,7,8,9},B287),"")), COUNT(1*MID(B287,ROW($1:$98),1)))</f>
        <v>26.9</v>
      </c>
      <c r="D287" t="str" cm="1">
        <f t="array" aca="1" ref="D287" ca="1">_xlfn.CONCAT(IF(NOT(ISNUMBER(MID(SUBSTITUTE(SUBSTITUTE(SUBSTITUTE(B287,"$",""),".",""), " ",""),ROW(INDIRECT("1:"&amp;LEN(B287))),1)*1)),MID(SUBSTITUTE(SUBSTITUTE(SUBSTITUTE(B287,"$",""),".",""), " ",""),ROW(INDIRECT("1:"&amp;LEN(B287))),1),""))</f>
        <v>Wal-mart</v>
      </c>
      <c r="E287" s="4" t="s">
        <v>114</v>
      </c>
      <c r="F287" t="str" cm="1">
        <f t="array" ref="F287">MID(E287, MIN(IFERROR(FIND({0,1,2,3,4,5,6,7,8,9},E287),"")), COUNT(1*MID(E287,ROW($1:$98),1)))</f>
        <v>32.9</v>
      </c>
      <c r="G287" t="str" cm="1">
        <f t="array" aca="1" ref="G287" ca="1">_xlfn.CONCAT(IF(NOT(ISNUMBER(MID(SUBSTITUTE(SUBSTITUTE(SUBSTITUTE(E287,"$",""),".",""), " ",""),ROW(INDIRECT("1:"&amp;LEN(E287))),1)*1)),MID(SUBSTITUTE(SUBSTITUTE(SUBSTITUTE(E287,"$",""),".",""), " ",""),ROW(INDIRECT("1:"&amp;LEN(E287))),1),""))</f>
        <v xml:space="preserve">
Comercial
Mexicana</v>
      </c>
      <c r="H287" s="4" t="s">
        <v>429</v>
      </c>
      <c r="I287" t="str">
        <f t="shared" si="26"/>
        <v>$20.00</v>
      </c>
      <c r="J287" t="str">
        <f t="shared" si="24"/>
        <v>Ruta 01</v>
      </c>
      <c r="K287" s="4" t="s">
        <v>221</v>
      </c>
      <c r="L287" t="str">
        <f t="shared" si="27"/>
        <v>$25.00</v>
      </c>
      <c r="M287" t="str">
        <f t="shared" si="25"/>
        <v>Ruta
08</v>
      </c>
      <c r="N287" s="4" t="s">
        <v>426</v>
      </c>
      <c r="O287" t="str">
        <f t="shared" si="28"/>
        <v>$24.00</v>
      </c>
      <c r="P287" t="str">
        <f t="shared" si="29"/>
        <v>Tlatilco</v>
      </c>
      <c r="Q287" s="4" t="s">
        <v>1023</v>
      </c>
      <c r="R287" t="str" cm="1">
        <f t="array" ref="R287">MID(Q287, MIN(IFERROR(FIND({0,1,2,3,4,5,6,7,8,9},Q287),"")), COUNT(1*MID(Q287,ROW($1:$98),1)))</f>
        <v>25.0</v>
      </c>
      <c r="S287" t="str" cm="1">
        <f t="array" aca="1" ref="S287" ca="1">_xlfn.CONCAT(IF(NOT(ISNUMBER(MID(SUBSTITUTE(SUBSTITUTE(SUBSTITUTE(Q287,"$",""),".",""), " ",""),ROW(INDIRECT("1:"&amp;LEN(Q287))),1)*1)),MID(SUBSTITUTE(SUBSTITUTE(SUBSTITUTE(Q287,"$",""),".",""), " ",""),ROW(INDIRECT("1:"&amp;LEN(Q287))),1),""))</f>
        <v xml:space="preserve">
Azcapotzalco</v>
      </c>
      <c r="T287" s="4" t="s">
        <v>169</v>
      </c>
      <c r="U287" s="4" t="s">
        <v>35</v>
      </c>
      <c r="V287" s="4" t="s">
        <v>0</v>
      </c>
      <c r="W287" s="6">
        <v>45026</v>
      </c>
    </row>
    <row r="288" spans="1:23" x14ac:dyDescent="0.25">
      <c r="A288" s="1" t="s">
        <v>117</v>
      </c>
      <c r="B288" s="2" t="s">
        <v>118</v>
      </c>
      <c r="C288" t="str" cm="1">
        <f t="array" ref="C288">MID(B288, MIN(IFERROR(FIND({0,1,2,3,4,5,6,7,8,9},B288),"")), COUNT(1*MID(B288,ROW($1:$98),1)))</f>
        <v>19.9</v>
      </c>
      <c r="D288" t="str" cm="1">
        <f t="array" aca="1" ref="D288" ca="1">_xlfn.CONCAT(IF(NOT(ISNUMBER(MID(SUBSTITUTE(SUBSTITUTE(SUBSTITUTE(B288,"$",""),".",""), " ",""),ROW(INDIRECT("1:"&amp;LEN(B288))),1)*1)),MID(SUBSTITUTE(SUBSTITUTE(SUBSTITUTE(B288,"$",""),".",""), " ",""),ROW(INDIRECT("1:"&amp;LEN(B288))),1),""))</f>
        <v>Wal-mart</v>
      </c>
      <c r="E288" s="2" t="s">
        <v>757</v>
      </c>
      <c r="F288" t="str" cm="1">
        <f t="array" ref="F288">MID(E288, MIN(IFERROR(FIND({0,1,2,3,4,5,6,7,8,9},E288),"")), COUNT(1*MID(E288,ROW($1:$98),1)))</f>
        <v>23.9</v>
      </c>
      <c r="G288" t="str" cm="1">
        <f t="array" aca="1" ref="G288" ca="1">_xlfn.CONCAT(IF(NOT(ISNUMBER(MID(SUBSTITUTE(SUBSTITUTE(SUBSTITUTE(E288,"$",""),".",""), " ",""),ROW(INDIRECT("1:"&amp;LEN(E288))),1)*1)),MID(SUBSTITUTE(SUBSTITUTE(SUBSTITUTE(E288,"$",""),".",""), " ",""),ROW(INDIRECT("1:"&amp;LEN(E288))),1),""))</f>
        <v xml:space="preserve">
Comercial
Mexicana</v>
      </c>
      <c r="H288" s="2" t="s">
        <v>572</v>
      </c>
      <c r="I288" t="str">
        <f t="shared" si="26"/>
        <v>$35.00</v>
      </c>
      <c r="J288" t="str">
        <f t="shared" si="24"/>
        <v>Ruta 01</v>
      </c>
      <c r="K288" s="2" t="s">
        <v>193</v>
      </c>
      <c r="L288" t="str">
        <f t="shared" si="27"/>
        <v>$40.00</v>
      </c>
      <c r="M288" t="str">
        <f t="shared" si="25"/>
        <v>Ruta
08</v>
      </c>
      <c r="N288" s="2" t="s">
        <v>432</v>
      </c>
      <c r="O288" t="str">
        <f t="shared" si="28"/>
        <v>$40.00</v>
      </c>
      <c r="P288" t="str">
        <f t="shared" si="29"/>
        <v>Tlatilco</v>
      </c>
      <c r="Q288" s="2" t="s">
        <v>826</v>
      </c>
      <c r="R288" t="str" cm="1">
        <f t="array" ref="R288">MID(Q288, MIN(IFERROR(FIND({0,1,2,3,4,5,6,7,8,9},Q288),"")), COUNT(1*MID(Q288,ROW($1:$98),1)))</f>
        <v>45.0</v>
      </c>
      <c r="S288" t="str" cm="1">
        <f t="array" aca="1" ref="S288" ca="1">_xlfn.CONCAT(IF(NOT(ISNUMBER(MID(SUBSTITUTE(SUBSTITUTE(SUBSTITUTE(Q288,"$",""),".",""), " ",""),ROW(INDIRECT("1:"&amp;LEN(Q288))),1)*1)),MID(SUBSTITUTE(SUBSTITUTE(SUBSTITUTE(Q288,"$",""),".",""), " ",""),ROW(INDIRECT("1:"&amp;LEN(Q288))),1),""))</f>
        <v xml:space="preserve">
Azcapotzalco</v>
      </c>
      <c r="T288" s="2" t="s">
        <v>121</v>
      </c>
      <c r="U288" s="2" t="s">
        <v>122</v>
      </c>
      <c r="V288" s="2" t="s">
        <v>0</v>
      </c>
      <c r="W288" s="5">
        <v>45026</v>
      </c>
    </row>
    <row r="289" spans="1:23" x14ac:dyDescent="0.25">
      <c r="A289" s="3" t="s">
        <v>123</v>
      </c>
      <c r="B289" s="4" t="s">
        <v>175</v>
      </c>
      <c r="C289" t="str" cm="1">
        <f t="array" ref="C289">MID(B289, MIN(IFERROR(FIND({0,1,2,3,4,5,6,7,8,9},B289),"")), COUNT(1*MID(B289,ROW($1:$98),1)))</f>
        <v>22.9</v>
      </c>
      <c r="D289" t="str" cm="1">
        <f t="array" aca="1" ref="D289" ca="1">_xlfn.CONCAT(IF(NOT(ISNUMBER(MID(SUBSTITUTE(SUBSTITUTE(SUBSTITUTE(B289,"$",""),".",""), " ",""),ROW(INDIRECT("1:"&amp;LEN(B289))),1)*1)),MID(SUBSTITUTE(SUBSTITUTE(SUBSTITUTE(B289,"$",""),".",""), " ",""),ROW(INDIRECT("1:"&amp;LEN(B289))),1),""))</f>
        <v>Wal-mart</v>
      </c>
      <c r="E289" s="4" t="s">
        <v>1001</v>
      </c>
      <c r="F289" t="str" cm="1">
        <f t="array" ref="F289">MID(E289, MIN(IFERROR(FIND({0,1,2,3,4,5,6,7,8,9},E289),"")), COUNT(1*MID(E289,ROW($1:$98),1)))</f>
        <v>33.9</v>
      </c>
      <c r="G289" t="str" cm="1">
        <f t="array" aca="1" ref="G289" ca="1">_xlfn.CONCAT(IF(NOT(ISNUMBER(MID(SUBSTITUTE(SUBSTITUTE(SUBSTITUTE(E289,"$",""),".",""), " ",""),ROW(INDIRECT("1:"&amp;LEN(E289))),1)*1)),MID(SUBSTITUTE(SUBSTITUTE(SUBSTITUTE(E289,"$",""),".",""), " ",""),ROW(INDIRECT("1:"&amp;LEN(E289))),1),""))</f>
        <v xml:space="preserve">
Comercial
Mexicana</v>
      </c>
      <c r="H289" s="4" t="s">
        <v>161</v>
      </c>
      <c r="I289" t="str">
        <f t="shared" si="26"/>
        <v>$20.00</v>
      </c>
      <c r="J289" t="str">
        <f t="shared" si="24"/>
        <v>Ruta 08</v>
      </c>
      <c r="K289" s="4" t="s">
        <v>225</v>
      </c>
      <c r="L289" t="str">
        <f t="shared" si="27"/>
        <v>$20.00</v>
      </c>
      <c r="M289" t="str">
        <f t="shared" si="25"/>
        <v>Ruta
08</v>
      </c>
      <c r="N289" s="4" t="s">
        <v>1015</v>
      </c>
      <c r="O289" t="str">
        <f t="shared" si="28"/>
        <v>$22.00
Azcapotzalco</v>
      </c>
      <c r="P289" t="str">
        <f t="shared" si="29"/>
        <v/>
      </c>
      <c r="Q289" s="4" t="s">
        <v>1015</v>
      </c>
      <c r="R289" t="str" cm="1">
        <f t="array" ref="R289">MID(Q289, MIN(IFERROR(FIND({0,1,2,3,4,5,6,7,8,9},Q289),"")), COUNT(1*MID(Q289,ROW($1:$98),1)))</f>
        <v>22.0</v>
      </c>
      <c r="S289" t="str" cm="1">
        <f t="array" aca="1" ref="S289" ca="1">_xlfn.CONCAT(IF(NOT(ISNUMBER(MID(SUBSTITUTE(SUBSTITUTE(SUBSTITUTE(Q289,"$",""),".",""), " ",""),ROW(INDIRECT("1:"&amp;LEN(Q289))),1)*1)),MID(SUBSTITUTE(SUBSTITUTE(SUBSTITUTE(Q289,"$",""),".",""), " ",""),ROW(INDIRECT("1:"&amp;LEN(Q289))),1),""))</f>
        <v xml:space="preserve">
Azcapotzalco</v>
      </c>
      <c r="T289" s="4" t="s">
        <v>35</v>
      </c>
      <c r="U289" s="4" t="s">
        <v>128</v>
      </c>
      <c r="V289" s="4" t="s">
        <v>0</v>
      </c>
      <c r="W289" s="6">
        <v>45026</v>
      </c>
    </row>
    <row r="290" spans="1:23" x14ac:dyDescent="0.25">
      <c r="A290" s="1" t="s">
        <v>129</v>
      </c>
      <c r="B290" s="2" t="s">
        <v>841</v>
      </c>
      <c r="C290" t="str" cm="1">
        <f t="array" ref="C290">MID(B290, MIN(IFERROR(FIND({0,1,2,3,4,5,6,7,8,9},B290),"")), COUNT(1*MID(B290,ROW($1:$98),1)))</f>
        <v>13.9</v>
      </c>
      <c r="D290" t="str" cm="1">
        <f t="array" aca="1" ref="D290" ca="1">_xlfn.CONCAT(IF(NOT(ISNUMBER(MID(SUBSTITUTE(SUBSTITUTE(SUBSTITUTE(B290,"$",""),".",""), " ",""),ROW(INDIRECT("1:"&amp;LEN(B290))),1)*1)),MID(SUBSTITUTE(SUBSTITUTE(SUBSTITUTE(B290,"$",""),".",""), " ",""),ROW(INDIRECT("1:"&amp;LEN(B290))),1),""))</f>
        <v>Comercial
Mexicana</v>
      </c>
      <c r="E290" s="2" t="s">
        <v>302</v>
      </c>
      <c r="F290" t="str" cm="1">
        <f t="array" ref="F290">MID(E290, MIN(IFERROR(FIND({0,1,2,3,4,5,6,7,8,9},E290),"")), COUNT(1*MID(E290,ROW($1:$98),1)))</f>
        <v>14.9</v>
      </c>
      <c r="G290" t="str" cm="1">
        <f t="array" aca="1" ref="G290" ca="1">_xlfn.CONCAT(IF(NOT(ISNUMBER(MID(SUBSTITUTE(SUBSTITUTE(SUBSTITUTE(E290,"$",""),".",""), " ",""),ROW(INDIRECT("1:"&amp;LEN(E290))),1)*1)),MID(SUBSTITUTE(SUBSTITUTE(SUBSTITUTE(E290,"$",""),".",""), " ",""),ROW(INDIRECT("1:"&amp;LEN(E290))),1),""))</f>
        <v>Wal-mart</v>
      </c>
      <c r="H290" s="2" t="s">
        <v>577</v>
      </c>
      <c r="I290" t="str">
        <f t="shared" si="26"/>
        <v>$18.00</v>
      </c>
      <c r="J290" t="str">
        <f t="shared" si="24"/>
        <v>Ruta 01</v>
      </c>
      <c r="K290" s="2" t="s">
        <v>225</v>
      </c>
      <c r="L290" t="str">
        <f t="shared" si="27"/>
        <v>$20.00</v>
      </c>
      <c r="M290" t="str">
        <f t="shared" si="25"/>
        <v>Ruta
08</v>
      </c>
      <c r="N290" s="2" t="s">
        <v>830</v>
      </c>
      <c r="O290" t="str">
        <f t="shared" si="28"/>
        <v>$18.00
Azcapotzalco</v>
      </c>
      <c r="P290" t="str">
        <f t="shared" si="29"/>
        <v/>
      </c>
      <c r="Q290" s="2" t="s">
        <v>401</v>
      </c>
      <c r="R290" t="str" cm="1">
        <f t="array" ref="R290">MID(Q290, MIN(IFERROR(FIND({0,1,2,3,4,5,6,7,8,9},Q290),"")), COUNT(1*MID(Q290,ROW($1:$98),1)))</f>
        <v>20.0</v>
      </c>
      <c r="S290" t="str" cm="1">
        <f t="array" aca="1" ref="S290" ca="1">_xlfn.CONCAT(IF(NOT(ISNUMBER(MID(SUBSTITUTE(SUBSTITUTE(SUBSTITUTE(Q290,"$",""),".",""), " ",""),ROW(INDIRECT("1:"&amp;LEN(Q290))),1)*1)),MID(SUBSTITUTE(SUBSTITUTE(SUBSTITUTE(Q290,"$",""),".",""), " ",""),ROW(INDIRECT("1:"&amp;LEN(Q290))),1),""))</f>
        <v>Tlatilco</v>
      </c>
      <c r="T290" s="2" t="s">
        <v>140</v>
      </c>
      <c r="U290" s="2" t="s">
        <v>133</v>
      </c>
      <c r="V290" s="2" t="s">
        <v>0</v>
      </c>
      <c r="W290" s="5">
        <v>45026</v>
      </c>
    </row>
    <row r="291" spans="1:23" x14ac:dyDescent="0.25">
      <c r="A291" s="3" t="s">
        <v>134</v>
      </c>
      <c r="B291" s="4" t="s">
        <v>929</v>
      </c>
      <c r="C291" t="str" cm="1">
        <f t="array" ref="C291">MID(B291, MIN(IFERROR(FIND({0,1,2,3,4,5,6,7,8,9},B291),"")), COUNT(1*MID(B291,ROW($1:$98),1)))</f>
        <v>24.7</v>
      </c>
      <c r="D291" t="str" cm="1">
        <f t="array" aca="1" ref="D291" ca="1">_xlfn.CONCAT(IF(NOT(ISNUMBER(MID(SUBSTITUTE(SUBSTITUTE(SUBSTITUTE(B291,"$",""),".",""), " ",""),ROW(INDIRECT("1:"&amp;LEN(B291))),1)*1)),MID(SUBSTITUTE(SUBSTITUTE(SUBSTITUTE(B291,"$",""),".",""), " ",""),ROW(INDIRECT("1:"&amp;LEN(B291))),1),""))</f>
        <v>Comercial
Mexicana</v>
      </c>
      <c r="E291" s="4" t="s">
        <v>627</v>
      </c>
      <c r="F291" t="str" cm="1">
        <f t="array" ref="F291">MID(E291, MIN(IFERROR(FIND({0,1,2,3,4,5,6,7,8,9},E291),"")), COUNT(1*MID(E291,ROW($1:$98),1)))</f>
        <v>38.9</v>
      </c>
      <c r="G291" t="str" cm="1">
        <f t="array" aca="1" ref="G291" ca="1">_xlfn.CONCAT(IF(NOT(ISNUMBER(MID(SUBSTITUTE(SUBSTITUTE(SUBSTITUTE(E291,"$",""),".",""), " ",""),ROW(INDIRECT("1:"&amp;LEN(E291))),1)*1)),MID(SUBSTITUTE(SUBSTITUTE(SUBSTITUTE(E291,"$",""),".",""), " ",""),ROW(INDIRECT("1:"&amp;LEN(E291))),1),""))</f>
        <v>Wal-mart</v>
      </c>
      <c r="H291" s="4" t="s">
        <v>443</v>
      </c>
      <c r="I291" t="str">
        <f t="shared" si="26"/>
        <v>$15.00</v>
      </c>
      <c r="J291" t="str">
        <f t="shared" si="24"/>
        <v>Ruta 01</v>
      </c>
      <c r="K291" s="4" t="s">
        <v>225</v>
      </c>
      <c r="L291" t="str">
        <f t="shared" si="27"/>
        <v>$20.00</v>
      </c>
      <c r="M291" t="str">
        <f t="shared" si="25"/>
        <v>Ruta
08</v>
      </c>
      <c r="N291" s="4" t="s">
        <v>461</v>
      </c>
      <c r="O291" t="str">
        <f t="shared" si="28"/>
        <v>$16.00</v>
      </c>
      <c r="P291" t="str">
        <f t="shared" si="29"/>
        <v>Tlatilco</v>
      </c>
      <c r="Q291" s="4" t="s">
        <v>830</v>
      </c>
      <c r="R291" t="str" cm="1">
        <f t="array" ref="R291">MID(Q291, MIN(IFERROR(FIND({0,1,2,3,4,5,6,7,8,9},Q291),"")), COUNT(1*MID(Q291,ROW($1:$98),1)))</f>
        <v>18.0</v>
      </c>
      <c r="S291" t="str" cm="1">
        <f t="array" aca="1" ref="S291" ca="1">_xlfn.CONCAT(IF(NOT(ISNUMBER(MID(SUBSTITUTE(SUBSTITUTE(SUBSTITUTE(Q291,"$",""),".",""), " ",""),ROW(INDIRECT("1:"&amp;LEN(Q291))),1)*1)),MID(SUBSTITUTE(SUBSTITUTE(SUBSTITUTE(Q291,"$",""),".",""), " ",""),ROW(INDIRECT("1:"&amp;LEN(Q291))),1),""))</f>
        <v xml:space="preserve">
Azcapotzalco</v>
      </c>
      <c r="T291" s="4" t="s">
        <v>132</v>
      </c>
      <c r="U291" s="4" t="s">
        <v>35</v>
      </c>
      <c r="V291" s="4" t="s">
        <v>0</v>
      </c>
      <c r="W291" s="6">
        <v>45026</v>
      </c>
    </row>
    <row r="292" spans="1:23" x14ac:dyDescent="0.25">
      <c r="A292" s="1" t="s">
        <v>141</v>
      </c>
      <c r="B292" s="2" t="s">
        <v>793</v>
      </c>
      <c r="C292" t="str" cm="1">
        <f t="array" ref="C292">MID(B292, MIN(IFERROR(FIND({0,1,2,3,4,5,6,7,8,9},B292),"")), COUNT(1*MID(B292,ROW($1:$98),1)))</f>
        <v>44.5</v>
      </c>
      <c r="D292" t="str" cm="1">
        <f t="array" aca="1" ref="D292" ca="1">_xlfn.CONCAT(IF(NOT(ISNUMBER(MID(SUBSTITUTE(SUBSTITUTE(SUBSTITUTE(B292,"$",""),".",""), " ",""),ROW(INDIRECT("1:"&amp;LEN(B292))),1)*1)),MID(SUBSTITUTE(SUBSTITUTE(SUBSTITUTE(B292,"$",""),".",""), " ",""),ROW(INDIRECT("1:"&amp;LEN(B292))),1),""))</f>
        <v>Comercial
Mexicana</v>
      </c>
      <c r="E292" s="2" t="s">
        <v>143</v>
      </c>
      <c r="F292" t="str" cm="1">
        <f t="array" ref="F292">MID(E292, MIN(IFERROR(FIND({0,1,2,3,4,5,6,7,8,9},E292),"")), COUNT(1*MID(E292,ROW($1:$98),1)))</f>
        <v>62.0</v>
      </c>
      <c r="G292" t="str" cm="1">
        <f t="array" aca="1" ref="G292" ca="1">_xlfn.CONCAT(IF(NOT(ISNUMBER(MID(SUBSTITUTE(SUBSTITUTE(SUBSTITUTE(E292,"$",""),".",""), " ",""),ROW(INDIRECT("1:"&amp;LEN(E292))),1)*1)),MID(SUBSTITUTE(SUBSTITUTE(SUBSTITUTE(E292,"$",""),".",""), " ",""),ROW(INDIRECT("1:"&amp;LEN(E292))),1),""))</f>
        <v>Wal-mart</v>
      </c>
      <c r="H292" s="2" t="s">
        <v>437</v>
      </c>
      <c r="I292" t="str">
        <f t="shared" si="26"/>
        <v>$25.00</v>
      </c>
      <c r="J292" t="str">
        <f t="shared" si="24"/>
        <v>Ruta 01</v>
      </c>
      <c r="K292" s="2" t="s">
        <v>376</v>
      </c>
      <c r="L292" t="str">
        <f t="shared" si="27"/>
        <v>$30.00</v>
      </c>
      <c r="M292" t="str">
        <f t="shared" si="25"/>
        <v>Ruta
08</v>
      </c>
      <c r="N292" s="2" t="s">
        <v>830</v>
      </c>
      <c r="O292" t="str">
        <f t="shared" si="28"/>
        <v>$18.00
Azcapotzalco</v>
      </c>
      <c r="P292" t="str">
        <f t="shared" si="29"/>
        <v/>
      </c>
      <c r="Q292" s="2" t="s">
        <v>401</v>
      </c>
      <c r="R292" t="str" cm="1">
        <f t="array" ref="R292">MID(Q292, MIN(IFERROR(FIND({0,1,2,3,4,5,6,7,8,9},Q292),"")), COUNT(1*MID(Q292,ROW($1:$98),1)))</f>
        <v>20.0</v>
      </c>
      <c r="S292" t="str" cm="1">
        <f t="array" aca="1" ref="S292" ca="1">_xlfn.CONCAT(IF(NOT(ISNUMBER(MID(SUBSTITUTE(SUBSTITUTE(SUBSTITUTE(Q292,"$",""),".",""), " ",""),ROW(INDIRECT("1:"&amp;LEN(Q292))),1)*1)),MID(SUBSTITUTE(SUBSTITUTE(SUBSTITUTE(Q292,"$",""),".",""), " ",""),ROW(INDIRECT("1:"&amp;LEN(Q292))),1),""))</f>
        <v>Tlatilco</v>
      </c>
      <c r="T292" s="2" t="s">
        <v>35</v>
      </c>
      <c r="U292" s="2" t="s">
        <v>44</v>
      </c>
      <c r="V292" s="2" t="s">
        <v>0</v>
      </c>
      <c r="W292" s="5">
        <v>45026</v>
      </c>
    </row>
    <row r="293" spans="1:23" x14ac:dyDescent="0.25">
      <c r="A293" s="3" t="s">
        <v>144</v>
      </c>
      <c r="B293" s="4" t="s">
        <v>418</v>
      </c>
      <c r="C293" t="str" cm="1">
        <f t="array" ref="C293">MID(B293, MIN(IFERROR(FIND({0,1,2,3,4,5,6,7,8,9},B293),"")), COUNT(1*MID(B293,ROW($1:$98),1)))</f>
        <v>39.9</v>
      </c>
      <c r="D293" t="str" cm="1">
        <f t="array" aca="1" ref="D293" ca="1">_xlfn.CONCAT(IF(NOT(ISNUMBER(MID(SUBSTITUTE(SUBSTITUTE(SUBSTITUTE(B293,"$",""),".",""), " ",""),ROW(INDIRECT("1:"&amp;LEN(B293))),1)*1)),MID(SUBSTITUTE(SUBSTITUTE(SUBSTITUTE(B293,"$",""),".",""), " ",""),ROW(INDIRECT("1:"&amp;LEN(B293))),1),""))</f>
        <v>Comercial
Mexicana</v>
      </c>
      <c r="E293" s="4" t="s">
        <v>146</v>
      </c>
      <c r="F293" t="str" cm="1">
        <f t="array" ref="F293">MID(E293, MIN(IFERROR(FIND({0,1,2,3,4,5,6,7,8,9},E293),"")), COUNT(1*MID(E293,ROW($1:$98),1)))</f>
        <v>72.0</v>
      </c>
      <c r="G293" t="str" cm="1">
        <f t="array" aca="1" ref="G293" ca="1">_xlfn.CONCAT(IF(NOT(ISNUMBER(MID(SUBSTITUTE(SUBSTITUTE(SUBSTITUTE(E293,"$",""),".",""), " ",""),ROW(INDIRECT("1:"&amp;LEN(E293))),1)*1)),MID(SUBSTITUTE(SUBSTITUTE(SUBSTITUTE(E293,"$",""),".",""), " ",""),ROW(INDIRECT("1:"&amp;LEN(E293))),1),""))</f>
        <v>Wal-mart</v>
      </c>
      <c r="H293" s="4" t="s">
        <v>49</v>
      </c>
      <c r="I293" t="str">
        <f t="shared" si="26"/>
        <v>$40.00</v>
      </c>
      <c r="J293" t="str">
        <f t="shared" si="24"/>
        <v>Ruta 08</v>
      </c>
      <c r="K293" s="4" t="s">
        <v>193</v>
      </c>
      <c r="L293" t="str">
        <f t="shared" si="27"/>
        <v>$40.00</v>
      </c>
      <c r="M293" t="str">
        <f t="shared" si="25"/>
        <v>Ruta
08</v>
      </c>
      <c r="N293" s="4" t="s">
        <v>432</v>
      </c>
      <c r="O293" t="str">
        <f t="shared" si="28"/>
        <v>$40.00</v>
      </c>
      <c r="P293" t="str">
        <f t="shared" si="29"/>
        <v>Tlatilco</v>
      </c>
      <c r="Q293" s="4" t="s">
        <v>826</v>
      </c>
      <c r="R293" t="str" cm="1">
        <f t="array" ref="R293">MID(Q293, MIN(IFERROR(FIND({0,1,2,3,4,5,6,7,8,9},Q293),"")), COUNT(1*MID(Q293,ROW($1:$98),1)))</f>
        <v>45.0</v>
      </c>
      <c r="S293" t="str" cm="1">
        <f t="array" aca="1" ref="S293" ca="1">_xlfn.CONCAT(IF(NOT(ISNUMBER(MID(SUBSTITUTE(SUBSTITUTE(SUBSTITUTE(Q293,"$",""),".",""), " ",""),ROW(INDIRECT("1:"&amp;LEN(Q293))),1)*1)),MID(SUBSTITUTE(SUBSTITUTE(SUBSTITUTE(Q293,"$",""),".",""), " ",""),ROW(INDIRECT("1:"&amp;LEN(Q293))),1),""))</f>
        <v xml:space="preserve">
Azcapotzalco</v>
      </c>
      <c r="T293" s="4" t="s">
        <v>122</v>
      </c>
      <c r="U293" s="4" t="s">
        <v>91</v>
      </c>
      <c r="V293" s="4" t="s">
        <v>0</v>
      </c>
      <c r="W293" s="6">
        <v>45026</v>
      </c>
    </row>
    <row r="294" spans="1:23" x14ac:dyDescent="0.25">
      <c r="A294" s="1" t="s">
        <v>150</v>
      </c>
      <c r="B294" s="2" t="s">
        <v>868</v>
      </c>
      <c r="C294" t="str" cm="1">
        <f t="array" ref="C294">MID(B294, MIN(IFERROR(FIND({0,1,2,3,4,5,6,7,8,9},B294),"")), COUNT(1*MID(B294,ROW($1:$98),1)))</f>
        <v>18.9</v>
      </c>
      <c r="D294" t="str" cm="1">
        <f t="array" aca="1" ref="D294" ca="1">_xlfn.CONCAT(IF(NOT(ISNUMBER(MID(SUBSTITUTE(SUBSTITUTE(SUBSTITUTE(B294,"$",""),".",""), " ",""),ROW(INDIRECT("1:"&amp;LEN(B294))),1)*1)),MID(SUBSTITUTE(SUBSTITUTE(SUBSTITUTE(B294,"$",""),".",""), " ",""),ROW(INDIRECT("1:"&amp;LEN(B294))),1),""))</f>
        <v>Wal-mart</v>
      </c>
      <c r="E294" s="2" t="s">
        <v>624</v>
      </c>
      <c r="F294" t="str" cm="1">
        <f t="array" ref="F294">MID(E294, MIN(IFERROR(FIND({0,1,2,3,4,5,6,7,8,9},E294),"")), COUNT(1*MID(E294,ROW($1:$98),1)))</f>
        <v>21.5</v>
      </c>
      <c r="G294" t="str" cm="1">
        <f t="array" aca="1" ref="G294" ca="1">_xlfn.CONCAT(IF(NOT(ISNUMBER(MID(SUBSTITUTE(SUBSTITUTE(SUBSTITUTE(E294,"$",""),".",""), " ",""),ROW(INDIRECT("1:"&amp;LEN(E294))),1)*1)),MID(SUBSTITUTE(SUBSTITUTE(SUBSTITUTE(E294,"$",""),".",""), " ",""),ROW(INDIRECT("1:"&amp;LEN(E294))),1),""))</f>
        <v xml:space="preserve">
Comercial
Mexicana</v>
      </c>
      <c r="H294" s="2" t="s">
        <v>455</v>
      </c>
      <c r="I294" t="str">
        <f t="shared" si="26"/>
        <v>$10.00</v>
      </c>
      <c r="J294" t="str">
        <f t="shared" si="24"/>
        <v>Ruta 01</v>
      </c>
      <c r="K294" s="2" t="s">
        <v>1025</v>
      </c>
      <c r="L294" t="str">
        <f t="shared" si="27"/>
        <v>$12.00</v>
      </c>
      <c r="M294" t="str">
        <f t="shared" si="25"/>
        <v>Ruta
08</v>
      </c>
      <c r="N294" s="2" t="s">
        <v>830</v>
      </c>
      <c r="O294" t="str">
        <f t="shared" si="28"/>
        <v>$18.00
Azcapotzalco</v>
      </c>
      <c r="P294" t="str">
        <f t="shared" si="29"/>
        <v/>
      </c>
      <c r="Q294" s="2" t="s">
        <v>830</v>
      </c>
      <c r="R294" t="str" cm="1">
        <f t="array" ref="R294">MID(Q294, MIN(IFERROR(FIND({0,1,2,3,4,5,6,7,8,9},Q294),"")), COUNT(1*MID(Q294,ROW($1:$98),1)))</f>
        <v>18.0</v>
      </c>
      <c r="S294" t="str" cm="1">
        <f t="array" aca="1" ref="S294" ca="1">_xlfn.CONCAT(IF(NOT(ISNUMBER(MID(SUBSTITUTE(SUBSTITUTE(SUBSTITUTE(Q294,"$",""),".",""), " ",""),ROW(INDIRECT("1:"&amp;LEN(Q294))),1)*1)),MID(SUBSTITUTE(SUBSTITUTE(SUBSTITUTE(Q294,"$",""),".",""), " ",""),ROW(INDIRECT("1:"&amp;LEN(Q294))),1),""))</f>
        <v xml:space="preserve">
Azcapotzalco</v>
      </c>
      <c r="T294" s="2" t="s">
        <v>132</v>
      </c>
      <c r="U294" s="2" t="s">
        <v>133</v>
      </c>
      <c r="V294" s="2" t="s">
        <v>0</v>
      </c>
      <c r="W294" s="5">
        <v>45026</v>
      </c>
    </row>
    <row r="295" spans="1:23" x14ac:dyDescent="0.25">
      <c r="A295" s="3" t="s">
        <v>155</v>
      </c>
      <c r="B295" s="4" t="s">
        <v>585</v>
      </c>
      <c r="C295" t="str" cm="1">
        <f t="array" ref="C295">MID(B295, MIN(IFERROR(FIND({0,1,2,3,4,5,6,7,8,9},B295),"")), COUNT(1*MID(B295,ROW($1:$98),1)))</f>
        <v>28.8</v>
      </c>
      <c r="D295" t="str" cm="1">
        <f t="array" aca="1" ref="D295" ca="1">_xlfn.CONCAT(IF(NOT(ISNUMBER(MID(SUBSTITUTE(SUBSTITUTE(SUBSTITUTE(B295,"$",""),".",""), " ",""),ROW(INDIRECT("1:"&amp;LEN(B295))),1)*1)),MID(SUBSTITUTE(SUBSTITUTE(SUBSTITUTE(B295,"$",""),".",""), " ",""),ROW(INDIRECT("1:"&amp;LEN(B295))),1),""))</f>
        <v>Chedraui</v>
      </c>
      <c r="E295" s="4" t="s">
        <v>157</v>
      </c>
      <c r="F295" t="str" cm="1">
        <f t="array" ref="F295">MID(E295, MIN(IFERROR(FIND({0,1,2,3,4,5,6,7,8,9},E295),"")), COUNT(1*MID(E295,ROW($1:$98),1)))</f>
        <v>31.9</v>
      </c>
      <c r="G295" t="str" cm="1">
        <f t="array" aca="1" ref="G295" ca="1">_xlfn.CONCAT(IF(NOT(ISNUMBER(MID(SUBSTITUTE(SUBSTITUTE(SUBSTITUTE(E295,"$",""),".",""), " ",""),ROW(INDIRECT("1:"&amp;LEN(E295))),1)*1)),MID(SUBSTITUTE(SUBSTITUTE(SUBSTITUTE(E295,"$",""),".",""), " ",""),ROW(INDIRECT("1:"&amp;LEN(E295))),1),""))</f>
        <v>Wal-mart</v>
      </c>
      <c r="H295" s="4" t="s">
        <v>466</v>
      </c>
      <c r="I295" t="str">
        <f t="shared" si="26"/>
        <v>$16.00</v>
      </c>
      <c r="J295" t="str">
        <f t="shared" si="24"/>
        <v>Ruta 01</v>
      </c>
      <c r="K295" s="4" t="s">
        <v>383</v>
      </c>
      <c r="L295" t="str">
        <f t="shared" si="27"/>
        <v>$24.00</v>
      </c>
      <c r="M295" t="str">
        <f t="shared" si="25"/>
        <v>Ruta
08</v>
      </c>
      <c r="N295" s="4" t="s">
        <v>830</v>
      </c>
      <c r="O295" t="str">
        <f t="shared" si="28"/>
        <v>$18.00
Azcapotzalco</v>
      </c>
      <c r="P295" t="str">
        <f t="shared" si="29"/>
        <v/>
      </c>
      <c r="Q295" s="4" t="s">
        <v>830</v>
      </c>
      <c r="R295" t="str" cm="1">
        <f t="array" ref="R295">MID(Q295, MIN(IFERROR(FIND({0,1,2,3,4,5,6,7,8,9},Q295),"")), COUNT(1*MID(Q295,ROW($1:$98),1)))</f>
        <v>18.0</v>
      </c>
      <c r="S295" t="str" cm="1">
        <f t="array" aca="1" ref="S295" ca="1">_xlfn.CONCAT(IF(NOT(ISNUMBER(MID(SUBSTITUTE(SUBSTITUTE(SUBSTITUTE(Q295,"$",""),".",""), " ",""),ROW(INDIRECT("1:"&amp;LEN(Q295))),1)*1)),MID(SUBSTITUTE(SUBSTITUTE(SUBSTITUTE(Q295,"$",""),".",""), " ",""),ROW(INDIRECT("1:"&amp;LEN(Q295))),1),""))</f>
        <v xml:space="preserve">
Azcapotzalco</v>
      </c>
      <c r="T295" s="4" t="s">
        <v>122</v>
      </c>
      <c r="U295" s="4" t="s">
        <v>35</v>
      </c>
      <c r="V295" s="4" t="s">
        <v>0</v>
      </c>
      <c r="W295" s="6">
        <v>45026</v>
      </c>
    </row>
    <row r="296" spans="1:23" x14ac:dyDescent="0.25">
      <c r="A296" s="1" t="s">
        <v>160</v>
      </c>
      <c r="B296" s="2" t="s">
        <v>968</v>
      </c>
      <c r="C296" t="str" cm="1">
        <f t="array" ref="C296">MID(B296, MIN(IFERROR(FIND({0,1,2,3,4,5,6,7,8,9},B296),"")), COUNT(1*MID(B296,ROW($1:$98),1)))</f>
        <v>19.9</v>
      </c>
      <c r="D296" t="str" cm="1">
        <f t="array" aca="1" ref="D296" ca="1">_xlfn.CONCAT(IF(NOT(ISNUMBER(MID(SUBSTITUTE(SUBSTITUTE(SUBSTITUTE(B296,"$",""),".",""), " ",""),ROW(INDIRECT("1:"&amp;LEN(B296))),1)*1)),MID(SUBSTITUTE(SUBSTITUTE(SUBSTITUTE(B296,"$",""),".",""), " ",""),ROW(INDIRECT("1:"&amp;LEN(B296))),1),""))</f>
        <v>Comercial
Mexicana</v>
      </c>
      <c r="E296" s="2" t="s">
        <v>175</v>
      </c>
      <c r="F296" t="str" cm="1">
        <f t="array" ref="F296">MID(E296, MIN(IFERROR(FIND({0,1,2,3,4,5,6,7,8,9},E296),"")), COUNT(1*MID(E296,ROW($1:$98),1)))</f>
        <v>22.9</v>
      </c>
      <c r="G296" t="str" cm="1">
        <f t="array" aca="1" ref="G296" ca="1">_xlfn.CONCAT(IF(NOT(ISNUMBER(MID(SUBSTITUTE(SUBSTITUTE(SUBSTITUTE(E296,"$",""),".",""), " ",""),ROW(INDIRECT("1:"&amp;LEN(E296))),1)*1)),MID(SUBSTITUTE(SUBSTITUTE(SUBSTITUTE(E296,"$",""),".",""), " ",""),ROW(INDIRECT("1:"&amp;LEN(E296))),1),""))</f>
        <v>Wal-mart</v>
      </c>
      <c r="H296" s="2" t="s">
        <v>161</v>
      </c>
      <c r="I296" t="str">
        <f t="shared" si="26"/>
        <v>$20.00</v>
      </c>
      <c r="J296" t="str">
        <f t="shared" si="24"/>
        <v>Ruta 08</v>
      </c>
      <c r="K296" s="2" t="s">
        <v>225</v>
      </c>
      <c r="L296" t="str">
        <f t="shared" si="27"/>
        <v>$20.00</v>
      </c>
      <c r="M296" t="str">
        <f t="shared" si="25"/>
        <v>Ruta
08</v>
      </c>
      <c r="N296" s="2" t="s">
        <v>1015</v>
      </c>
      <c r="O296" t="str">
        <f t="shared" si="28"/>
        <v>$22.00
Azcapotzalco</v>
      </c>
      <c r="P296" t="str">
        <f t="shared" si="29"/>
        <v/>
      </c>
      <c r="Q296" s="2" t="s">
        <v>426</v>
      </c>
      <c r="R296" t="str" cm="1">
        <f t="array" ref="R296">MID(Q296, MIN(IFERROR(FIND({0,1,2,3,4,5,6,7,8,9},Q296),"")), COUNT(1*MID(Q296,ROW($1:$98),1)))</f>
        <v>24.0</v>
      </c>
      <c r="S296" t="str" cm="1">
        <f t="array" aca="1" ref="S296" ca="1">_xlfn.CONCAT(IF(NOT(ISNUMBER(MID(SUBSTITUTE(SUBSTITUTE(SUBSTITUTE(Q296,"$",""),".",""), " ",""),ROW(INDIRECT("1:"&amp;LEN(Q296))),1)*1)),MID(SUBSTITUTE(SUBSTITUTE(SUBSTITUTE(Q296,"$",""),".",""), " ",""),ROW(INDIRECT("1:"&amp;LEN(Q296))),1),""))</f>
        <v>Tlatilco</v>
      </c>
      <c r="T296" s="2" t="s">
        <v>112</v>
      </c>
      <c r="U296" s="2" t="s">
        <v>26</v>
      </c>
      <c r="V296" s="2" t="s">
        <v>0</v>
      </c>
      <c r="W296" s="5">
        <v>45026</v>
      </c>
    </row>
    <row r="297" spans="1:23" x14ac:dyDescent="0.25">
      <c r="A297" s="3" t="s">
        <v>165</v>
      </c>
      <c r="B297" s="4" t="s">
        <v>842</v>
      </c>
      <c r="C297" t="str" cm="1">
        <f t="array" ref="C297">MID(B297, MIN(IFERROR(FIND({0,1,2,3,4,5,6,7,8,9},B297),"")), COUNT(1*MID(B297,ROW($1:$98),1)))</f>
        <v>14.9</v>
      </c>
      <c r="D297" t="str" cm="1">
        <f t="array" aca="1" ref="D297" ca="1">_xlfn.CONCAT(IF(NOT(ISNUMBER(MID(SUBSTITUTE(SUBSTITUTE(SUBSTITUTE(B297,"$",""),".",""), " ",""),ROW(INDIRECT("1:"&amp;LEN(B297))),1)*1)),MID(SUBSTITUTE(SUBSTITUTE(SUBSTITUTE(B297,"$",""),".",""), " ",""),ROW(INDIRECT("1:"&amp;LEN(B297))),1),""))</f>
        <v>Comercial
Mexicana</v>
      </c>
      <c r="E297" s="4" t="s">
        <v>13</v>
      </c>
      <c r="F297" t="str" cm="1">
        <f t="array" ref="F297">MID(E297, MIN(IFERROR(FIND({0,1,2,3,4,5,6,7,8,9},E297),"")), COUNT(1*MID(E297,ROW($1:$98),1)))</f>
        <v>19.9</v>
      </c>
      <c r="G297" t="str" cm="1">
        <f t="array" aca="1" ref="G297" ca="1">_xlfn.CONCAT(IF(NOT(ISNUMBER(MID(SUBSTITUTE(SUBSTITUTE(SUBSTITUTE(E297,"$",""),".",""), " ",""),ROW(INDIRECT("1:"&amp;LEN(E297))),1)*1)),MID(SUBSTITUTE(SUBSTITUTE(SUBSTITUTE(E297,"$",""),".",""), " ",""),ROW(INDIRECT("1:"&amp;LEN(E297))),1),""))</f>
        <v xml:space="preserve">
Chedraui</v>
      </c>
      <c r="H297" s="4" t="s">
        <v>168</v>
      </c>
      <c r="I297" t="str">
        <f t="shared" si="26"/>
        <v>$10.00</v>
      </c>
      <c r="J297" t="str">
        <f t="shared" si="24"/>
        <v>Ruta 08</v>
      </c>
      <c r="K297" s="4" t="s">
        <v>594</v>
      </c>
      <c r="L297" t="str">
        <f t="shared" si="27"/>
        <v>$15.00</v>
      </c>
      <c r="M297" t="str">
        <f t="shared" si="25"/>
        <v>Ruta
01</v>
      </c>
      <c r="N297" s="4" t="s">
        <v>838</v>
      </c>
      <c r="O297" t="str">
        <f t="shared" si="28"/>
        <v>$15.00
Azcapotzalco</v>
      </c>
      <c r="P297" t="str">
        <f t="shared" si="29"/>
        <v/>
      </c>
      <c r="Q297" s="4" t="s">
        <v>838</v>
      </c>
      <c r="R297" t="str" cm="1">
        <f t="array" ref="R297">MID(Q297, MIN(IFERROR(FIND({0,1,2,3,4,5,6,7,8,9},Q297),"")), COUNT(1*MID(Q297,ROW($1:$98),1)))</f>
        <v>15.0</v>
      </c>
      <c r="S297" t="str" cm="1">
        <f t="array" aca="1" ref="S297" ca="1">_xlfn.CONCAT(IF(NOT(ISNUMBER(MID(SUBSTITUTE(SUBSTITUTE(SUBSTITUTE(Q297,"$",""),".",""), " ",""),ROW(INDIRECT("1:"&amp;LEN(Q297))),1)*1)),MID(SUBSTITUTE(SUBSTITUTE(SUBSTITUTE(Q297,"$",""),".",""), " ",""),ROW(INDIRECT("1:"&amp;LEN(Q297))),1),""))</f>
        <v xml:space="preserve">
Azcapotzalco</v>
      </c>
      <c r="T297" s="4" t="s">
        <v>140</v>
      </c>
      <c r="U297" s="4" t="s">
        <v>122</v>
      </c>
      <c r="V297" s="4" t="s">
        <v>0</v>
      </c>
      <c r="W297" s="6">
        <v>45026</v>
      </c>
    </row>
    <row r="298" spans="1:23" x14ac:dyDescent="0.25">
      <c r="A298" s="1" t="s">
        <v>170</v>
      </c>
      <c r="B298" s="2" t="s">
        <v>597</v>
      </c>
      <c r="C298" t="str" cm="1">
        <f t="array" ref="C298">MID(B298, MIN(IFERROR(FIND({0,1,2,3,4,5,6,7,8,9},B298),"")), COUNT(1*MID(B298,ROW($1:$98),1)))</f>
        <v>36.8</v>
      </c>
      <c r="D298" t="str" cm="1">
        <f t="array" aca="1" ref="D298" ca="1">_xlfn.CONCAT(IF(NOT(ISNUMBER(MID(SUBSTITUTE(SUBSTITUTE(SUBSTITUTE(B298,"$",""),".",""), " ",""),ROW(INDIRECT("1:"&amp;LEN(B298))),1)*1)),MID(SUBSTITUTE(SUBSTITUTE(SUBSTITUTE(B298,"$",""),".",""), " ",""),ROW(INDIRECT("1:"&amp;LEN(B298))),1),""))</f>
        <v>Chedraui</v>
      </c>
      <c r="E298" s="2" t="s">
        <v>445</v>
      </c>
      <c r="F298" t="str" cm="1">
        <f t="array" ref="F298">MID(E298, MIN(IFERROR(FIND({0,1,2,3,4,5,6,7,8,9},E298),"")), COUNT(1*MID(E298,ROW($1:$98),1)))</f>
        <v>39.9</v>
      </c>
      <c r="G298" t="str" cm="1">
        <f t="array" aca="1" ref="G298" ca="1">_xlfn.CONCAT(IF(NOT(ISNUMBER(MID(SUBSTITUTE(SUBSTITUTE(SUBSTITUTE(E298,"$",""),".",""), " ",""),ROW(INDIRECT("1:"&amp;LEN(E298))),1)*1)),MID(SUBSTITUTE(SUBSTITUTE(SUBSTITUTE(E298,"$",""),".",""), " ",""),ROW(INDIRECT("1:"&amp;LEN(E298))),1),""))</f>
        <v xml:space="preserve">
Comercial
Mexicana</v>
      </c>
      <c r="H298" s="2" t="s">
        <v>834</v>
      </c>
      <c r="I298" t="str">
        <f t="shared" si="26"/>
        <v>$28.00</v>
      </c>
      <c r="J298" t="str">
        <f t="shared" si="24"/>
        <v>Ruta 08</v>
      </c>
      <c r="K298" s="2" t="s">
        <v>1026</v>
      </c>
      <c r="L298" t="str">
        <f t="shared" si="27"/>
        <v>$50.00</v>
      </c>
      <c r="M298" t="str">
        <f t="shared" si="25"/>
        <v>Ruta
01</v>
      </c>
      <c r="N298" s="2" t="s">
        <v>401</v>
      </c>
      <c r="O298" t="str">
        <f t="shared" si="28"/>
        <v>$20.00</v>
      </c>
      <c r="P298" t="str">
        <f t="shared" si="29"/>
        <v>Tlatilco</v>
      </c>
      <c r="Q298" s="2" t="s">
        <v>1015</v>
      </c>
      <c r="R298" t="str" cm="1">
        <f t="array" ref="R298">MID(Q298, MIN(IFERROR(FIND({0,1,2,3,4,5,6,7,8,9},Q298),"")), COUNT(1*MID(Q298,ROW($1:$98),1)))</f>
        <v>22.0</v>
      </c>
      <c r="S298" t="str" cm="1">
        <f t="array" aca="1" ref="S298" ca="1">_xlfn.CONCAT(IF(NOT(ISNUMBER(MID(SUBSTITUTE(SUBSTITUTE(SUBSTITUTE(Q298,"$",""),".",""), " ",""),ROW(INDIRECT("1:"&amp;LEN(Q298))),1)*1)),MID(SUBSTITUTE(SUBSTITUTE(SUBSTITUTE(Q298,"$",""),".",""), " ",""),ROW(INDIRECT("1:"&amp;LEN(Q298))),1),""))</f>
        <v xml:space="preserve">
Azcapotzalco</v>
      </c>
      <c r="T298" s="2" t="s">
        <v>871</v>
      </c>
      <c r="U298" s="2" t="s">
        <v>90</v>
      </c>
      <c r="V298" s="2" t="s">
        <v>0</v>
      </c>
      <c r="W298" s="5">
        <v>45026</v>
      </c>
    </row>
    <row r="299" spans="1:23" x14ac:dyDescent="0.25">
      <c r="A299" s="3" t="s">
        <v>173</v>
      </c>
      <c r="B299" s="4" t="s">
        <v>842</v>
      </c>
      <c r="C299" t="str" cm="1">
        <f t="array" ref="C299">MID(B299, MIN(IFERROR(FIND({0,1,2,3,4,5,6,7,8,9},B299),"")), COUNT(1*MID(B299,ROW($1:$98),1)))</f>
        <v>14.9</v>
      </c>
      <c r="D299" t="str" cm="1">
        <f t="array" aca="1" ref="D299" ca="1">_xlfn.CONCAT(IF(NOT(ISNUMBER(MID(SUBSTITUTE(SUBSTITUTE(SUBSTITUTE(B299,"$",""),".",""), " ",""),ROW(INDIRECT("1:"&amp;LEN(B299))),1)*1)),MID(SUBSTITUTE(SUBSTITUTE(SUBSTITUTE(B299,"$",""),".",""), " ",""),ROW(INDIRECT("1:"&amp;LEN(B299))),1),""))</f>
        <v>Comercial
Mexicana</v>
      </c>
      <c r="E299" s="4" t="s">
        <v>175</v>
      </c>
      <c r="F299" t="str" cm="1">
        <f t="array" ref="F299">MID(E299, MIN(IFERROR(FIND({0,1,2,3,4,5,6,7,8,9},E299),"")), COUNT(1*MID(E299,ROW($1:$98),1)))</f>
        <v>22.9</v>
      </c>
      <c r="G299" t="str" cm="1">
        <f t="array" aca="1" ref="G299" ca="1">_xlfn.CONCAT(IF(NOT(ISNUMBER(MID(SUBSTITUTE(SUBSTITUTE(SUBSTITUTE(E299,"$",""),".",""), " ",""),ROW(INDIRECT("1:"&amp;LEN(E299))),1)*1)),MID(SUBSTITUTE(SUBSTITUTE(SUBSTITUTE(E299,"$",""),".",""), " ",""),ROW(INDIRECT("1:"&amp;LEN(E299))),1),""))</f>
        <v>Wal-mart</v>
      </c>
      <c r="H299" s="4" t="s">
        <v>443</v>
      </c>
      <c r="I299" t="str">
        <f t="shared" si="26"/>
        <v>$15.00</v>
      </c>
      <c r="J299" t="str">
        <f t="shared" si="24"/>
        <v>Ruta 01</v>
      </c>
      <c r="K299" s="4" t="s">
        <v>393</v>
      </c>
      <c r="L299" t="str">
        <f t="shared" si="27"/>
        <v>$16.00</v>
      </c>
      <c r="M299" t="str">
        <f t="shared" si="25"/>
        <v>Ruta
08</v>
      </c>
      <c r="N299" s="4" t="s">
        <v>823</v>
      </c>
      <c r="O299" t="str">
        <f t="shared" si="28"/>
        <v>$20.00
Azcapotzalco</v>
      </c>
      <c r="P299" t="str">
        <f t="shared" si="29"/>
        <v/>
      </c>
      <c r="Q299" s="4" t="s">
        <v>1027</v>
      </c>
      <c r="R299" t="str" cm="1">
        <f t="array" ref="R299">MID(Q299, MIN(IFERROR(FIND({0,1,2,3,4,5,6,7,8,9},Q299),"")), COUNT(1*MID(Q299,ROW($1:$98),1)))</f>
        <v>21.0</v>
      </c>
      <c r="S299" t="str" cm="1">
        <f t="array" aca="1" ref="S299" ca="1">_xlfn.CONCAT(IF(NOT(ISNUMBER(MID(SUBSTITUTE(SUBSTITUTE(SUBSTITUTE(Q299,"$",""),".",""), " ",""),ROW(INDIRECT("1:"&amp;LEN(Q299))),1)*1)),MID(SUBSTITUTE(SUBSTITUTE(SUBSTITUTE(Q299,"$",""),".",""), " ",""),ROW(INDIRECT("1:"&amp;LEN(Q299))),1),""))</f>
        <v>Tlatilco</v>
      </c>
      <c r="T299" s="4" t="s">
        <v>140</v>
      </c>
      <c r="U299" s="4" t="s">
        <v>169</v>
      </c>
      <c r="V299" s="4" t="s">
        <v>0</v>
      </c>
      <c r="W299" s="6">
        <v>45026</v>
      </c>
    </row>
    <row r="300" spans="1:23" x14ac:dyDescent="0.25">
      <c r="A300" s="1" t="s">
        <v>176</v>
      </c>
      <c r="B300" s="2" t="s">
        <v>1009</v>
      </c>
      <c r="C300" t="str" cm="1">
        <f t="array" ref="C300">MID(B300, MIN(IFERROR(FIND({0,1,2,3,4,5,6,7,8,9},B300),"")), COUNT(1*MID(B300,ROW($1:$98),1)))</f>
        <v>32.9</v>
      </c>
      <c r="D300" t="str" cm="1">
        <f t="array" aca="1" ref="D300" ca="1">_xlfn.CONCAT(IF(NOT(ISNUMBER(MID(SUBSTITUTE(SUBSTITUTE(SUBSTITUTE(B300,"$",""),".",""), " ",""),ROW(INDIRECT("1:"&amp;LEN(B300))),1)*1)),MID(SUBSTITUTE(SUBSTITUTE(SUBSTITUTE(B300,"$",""),".",""), " ",""),ROW(INDIRECT("1:"&amp;LEN(B300))),1),""))</f>
        <v>Chedraui</v>
      </c>
      <c r="E300" s="2" t="s">
        <v>530</v>
      </c>
      <c r="F300" t="str" cm="1">
        <f t="array" ref="F300">MID(E300, MIN(IFERROR(FIND({0,1,2,3,4,5,6,7,8,9},E300),"")), COUNT(1*MID(E300,ROW($1:$98),1)))</f>
        <v>34.5</v>
      </c>
      <c r="G300" t="str" cm="1">
        <f t="array" aca="1" ref="G300" ca="1">_xlfn.CONCAT(IF(NOT(ISNUMBER(MID(SUBSTITUTE(SUBSTITUTE(SUBSTITUTE(E300,"$",""),".",""), " ",""),ROW(INDIRECT("1:"&amp;LEN(E300))),1)*1)),MID(SUBSTITUTE(SUBSTITUTE(SUBSTITUTE(E300,"$",""),".",""), " ",""),ROW(INDIRECT("1:"&amp;LEN(E300))),1),""))</f>
        <v xml:space="preserve">
Comercial
Mexicana</v>
      </c>
      <c r="H300" s="2" t="s">
        <v>443</v>
      </c>
      <c r="I300" t="str">
        <f t="shared" si="26"/>
        <v>$15.00</v>
      </c>
      <c r="J300" t="str">
        <f t="shared" si="24"/>
        <v>Ruta 01</v>
      </c>
      <c r="K300" s="2" t="s">
        <v>393</v>
      </c>
      <c r="L300" t="str">
        <f t="shared" si="27"/>
        <v>$16.00</v>
      </c>
      <c r="M300" t="str">
        <f t="shared" si="25"/>
        <v>Ruta
08</v>
      </c>
      <c r="N300" s="2" t="s">
        <v>838</v>
      </c>
      <c r="O300" t="str">
        <f t="shared" si="28"/>
        <v>$15.00
Azcapotzalco</v>
      </c>
      <c r="P300" t="str">
        <f t="shared" si="29"/>
        <v/>
      </c>
      <c r="Q300" s="2" t="s">
        <v>401</v>
      </c>
      <c r="R300" t="str" cm="1">
        <f t="array" ref="R300">MID(Q300, MIN(IFERROR(FIND({0,1,2,3,4,5,6,7,8,9},Q300),"")), COUNT(1*MID(Q300,ROW($1:$98),1)))</f>
        <v>20.0</v>
      </c>
      <c r="S300" t="str" cm="1">
        <f t="array" aca="1" ref="S300" ca="1">_xlfn.CONCAT(IF(NOT(ISNUMBER(MID(SUBSTITUTE(SUBSTITUTE(SUBSTITUTE(Q300,"$",""),".",""), " ",""),ROW(INDIRECT("1:"&amp;LEN(Q300))),1)*1)),MID(SUBSTITUTE(SUBSTITUTE(SUBSTITUTE(Q300,"$",""),".",""), " ",""),ROW(INDIRECT("1:"&amp;LEN(Q300))),1),""))</f>
        <v>Tlatilco</v>
      </c>
      <c r="T300" s="2" t="s">
        <v>112</v>
      </c>
      <c r="U300" s="2" t="s">
        <v>98</v>
      </c>
      <c r="V300" s="2" t="s">
        <v>0</v>
      </c>
      <c r="W300" s="5">
        <v>45026</v>
      </c>
    </row>
    <row r="301" spans="1:23" x14ac:dyDescent="0.25">
      <c r="A301" s="3" t="s">
        <v>178</v>
      </c>
      <c r="B301" s="4" t="s">
        <v>841</v>
      </c>
      <c r="C301" t="str" cm="1">
        <f t="array" ref="C301">MID(B301, MIN(IFERROR(FIND({0,1,2,3,4,5,6,7,8,9},B301),"")), COUNT(1*MID(B301,ROW($1:$98),1)))</f>
        <v>13.9</v>
      </c>
      <c r="D301" t="str" cm="1">
        <f t="array" aca="1" ref="D301" ca="1">_xlfn.CONCAT(IF(NOT(ISNUMBER(MID(SUBSTITUTE(SUBSTITUTE(SUBSTITUTE(B301,"$",""),".",""), " ",""),ROW(INDIRECT("1:"&amp;LEN(B301))),1)*1)),MID(SUBSTITUTE(SUBSTITUTE(SUBSTITUTE(B301,"$",""),".",""), " ",""),ROW(INDIRECT("1:"&amp;LEN(B301))),1),""))</f>
        <v>Comercial
Mexicana</v>
      </c>
      <c r="E301" s="4" t="s">
        <v>592</v>
      </c>
      <c r="F301" t="str" cm="1">
        <f t="array" ref="F301">MID(E301, MIN(IFERROR(FIND({0,1,2,3,4,5,6,7,8,9},E301),"")), COUNT(1*MID(E301,ROW($1:$98),1)))</f>
        <v>15.9</v>
      </c>
      <c r="G301" t="str" cm="1">
        <f t="array" aca="1" ref="G301" ca="1">_xlfn.CONCAT(IF(NOT(ISNUMBER(MID(SUBSTITUTE(SUBSTITUTE(SUBSTITUTE(E301,"$",""),".",""), " ",""),ROW(INDIRECT("1:"&amp;LEN(E301))),1)*1)),MID(SUBSTITUTE(SUBSTITUTE(SUBSTITUTE(E301,"$",""),".",""), " ",""),ROW(INDIRECT("1:"&amp;LEN(E301))),1),""))</f>
        <v>Wal-mart</v>
      </c>
      <c r="H301" s="4" t="s">
        <v>455</v>
      </c>
      <c r="I301" t="str">
        <f t="shared" si="26"/>
        <v>$10.00</v>
      </c>
      <c r="J301" t="str">
        <f t="shared" si="24"/>
        <v>Ruta 01</v>
      </c>
      <c r="K301" s="4" t="s">
        <v>1025</v>
      </c>
      <c r="L301" t="str">
        <f t="shared" si="27"/>
        <v>$12.00</v>
      </c>
      <c r="M301" t="str">
        <f t="shared" si="25"/>
        <v>Ruta
08</v>
      </c>
      <c r="N301" s="4" t="s">
        <v>1028</v>
      </c>
      <c r="O301" t="str">
        <f t="shared" si="28"/>
        <v>$14.00
Azcapotzalco</v>
      </c>
      <c r="P301" t="str">
        <f t="shared" si="29"/>
        <v/>
      </c>
      <c r="Q301" s="4" t="s">
        <v>461</v>
      </c>
      <c r="R301" t="str" cm="1">
        <f t="array" ref="R301">MID(Q301, MIN(IFERROR(FIND({0,1,2,3,4,5,6,7,8,9},Q301),"")), COUNT(1*MID(Q301,ROW($1:$98),1)))</f>
        <v>16.0</v>
      </c>
      <c r="S301" t="str" cm="1">
        <f t="array" aca="1" ref="S301" ca="1">_xlfn.CONCAT(IF(NOT(ISNUMBER(MID(SUBSTITUTE(SUBSTITUTE(SUBSTITUTE(Q301,"$",""),".",""), " ",""),ROW(INDIRECT("1:"&amp;LEN(Q301))),1)*1)),MID(SUBSTITUTE(SUBSTITUTE(SUBSTITUTE(Q301,"$",""),".",""), " ",""),ROW(INDIRECT("1:"&amp;LEN(Q301))),1),""))</f>
        <v>Tlatilco</v>
      </c>
      <c r="T301" s="4" t="s">
        <v>140</v>
      </c>
      <c r="U301" s="4" t="s">
        <v>122</v>
      </c>
      <c r="V301" s="4" t="s">
        <v>0</v>
      </c>
      <c r="W301" s="6">
        <v>45026</v>
      </c>
    </row>
    <row r="302" spans="1:23" x14ac:dyDescent="0.25">
      <c r="A302" s="1" t="s">
        <v>2</v>
      </c>
      <c r="B302" s="2" t="s">
        <v>3</v>
      </c>
      <c r="C302" t="str" cm="1">
        <f t="array" ref="C302">MID(B302, MIN(IFERROR(FIND({0,1,2,3,4,5,6,7,8,9},B302),"")), COUNT(1*MID(B302,ROW($1:$98),1)))</f>
        <v>37.9</v>
      </c>
      <c r="D302" t="str" cm="1">
        <f t="array" aca="1" ref="D302" ca="1">_xlfn.CONCAT(IF(NOT(ISNUMBER(MID(SUBSTITUTE(SUBSTITUTE(SUBSTITUTE(B302,"$",""),".",""), " ",""),ROW(INDIRECT("1:"&amp;LEN(B302))),1)*1)),MID(SUBSTITUTE(SUBSTITUTE(SUBSTITUTE(B302,"$",""),".",""), " ",""),ROW(INDIRECT("1:"&amp;LEN(B302))),1),""))</f>
        <v>Comercial
Mexicana</v>
      </c>
      <c r="E302" s="2" t="s">
        <v>956</v>
      </c>
      <c r="F302" t="str" cm="1">
        <f t="array" ref="F302">MID(E302, MIN(IFERROR(FIND({0,1,2,3,4,5,6,7,8,9},E302),"")), COUNT(1*MID(E302,ROW($1:$98),1)))</f>
        <v>41.5</v>
      </c>
      <c r="G302" t="str" cm="1">
        <f t="array" aca="1" ref="G302" ca="1">_xlfn.CONCAT(IF(NOT(ISNUMBER(MID(SUBSTITUTE(SUBSTITUTE(SUBSTITUTE(E302,"$",""),".",""), " ",""),ROW(INDIRECT("1:"&amp;LEN(E302))),1)*1)),MID(SUBSTITUTE(SUBSTITUTE(SUBSTITUTE(E302,"$",""),".",""), " ",""),ROW(INDIRECT("1:"&amp;LEN(E302))),1),""))</f>
        <v xml:space="preserve">
Chedraui</v>
      </c>
      <c r="H302" s="2" t="s">
        <v>335</v>
      </c>
      <c r="I302" t="str">
        <f t="shared" si="26"/>
        <v>$40.00</v>
      </c>
      <c r="J302" t="str">
        <f t="shared" si="24"/>
        <v>Ruta 07</v>
      </c>
      <c r="K302" s="2" t="s">
        <v>266</v>
      </c>
      <c r="L302" t="str">
        <f t="shared" si="27"/>
        <v>$50.00</v>
      </c>
      <c r="M302" t="str">
        <f t="shared" si="25"/>
        <v>Ruta
06</v>
      </c>
      <c r="N302" s="2" t="s">
        <v>976</v>
      </c>
      <c r="O302" t="str">
        <f t="shared" si="28"/>
        <v>$50.00</v>
      </c>
      <c r="P302" t="str">
        <f t="shared" si="29"/>
        <v>Pro
Hogar</v>
      </c>
      <c r="Q302" s="2" t="s">
        <v>977</v>
      </c>
      <c r="R302" t="str" cm="1">
        <f t="array" ref="R302">MID(Q302, MIN(IFERROR(FIND({0,1,2,3,4,5,6,7,8,9},Q302),"")), COUNT(1*MID(Q302,ROW($1:$98),1)))</f>
        <v>52.0</v>
      </c>
      <c r="S302" t="str" cm="1">
        <f t="array" aca="1" ref="S302" ca="1">_xlfn.CONCAT(IF(NOT(ISNUMBER(MID(SUBSTITUTE(SUBSTITUTE(SUBSTITUTE(Q302,"$",""),".",""), " ",""),ROW(INDIRECT("1:"&amp;LEN(Q302))),1)*1)),MID(SUBSTITUTE(SUBSTITUTE(SUBSTITUTE(Q302,"$",""),".",""), " ",""),ROW(INDIRECT("1:"&amp;LEN(Q302))),1),""))</f>
        <v>Isidro
Fabela</v>
      </c>
      <c r="T302" s="2" t="s">
        <v>9</v>
      </c>
      <c r="U302" s="2" t="s">
        <v>106</v>
      </c>
      <c r="V302" s="2" t="s">
        <v>0</v>
      </c>
      <c r="W302" s="5">
        <v>45027</v>
      </c>
    </row>
    <row r="303" spans="1:23" x14ac:dyDescent="0.25">
      <c r="A303" s="3" t="s">
        <v>11</v>
      </c>
      <c r="B303" s="4" t="s">
        <v>12</v>
      </c>
      <c r="C303" t="str" cm="1">
        <f t="array" ref="C303">MID(B303, MIN(IFERROR(FIND({0,1,2,3,4,5,6,7,8,9},B303),"")), COUNT(1*MID(B303,ROW($1:$98),1)))</f>
        <v>17.5</v>
      </c>
      <c r="D303" t="str" cm="1">
        <f t="array" aca="1" ref="D303" ca="1">_xlfn.CONCAT(IF(NOT(ISNUMBER(MID(SUBSTITUTE(SUBSTITUTE(SUBSTITUTE(B303,"$",""),".",""), " ",""),ROW(INDIRECT("1:"&amp;LEN(B303))),1)*1)),MID(SUBSTITUTE(SUBSTITUTE(SUBSTITUTE(B303,"$",""),".",""), " ",""),ROW(INDIRECT("1:"&amp;LEN(B303))),1),""))</f>
        <v>Wal-mart</v>
      </c>
      <c r="E303" s="4" t="s">
        <v>13</v>
      </c>
      <c r="F303" t="str" cm="1">
        <f t="array" ref="F303">MID(E303, MIN(IFERROR(FIND({0,1,2,3,4,5,6,7,8,9},E303),"")), COUNT(1*MID(E303,ROW($1:$98),1)))</f>
        <v>19.9</v>
      </c>
      <c r="G303" t="str" cm="1">
        <f t="array" aca="1" ref="G303" ca="1">_xlfn.CONCAT(IF(NOT(ISNUMBER(MID(SUBSTITUTE(SUBSTITUTE(SUBSTITUTE(E303,"$",""),".",""), " ",""),ROW(INDIRECT("1:"&amp;LEN(E303))),1)*1)),MID(SUBSTITUTE(SUBSTITUTE(SUBSTITUTE(E303,"$",""),".",""), " ",""),ROW(INDIRECT("1:"&amp;LEN(E303))),1),""))</f>
        <v xml:space="preserve">
Chedraui</v>
      </c>
      <c r="H303" s="4" t="s">
        <v>366</v>
      </c>
      <c r="I303" t="str">
        <f t="shared" si="26"/>
        <v>$25.00</v>
      </c>
      <c r="J303" t="str">
        <f t="shared" si="24"/>
        <v>Ruta 07</v>
      </c>
      <c r="K303" s="4" t="s">
        <v>978</v>
      </c>
      <c r="L303" t="str">
        <f t="shared" si="27"/>
        <v>$36.00</v>
      </c>
      <c r="M303" t="str">
        <f t="shared" si="25"/>
        <v>Ruta
06</v>
      </c>
      <c r="N303" s="4" t="s">
        <v>188</v>
      </c>
      <c r="O303" t="str">
        <f t="shared" si="28"/>
        <v>$20.00</v>
      </c>
      <c r="P303" t="str">
        <f t="shared" si="29"/>
        <v>Álamos</v>
      </c>
      <c r="Q303" s="4" t="s">
        <v>807</v>
      </c>
      <c r="R303" t="str" cm="1">
        <f t="array" ref="R303">MID(Q303, MIN(IFERROR(FIND({0,1,2,3,4,5,6,7,8,9},Q303),"")), COUNT(1*MID(Q303,ROW($1:$98),1)))</f>
        <v>22.0</v>
      </c>
      <c r="S303" t="str" cm="1">
        <f t="array" aca="1" ref="S303" ca="1">_xlfn.CONCAT(IF(NOT(ISNUMBER(MID(SUBSTITUTE(SUBSTITUTE(SUBSTITUTE(Q303,"$",""),".",""), " ",""),ROW(INDIRECT("1:"&amp;LEN(Q303))),1)*1)),MID(SUBSTITUTE(SUBSTITUTE(SUBSTITUTE(Q303,"$",""),".",""), " ",""),ROW(INDIRECT("1:"&amp;LEN(Q303))),1),""))</f>
        <v>ProHogar</v>
      </c>
      <c r="T303" s="4" t="s">
        <v>169</v>
      </c>
      <c r="U303" s="4" t="s">
        <v>19</v>
      </c>
      <c r="V303" s="4" t="s">
        <v>0</v>
      </c>
      <c r="W303" s="6">
        <v>45027</v>
      </c>
    </row>
    <row r="304" spans="1:23" x14ac:dyDescent="0.25">
      <c r="A304" s="1" t="s">
        <v>20</v>
      </c>
      <c r="B304" s="2" t="s">
        <v>21</v>
      </c>
      <c r="C304" t="str" cm="1">
        <f t="array" ref="C304">MID(B304, MIN(IFERROR(FIND({0,1,2,3,4,5,6,7,8,9},B304),"")), COUNT(1*MID(B304,ROW($1:$98),1)))</f>
        <v>20.5</v>
      </c>
      <c r="D304" t="str" cm="1">
        <f t="array" aca="1" ref="D304" ca="1">_xlfn.CONCAT(IF(NOT(ISNUMBER(MID(SUBSTITUTE(SUBSTITUTE(SUBSTITUTE(B304,"$",""),".",""), " ",""),ROW(INDIRECT("1:"&amp;LEN(B304))),1)*1)),MID(SUBSTITUTE(SUBSTITUTE(SUBSTITUTE(B304,"$",""),".",""), " ",""),ROW(INDIRECT("1:"&amp;LEN(B304))),1),""))</f>
        <v>Wal-mart</v>
      </c>
      <c r="E304" s="2" t="s">
        <v>22</v>
      </c>
      <c r="F304" t="str" cm="1">
        <f t="array" ref="F304">MID(E304, MIN(IFERROR(FIND({0,1,2,3,4,5,6,7,8,9},E304),"")), COUNT(1*MID(E304,ROW($1:$98),1)))</f>
        <v>24.0</v>
      </c>
      <c r="G304" t="str" cm="1">
        <f t="array" aca="1" ref="G304" ca="1">_xlfn.CONCAT(IF(NOT(ISNUMBER(MID(SUBSTITUTE(SUBSTITUTE(SUBSTITUTE(E304,"$",""),".",""), " ",""),ROW(INDIRECT("1:"&amp;LEN(E304))),1)*1)),MID(SUBSTITUTE(SUBSTITUTE(SUBSTITUTE(E304,"$",""),".",""), " ",""),ROW(INDIRECT("1:"&amp;LEN(E304))),1),""))</f>
        <v xml:space="preserve">
Comercial
Mexicana</v>
      </c>
      <c r="H304" s="2" t="s">
        <v>363</v>
      </c>
      <c r="I304" t="str">
        <f t="shared" si="26"/>
        <v>$0.00</v>
      </c>
      <c r="J304" t="str">
        <f t="shared" si="24"/>
        <v>Ruta 07</v>
      </c>
      <c r="K304" s="2" t="s">
        <v>364</v>
      </c>
      <c r="L304" t="str">
        <f t="shared" si="27"/>
        <v>$0.00</v>
      </c>
      <c r="M304" t="str">
        <f t="shared" si="25"/>
        <v>Ruta
07</v>
      </c>
      <c r="N304" s="2" t="s">
        <v>979</v>
      </c>
      <c r="O304" t="str">
        <f t="shared" si="28"/>
        <v>$20.00</v>
      </c>
      <c r="P304" t="str">
        <f t="shared" si="29"/>
        <v>Isidro
Fabela</v>
      </c>
      <c r="Q304" s="2" t="s">
        <v>807</v>
      </c>
      <c r="R304" t="str" cm="1">
        <f t="array" ref="R304">MID(Q304, MIN(IFERROR(FIND({0,1,2,3,4,5,6,7,8,9},Q304),"")), COUNT(1*MID(Q304,ROW($1:$98),1)))</f>
        <v>22.0</v>
      </c>
      <c r="S304" t="str" cm="1">
        <f t="array" aca="1" ref="S304" ca="1">_xlfn.CONCAT(IF(NOT(ISNUMBER(MID(SUBSTITUTE(SUBSTITUTE(SUBSTITUTE(Q304,"$",""),".",""), " ",""),ROW(INDIRECT("1:"&amp;LEN(Q304))),1)*1)),MID(SUBSTITUTE(SUBSTITUTE(SUBSTITUTE(Q304,"$",""),".",""), " ",""),ROW(INDIRECT("1:"&amp;LEN(Q304))),1),""))</f>
        <v>ProHogar</v>
      </c>
      <c r="T304" s="2" t="s">
        <v>128</v>
      </c>
      <c r="U304" s="2" t="s">
        <v>26</v>
      </c>
      <c r="V304" s="2" t="s">
        <v>0</v>
      </c>
      <c r="W304" s="5">
        <v>45027</v>
      </c>
    </row>
    <row r="305" spans="1:23" x14ac:dyDescent="0.25">
      <c r="A305" s="3" t="s">
        <v>28</v>
      </c>
      <c r="B305" s="4" t="s">
        <v>29</v>
      </c>
      <c r="C305" t="str" cm="1">
        <f t="array" ref="C305">MID(B305, MIN(IFERROR(FIND({0,1,2,3,4,5,6,7,8,9},B305),"")), COUNT(1*MID(B305,ROW($1:$98),1)))</f>
        <v>10.0</v>
      </c>
      <c r="D305" t="str" cm="1">
        <f t="array" aca="1" ref="D305" ca="1">_xlfn.CONCAT(IF(NOT(ISNUMBER(MID(SUBSTITUTE(SUBSTITUTE(SUBSTITUTE(B305,"$",""),".",""), " ",""),ROW(INDIRECT("1:"&amp;LEN(B305))),1)*1)),MID(SUBSTITUTE(SUBSTITUTE(SUBSTITUTE(B305,"$",""),".",""), " ",""),ROW(INDIRECT("1:"&amp;LEN(B305))),1),""))</f>
        <v>Wal-mart</v>
      </c>
      <c r="E305" s="4" t="s">
        <v>30</v>
      </c>
      <c r="F305" t="str" cm="1">
        <f t="array" ref="F305">MID(E305, MIN(IFERROR(FIND({0,1,2,3,4,5,6,7,8,9},E305),"")), COUNT(1*MID(E305,ROW($1:$98),1)))</f>
        <v>15.9</v>
      </c>
      <c r="G305" t="str" cm="1">
        <f t="array" aca="1" ref="G305" ca="1">_xlfn.CONCAT(IF(NOT(ISNUMBER(MID(SUBSTITUTE(SUBSTITUTE(SUBSTITUTE(E305,"$",""),".",""), " ",""),ROW(INDIRECT("1:"&amp;LEN(E305))),1)*1)),MID(SUBSTITUTE(SUBSTITUTE(SUBSTITUTE(E305,"$",""),".",""), " ",""),ROW(INDIRECT("1:"&amp;LEN(E305))),1),""))</f>
        <v xml:space="preserve">
Comercial
Mexicana</v>
      </c>
      <c r="H305" s="4" t="s">
        <v>363</v>
      </c>
      <c r="I305" t="str">
        <f t="shared" si="26"/>
        <v>$0.00</v>
      </c>
      <c r="J305" t="str">
        <f t="shared" si="24"/>
        <v>Ruta 07</v>
      </c>
      <c r="K305" s="4" t="s">
        <v>364</v>
      </c>
      <c r="L305" t="str">
        <f t="shared" si="27"/>
        <v>$0.00</v>
      </c>
      <c r="M305" t="str">
        <f t="shared" si="25"/>
        <v>Ruta
07</v>
      </c>
      <c r="N305" s="4" t="s">
        <v>831</v>
      </c>
      <c r="O305" t="str">
        <f t="shared" si="28"/>
        <v>$20.00</v>
      </c>
      <c r="P305" t="str">
        <f t="shared" si="29"/>
        <v>Pro
Hogar</v>
      </c>
      <c r="Q305" s="4" t="s">
        <v>824</v>
      </c>
      <c r="R305" t="str" cm="1">
        <f t="array" ref="R305">MID(Q305, MIN(IFERROR(FIND({0,1,2,3,4,5,6,7,8,9},Q305),"")), COUNT(1*MID(Q305,ROW($1:$98),1)))</f>
        <v>20.0</v>
      </c>
      <c r="S305" t="str" cm="1">
        <f t="array" aca="1" ref="S305" ca="1">_xlfn.CONCAT(IF(NOT(ISNUMBER(MID(SUBSTITUTE(SUBSTITUTE(SUBSTITUTE(Q305,"$",""),".",""), " ",""),ROW(INDIRECT("1:"&amp;LEN(Q305))),1)*1)),MID(SUBSTITUTE(SUBSTITUTE(SUBSTITUTE(Q305,"$",""),".",""), " ",""),ROW(INDIRECT("1:"&amp;LEN(Q305))),1),""))</f>
        <v>ProHogar</v>
      </c>
      <c r="T305" s="4" t="s">
        <v>35</v>
      </c>
      <c r="U305" s="4" t="s">
        <v>36</v>
      </c>
      <c r="V305" s="4" t="s">
        <v>0</v>
      </c>
      <c r="W305" s="6">
        <v>45027</v>
      </c>
    </row>
    <row r="306" spans="1:23" x14ac:dyDescent="0.25">
      <c r="A306" s="1" t="s">
        <v>37</v>
      </c>
      <c r="B306" s="2" t="s">
        <v>676</v>
      </c>
      <c r="C306" t="str" cm="1">
        <f t="array" ref="C306">MID(B306, MIN(IFERROR(FIND({0,1,2,3,4,5,6,7,8,9},B306),"")), COUNT(1*MID(B306,ROW($1:$98),1)))</f>
        <v>30.9</v>
      </c>
      <c r="D306" t="str" cm="1">
        <f t="array" aca="1" ref="D306" ca="1">_xlfn.CONCAT(IF(NOT(ISNUMBER(MID(SUBSTITUTE(SUBSTITUTE(SUBSTITUTE(B306,"$",""),".",""), " ",""),ROW(INDIRECT("1:"&amp;LEN(B306))),1)*1)),MID(SUBSTITUTE(SUBSTITUTE(SUBSTITUTE(B306,"$",""),".",""), " ",""),ROW(INDIRECT("1:"&amp;LEN(B306))),1),""))</f>
        <v>Comercial
Mexicana</v>
      </c>
      <c r="E306" s="2" t="s">
        <v>809</v>
      </c>
      <c r="F306" t="str" cm="1">
        <f t="array" ref="F306">MID(E306, MIN(IFERROR(FIND({0,1,2,3,4,5,6,7,8,9},E306),"")), COUNT(1*MID(E306,ROW($1:$98),1)))</f>
        <v>45.0</v>
      </c>
      <c r="G306" t="str" cm="1">
        <f t="array" aca="1" ref="G306" ca="1">_xlfn.CONCAT(IF(NOT(ISNUMBER(MID(SUBSTITUTE(SUBSTITUTE(SUBSTITUTE(E306,"$",""),".",""), " ",""),ROW(INDIRECT("1:"&amp;LEN(E306))),1)*1)),MID(SUBSTITUTE(SUBSTITUTE(SUBSTITUTE(E306,"$",""),".",""), " ",""),ROW(INDIRECT("1:"&amp;LEN(E306))),1),""))</f>
        <v xml:space="preserve">
Chedraui</v>
      </c>
      <c r="H306" s="2" t="s">
        <v>980</v>
      </c>
      <c r="I306" t="str">
        <f t="shared" si="26"/>
        <v>$42.00</v>
      </c>
      <c r="J306" t="str">
        <f t="shared" si="24"/>
        <v>Ruta 06</v>
      </c>
      <c r="K306" s="2" t="s">
        <v>981</v>
      </c>
      <c r="L306" t="str">
        <f t="shared" si="27"/>
        <v>$42.00</v>
      </c>
      <c r="M306" t="str">
        <f t="shared" si="25"/>
        <v>Ruta
06</v>
      </c>
      <c r="N306" s="2" t="s">
        <v>832</v>
      </c>
      <c r="O306" t="str">
        <f t="shared" si="28"/>
        <v>$40.00</v>
      </c>
      <c r="P306" t="str">
        <f t="shared" si="29"/>
        <v>Pro
Hogar</v>
      </c>
      <c r="Q306" s="2" t="s">
        <v>982</v>
      </c>
      <c r="R306" t="str" cm="1">
        <f t="array" ref="R306">MID(Q306, MIN(IFERROR(FIND({0,1,2,3,4,5,6,7,8,9},Q306),"")), COUNT(1*MID(Q306,ROW($1:$98),1)))</f>
        <v>40.0</v>
      </c>
      <c r="S306" t="str" cm="1">
        <f t="array" aca="1" ref="S306" ca="1">_xlfn.CONCAT(IF(NOT(ISNUMBER(MID(SUBSTITUTE(SUBSTITUTE(SUBSTITUTE(Q306,"$",""),".",""), " ",""),ROW(INDIRECT("1:"&amp;LEN(Q306))),1)*1)),MID(SUBSTITUTE(SUBSTITUTE(SUBSTITUTE(Q306,"$",""),".",""), " ",""),ROW(INDIRECT("1:"&amp;LEN(Q306))),1),""))</f>
        <v>ProHogar</v>
      </c>
      <c r="T306" s="2" t="s">
        <v>44</v>
      </c>
      <c r="U306" s="2" t="s">
        <v>45</v>
      </c>
      <c r="V306" s="2" t="s">
        <v>0</v>
      </c>
      <c r="W306" s="5">
        <v>45027</v>
      </c>
    </row>
    <row r="307" spans="1:23" x14ac:dyDescent="0.25">
      <c r="A307" s="3" t="s">
        <v>46</v>
      </c>
      <c r="B307" s="4" t="s">
        <v>47</v>
      </c>
      <c r="C307" t="str" cm="1">
        <f t="array" ref="C307">MID(B307, MIN(IFERROR(FIND({0,1,2,3,4,5,6,7,8,9},B307),"")), COUNT(1*MID(B307,ROW($1:$98),1)))</f>
        <v>22.3</v>
      </c>
      <c r="D307" t="str" cm="1">
        <f t="array" aca="1" ref="D307" ca="1">_xlfn.CONCAT(IF(NOT(ISNUMBER(MID(SUBSTITUTE(SUBSTITUTE(SUBSTITUTE(B307,"$",""),".",""), " ",""),ROW(INDIRECT("1:"&amp;LEN(B307))),1)*1)),MID(SUBSTITUTE(SUBSTITUTE(SUBSTITUTE(B307,"$",""),".",""), " ",""),ROW(INDIRECT("1:"&amp;LEN(B307))),1),""))</f>
        <v>Comercial
Mexicana</v>
      </c>
      <c r="E307" s="4" t="s">
        <v>48</v>
      </c>
      <c r="F307" t="str" cm="1">
        <f t="array" ref="F307">MID(E307, MIN(IFERROR(FIND({0,1,2,3,4,5,6,7,8,9},E307),"")), COUNT(1*MID(E307,ROW($1:$98),1)))</f>
        <v>22.5</v>
      </c>
      <c r="G307" t="str" cm="1">
        <f t="array" aca="1" ref="G307" ca="1">_xlfn.CONCAT(IF(NOT(ISNUMBER(MID(SUBSTITUTE(SUBSTITUTE(SUBSTITUTE(E307,"$",""),".",""), " ",""),ROW(INDIRECT("1:"&amp;LEN(E307))),1)*1)),MID(SUBSTITUTE(SUBSTITUTE(SUBSTITUTE(E307,"$",""),".",""), " ",""),ROW(INDIRECT("1:"&amp;LEN(E307))),1),""))</f>
        <v>Wal-mart</v>
      </c>
      <c r="H307" s="4" t="s">
        <v>648</v>
      </c>
      <c r="I307" t="str">
        <f t="shared" si="26"/>
        <v>$44.00</v>
      </c>
      <c r="J307" t="str">
        <f t="shared" si="24"/>
        <v>Ruta 06</v>
      </c>
      <c r="K307" s="4" t="s">
        <v>769</v>
      </c>
      <c r="L307" t="str">
        <f t="shared" si="27"/>
        <v>$44.00</v>
      </c>
      <c r="M307" t="str">
        <f t="shared" si="25"/>
        <v>Ruta
06</v>
      </c>
      <c r="N307" s="4" t="s">
        <v>983</v>
      </c>
      <c r="O307" t="str">
        <f t="shared" si="28"/>
        <v>$32.00</v>
      </c>
      <c r="P307" t="str">
        <f t="shared" si="29"/>
        <v>Isidro
Fabela</v>
      </c>
      <c r="Q307" s="4" t="s">
        <v>984</v>
      </c>
      <c r="R307" t="str" cm="1">
        <f t="array" ref="R307">MID(Q307, MIN(IFERROR(FIND({0,1,2,3,4,5,6,7,8,9},Q307),"")), COUNT(1*MID(Q307,ROW($1:$98),1)))</f>
        <v>35.0</v>
      </c>
      <c r="S307" t="str" cm="1">
        <f t="array" aca="1" ref="S307" ca="1">_xlfn.CONCAT(IF(NOT(ISNUMBER(MID(SUBSTITUTE(SUBSTITUTE(SUBSTITUTE(Q307,"$",""),".",""), " ",""),ROW(INDIRECT("1:"&amp;LEN(Q307))),1)*1)),MID(SUBSTITUTE(SUBSTITUTE(SUBSTITUTE(Q307,"$",""),".",""), " ",""),ROW(INDIRECT("1:"&amp;LEN(Q307))),1),""))</f>
        <v>ProHogar</v>
      </c>
      <c r="T307" s="4" t="s">
        <v>36</v>
      </c>
      <c r="U307" s="4" t="s">
        <v>44</v>
      </c>
      <c r="V307" s="4" t="s">
        <v>0</v>
      </c>
      <c r="W307" s="6">
        <v>45027</v>
      </c>
    </row>
    <row r="308" spans="1:23" x14ac:dyDescent="0.25">
      <c r="A308" s="1" t="s">
        <v>53</v>
      </c>
      <c r="B308" s="2" t="s">
        <v>545</v>
      </c>
      <c r="C308" t="str" cm="1">
        <f t="array" ref="C308">MID(B308, MIN(IFERROR(FIND({0,1,2,3,4,5,6,7,8,9},B308),"")), COUNT(1*MID(B308,ROW($1:$98),1)))</f>
        <v>50.0</v>
      </c>
      <c r="D308" t="str" cm="1">
        <f t="array" aca="1" ref="D308" ca="1">_xlfn.CONCAT(IF(NOT(ISNUMBER(MID(SUBSTITUTE(SUBSTITUTE(SUBSTITUTE(B308,"$",""),".",""), " ",""),ROW(INDIRECT("1:"&amp;LEN(B308))),1)*1)),MID(SUBSTITUTE(SUBSTITUTE(SUBSTITUTE(B308,"$",""),".",""), " ",""),ROW(INDIRECT("1:"&amp;LEN(B308))),1),""))</f>
        <v>Wal-mart</v>
      </c>
      <c r="E308" s="2" t="s">
        <v>545</v>
      </c>
      <c r="F308" t="str" cm="1">
        <f t="array" ref="F308">MID(E308, MIN(IFERROR(FIND({0,1,2,3,4,5,6,7,8,9},E308),"")), COUNT(1*MID(E308,ROW($1:$98),1)))</f>
        <v>50.0</v>
      </c>
      <c r="G308" t="str" cm="1">
        <f t="array" aca="1" ref="G308" ca="1">_xlfn.CONCAT(IF(NOT(ISNUMBER(MID(SUBSTITUTE(SUBSTITUTE(SUBSTITUTE(E308,"$",""),".",""), " ",""),ROW(INDIRECT("1:"&amp;LEN(E308))),1)*1)),MID(SUBSTITUTE(SUBSTITUTE(SUBSTITUTE(E308,"$",""),".",""), " ",""),ROW(INDIRECT("1:"&amp;LEN(E308))),1),""))</f>
        <v>Wal-mart</v>
      </c>
      <c r="H308" s="2" t="s">
        <v>985</v>
      </c>
      <c r="I308" t="str">
        <f t="shared" si="26"/>
        <v>$48.00</v>
      </c>
      <c r="J308" t="str">
        <f t="shared" si="24"/>
        <v>Ruta 07</v>
      </c>
      <c r="K308" s="2" t="s">
        <v>266</v>
      </c>
      <c r="L308" t="str">
        <f t="shared" si="27"/>
        <v>$50.00</v>
      </c>
      <c r="M308" t="str">
        <f t="shared" si="25"/>
        <v>Ruta
06</v>
      </c>
      <c r="N308" s="2" t="s">
        <v>986</v>
      </c>
      <c r="O308" t="str">
        <f t="shared" si="28"/>
        <v>$50.00</v>
      </c>
      <c r="P308" t="str">
        <f t="shared" si="29"/>
        <v>Isidro
Fabela</v>
      </c>
      <c r="Q308" s="2" t="s">
        <v>987</v>
      </c>
      <c r="R308" t="str" cm="1">
        <f t="array" ref="R308">MID(Q308, MIN(IFERROR(FIND({0,1,2,3,4,5,6,7,8,9},Q308),"")), COUNT(1*MID(Q308,ROW($1:$98),1)))</f>
        <v>52.0</v>
      </c>
      <c r="S308" t="str" cm="1">
        <f t="array" aca="1" ref="S308" ca="1">_xlfn.CONCAT(IF(NOT(ISNUMBER(MID(SUBSTITUTE(SUBSTITUTE(SUBSTITUTE(Q308,"$",""),".",""), " ",""),ROW(INDIRECT("1:"&amp;LEN(Q308))),1)*1)),MID(SUBSTITUTE(SUBSTITUTE(SUBSTITUTE(Q308,"$",""),".",""), " ",""),ROW(INDIRECT("1:"&amp;LEN(Q308))),1),""))</f>
        <v>ProHogar</v>
      </c>
      <c r="T308" s="2" t="s">
        <v>855</v>
      </c>
      <c r="U308" s="2" t="s">
        <v>61</v>
      </c>
      <c r="V308" s="2" t="s">
        <v>0</v>
      </c>
      <c r="W308" s="5">
        <v>45027</v>
      </c>
    </row>
    <row r="309" spans="1:23" x14ac:dyDescent="0.25">
      <c r="A309" s="3" t="s">
        <v>62</v>
      </c>
      <c r="B309" s="4" t="s">
        <v>269</v>
      </c>
      <c r="C309" t="str" cm="1">
        <f t="array" ref="C309">MID(B309, MIN(IFERROR(FIND({0,1,2,3,4,5,6,7,8,9},B309),"")), COUNT(1*MID(B309,ROW($1:$98),1)))</f>
        <v>119.0</v>
      </c>
      <c r="D309" t="str" cm="1">
        <f t="array" aca="1" ref="D309" ca="1">_xlfn.CONCAT(IF(NOT(ISNUMBER(MID(SUBSTITUTE(SUBSTITUTE(SUBSTITUTE(B309,"$",""),".",""), " ",""),ROW(INDIRECT("1:"&amp;LEN(B309))),1)*1)),MID(SUBSTITUTE(SUBSTITUTE(SUBSTITUTE(B309,"$",""),".",""), " ",""),ROW(INDIRECT("1:"&amp;LEN(B309))),1),""))</f>
        <v>Chedraui</v>
      </c>
      <c r="E309" s="4" t="s">
        <v>64</v>
      </c>
      <c r="F309" t="str" cm="1">
        <f t="array" ref="F309">MID(E309, MIN(IFERROR(FIND({0,1,2,3,4,5,6,7,8,9},E309),"")), COUNT(1*MID(E309,ROW($1:$98),1)))</f>
        <v>222.7</v>
      </c>
      <c r="G309" t="str" cm="1">
        <f t="array" aca="1" ref="G309" ca="1">_xlfn.CONCAT(IF(NOT(ISNUMBER(MID(SUBSTITUTE(SUBSTITUTE(SUBSTITUTE(E309,"$",""),".",""), " ",""),ROW(INDIRECT("1:"&amp;LEN(E309))),1)*1)),MID(SUBSTITUTE(SUBSTITUTE(SUBSTITUTE(E309,"$",""),".",""), " ",""),ROW(INDIRECT("1:"&amp;LEN(E309))),1),""))</f>
        <v xml:space="preserve">
Comercial
Mexicana</v>
      </c>
      <c r="H309" s="4" t="s">
        <v>988</v>
      </c>
      <c r="I309" t="str">
        <f t="shared" si="26"/>
        <v>$149.00</v>
      </c>
      <c r="J309" t="str">
        <f t="shared" si="24"/>
        <v>Ruta 07</v>
      </c>
      <c r="K309" s="4" t="s">
        <v>989</v>
      </c>
      <c r="L309" t="str">
        <f t="shared" si="27"/>
        <v>$160.00
Ruta</v>
      </c>
      <c r="M309" t="str">
        <f t="shared" si="25"/>
        <v>06</v>
      </c>
      <c r="N309" s="4" t="s">
        <v>990</v>
      </c>
      <c r="O309" t="str">
        <f t="shared" si="28"/>
        <v>$180.00</v>
      </c>
      <c r="P309" t="str">
        <f t="shared" si="29"/>
        <v>Pro
Hogar</v>
      </c>
      <c r="Q309" s="4" t="s">
        <v>990</v>
      </c>
      <c r="R309" t="str" cm="1">
        <f t="array" ref="R309">MID(Q309, MIN(IFERROR(FIND({0,1,2,3,4,5,6,7,8,9},Q309),"")), COUNT(1*MID(Q309,ROW($1:$98),1)))</f>
        <v>180.0</v>
      </c>
      <c r="S309" t="str" cm="1">
        <f t="array" aca="1" ref="S309" ca="1">_xlfn.CONCAT(IF(NOT(ISNUMBER(MID(SUBSTITUTE(SUBSTITUTE(SUBSTITUTE(Q309,"$",""),".",""), " ",""),ROW(INDIRECT("1:"&amp;LEN(Q309))),1)*1)),MID(SUBSTITUTE(SUBSTITUTE(SUBSTITUTE(Q309,"$",""),".",""), " ",""),ROW(INDIRECT("1:"&amp;LEN(Q309))),1),""))</f>
        <v>Pro
Hogar</v>
      </c>
      <c r="T309" s="4" t="s">
        <v>69</v>
      </c>
      <c r="U309" s="4" t="s">
        <v>70</v>
      </c>
      <c r="V309" s="4" t="s">
        <v>0</v>
      </c>
      <c r="W309" s="6">
        <v>45027</v>
      </c>
    </row>
    <row r="310" spans="1:23" x14ac:dyDescent="0.25">
      <c r="A310" s="1" t="s">
        <v>71</v>
      </c>
      <c r="B310" s="2" t="s">
        <v>72</v>
      </c>
      <c r="C310" t="str" cm="1">
        <f t="array" ref="C310">MID(B310, MIN(IFERROR(FIND({0,1,2,3,4,5,6,7,8,9},B310),"")), COUNT(1*MID(B310,ROW($1:$98),1)))</f>
        <v>184.0</v>
      </c>
      <c r="D310" t="str" cm="1">
        <f t="array" aca="1" ref="D310" ca="1">_xlfn.CONCAT(IF(NOT(ISNUMBER(MID(SUBSTITUTE(SUBSTITUTE(SUBSTITUTE(B310,"$",""),".",""), " ",""),ROW(INDIRECT("1:"&amp;LEN(B310))),1)*1)),MID(SUBSTITUTE(SUBSTITUTE(SUBSTITUTE(B310,"$",""),".",""), " ",""),ROW(INDIRECT("1:"&amp;LEN(B310))),1),""))</f>
        <v>Wal-mart</v>
      </c>
      <c r="E310" s="2" t="s">
        <v>73</v>
      </c>
      <c r="F310" t="str" cm="1">
        <f t="array" ref="F310">MID(E310, MIN(IFERROR(FIND({0,1,2,3,4,5,6,7,8,9},E310),"")), COUNT(1*MID(E310,ROW($1:$98),1)))</f>
        <v>206.5</v>
      </c>
      <c r="G310" t="str" cm="1">
        <f t="array" aca="1" ref="G310" ca="1">_xlfn.CONCAT(IF(NOT(ISNUMBER(MID(SUBSTITUTE(SUBSTITUTE(SUBSTITUTE(E310,"$",""),".",""), " ",""),ROW(INDIRECT("1:"&amp;LEN(E310))),1)*1)),MID(SUBSTITUTE(SUBSTITUTE(SUBSTITUTE(E310,"$",""),".",""), " ",""),ROW(INDIRECT("1:"&amp;LEN(E310))),1),""))</f>
        <v xml:space="preserve">
Comercial
Mexicana</v>
      </c>
      <c r="H310" s="2" t="s">
        <v>488</v>
      </c>
      <c r="I310" t="str">
        <f t="shared" si="26"/>
        <v>$164.00</v>
      </c>
      <c r="J310" t="str">
        <f t="shared" si="24"/>
        <v>Ruta 07</v>
      </c>
      <c r="K310" s="2" t="s">
        <v>775</v>
      </c>
      <c r="L310" t="str">
        <f t="shared" si="27"/>
        <v>$190.00
Ruta</v>
      </c>
      <c r="M310" t="str">
        <f t="shared" si="25"/>
        <v>06</v>
      </c>
      <c r="N310" s="2" t="s">
        <v>991</v>
      </c>
      <c r="O310" t="str">
        <f t="shared" si="28"/>
        <v>$185.00</v>
      </c>
      <c r="P310" t="str">
        <f t="shared" si="29"/>
        <v>Pro
Hogar</v>
      </c>
      <c r="Q310" s="2" t="s">
        <v>991</v>
      </c>
      <c r="R310" t="str" cm="1">
        <f t="array" ref="R310">MID(Q310, MIN(IFERROR(FIND({0,1,2,3,4,5,6,7,8,9},Q310),"")), COUNT(1*MID(Q310,ROW($1:$98),1)))</f>
        <v>185.0</v>
      </c>
      <c r="S310" t="str" cm="1">
        <f t="array" aca="1" ref="S310" ca="1">_xlfn.CONCAT(IF(NOT(ISNUMBER(MID(SUBSTITUTE(SUBSTITUTE(SUBSTITUTE(Q310,"$",""),".",""), " ",""),ROW(INDIRECT("1:"&amp;LEN(Q310))),1)*1)),MID(SUBSTITUTE(SUBSTITUTE(SUBSTITUTE(Q310,"$",""),".",""), " ",""),ROW(INDIRECT("1:"&amp;LEN(Q310))),1),""))</f>
        <v>Pro
Hogar</v>
      </c>
      <c r="T310" s="2" t="s">
        <v>76</v>
      </c>
      <c r="U310" s="2" t="s">
        <v>70</v>
      </c>
      <c r="V310" s="2" t="s">
        <v>0</v>
      </c>
      <c r="W310" s="5">
        <v>45027</v>
      </c>
    </row>
    <row r="311" spans="1:23" x14ac:dyDescent="0.25">
      <c r="A311" s="3" t="s">
        <v>77</v>
      </c>
      <c r="B311" s="4" t="s">
        <v>992</v>
      </c>
      <c r="C311" t="str" cm="1">
        <f t="array" ref="C311">MID(B311, MIN(IFERROR(FIND({0,1,2,3,4,5,6,7,8,9},B311),"")), COUNT(1*MID(B311,ROW($1:$98),1)))</f>
        <v>56.7</v>
      </c>
      <c r="D311" t="str" cm="1">
        <f t="array" aca="1" ref="D311" ca="1">_xlfn.CONCAT(IF(NOT(ISNUMBER(MID(SUBSTITUTE(SUBSTITUTE(SUBSTITUTE(B311,"$",""),".",""), " ",""),ROW(INDIRECT("1:"&amp;LEN(B311))),1)*1)),MID(SUBSTITUTE(SUBSTITUTE(SUBSTITUTE(B311,"$",""),".",""), " ",""),ROW(INDIRECT("1:"&amp;LEN(B311))),1),""))</f>
        <v>Chedraui</v>
      </c>
      <c r="E311" s="4" t="s">
        <v>79</v>
      </c>
      <c r="F311" t="str" cm="1">
        <f t="array" ref="F311">MID(E311, MIN(IFERROR(FIND({0,1,2,3,4,5,6,7,8,9},E311),"")), COUNT(1*MID(E311,ROW($1:$98),1)))</f>
        <v>69.9</v>
      </c>
      <c r="G311" t="str" cm="1">
        <f t="array" aca="1" ref="G311" ca="1">_xlfn.CONCAT(IF(NOT(ISNUMBER(MID(SUBSTITUTE(SUBSTITUTE(SUBSTITUTE(E311,"$",""),".",""), " ",""),ROW(INDIRECT("1:"&amp;LEN(E311))),1)*1)),MID(SUBSTITUTE(SUBSTITUTE(SUBSTITUTE(E311,"$",""),".",""), " ",""),ROW(INDIRECT("1:"&amp;LEN(E311))),1),""))</f>
        <v xml:space="preserve">
Comercial
Mexicana</v>
      </c>
      <c r="H311" s="4" t="s">
        <v>778</v>
      </c>
      <c r="I311" t="str">
        <f t="shared" si="26"/>
        <v>$45.00</v>
      </c>
      <c r="J311" t="str">
        <f t="shared" si="24"/>
        <v>Ruta 06</v>
      </c>
      <c r="K311" s="4" t="s">
        <v>993</v>
      </c>
      <c r="L311" t="str">
        <f t="shared" si="27"/>
        <v>$45.00</v>
      </c>
      <c r="M311" t="str">
        <f t="shared" si="25"/>
        <v>Ruta
06</v>
      </c>
      <c r="N311" s="4" t="s">
        <v>994</v>
      </c>
      <c r="O311" t="str">
        <f t="shared" si="28"/>
        <v>$60.00</v>
      </c>
      <c r="P311" t="str">
        <f t="shared" si="29"/>
        <v>Pro
Hogar</v>
      </c>
      <c r="Q311" s="4" t="s">
        <v>209</v>
      </c>
      <c r="R311" t="str" cm="1">
        <f t="array" ref="R311">MID(Q311, MIN(IFERROR(FIND({0,1,2,3,4,5,6,7,8,9},Q311),"")), COUNT(1*MID(Q311,ROW($1:$98),1)))</f>
        <v>65.0</v>
      </c>
      <c r="S311" t="str" cm="1">
        <f t="array" aca="1" ref="S311" ca="1">_xlfn.CONCAT(IF(NOT(ISNUMBER(MID(SUBSTITUTE(SUBSTITUTE(SUBSTITUTE(Q311,"$",""),".",""), " ",""),ROW(INDIRECT("1:"&amp;LEN(Q311))),1)*1)),MID(SUBSTITUTE(SUBSTITUTE(SUBSTITUTE(Q311,"$",""),".",""), " ",""),ROW(INDIRECT("1:"&amp;LEN(Q311))),1),""))</f>
        <v>Álamos</v>
      </c>
      <c r="T311" s="4" t="s">
        <v>91</v>
      </c>
      <c r="U311" s="4" t="s">
        <v>84</v>
      </c>
      <c r="V311" s="4" t="s">
        <v>0</v>
      </c>
      <c r="W311" s="6">
        <v>45027</v>
      </c>
    </row>
    <row r="312" spans="1:23" x14ac:dyDescent="0.25">
      <c r="A312" s="1" t="s">
        <v>85</v>
      </c>
      <c r="B312" s="2" t="s">
        <v>423</v>
      </c>
      <c r="C312" t="str" cm="1">
        <f t="array" ref="C312">MID(B312, MIN(IFERROR(FIND({0,1,2,3,4,5,6,7,8,9},B312),"")), COUNT(1*MID(B312,ROW($1:$98),1)))</f>
        <v>49.9</v>
      </c>
      <c r="D312" t="str" cm="1">
        <f t="array" aca="1" ref="D312" ca="1">_xlfn.CONCAT(IF(NOT(ISNUMBER(MID(SUBSTITUTE(SUBSTITUTE(SUBSTITUTE(B312,"$",""),".",""), " ",""),ROW(INDIRECT("1:"&amp;LEN(B312))),1)*1)),MID(SUBSTITUTE(SUBSTITUTE(SUBSTITUTE(B312,"$",""),".",""), " ",""),ROW(INDIRECT("1:"&amp;LEN(B312))),1),""))</f>
        <v>Wal-mart</v>
      </c>
      <c r="E312" s="2" t="s">
        <v>79</v>
      </c>
      <c r="F312" t="str" cm="1">
        <f t="array" ref="F312">MID(E312, MIN(IFERROR(FIND({0,1,2,3,4,5,6,7,8,9},E312),"")), COUNT(1*MID(E312,ROW($1:$98),1)))</f>
        <v>69.9</v>
      </c>
      <c r="G312" t="str" cm="1">
        <f t="array" aca="1" ref="G312" ca="1">_xlfn.CONCAT(IF(NOT(ISNUMBER(MID(SUBSTITUTE(SUBSTITUTE(SUBSTITUTE(E312,"$",""),".",""), " ",""),ROW(INDIRECT("1:"&amp;LEN(E312))),1)*1)),MID(SUBSTITUTE(SUBSTITUTE(SUBSTITUTE(E312,"$",""),".",""), " ",""),ROW(INDIRECT("1:"&amp;LEN(E312))),1),""))</f>
        <v xml:space="preserve">
Comercial
Mexicana</v>
      </c>
      <c r="H312" s="2" t="s">
        <v>262</v>
      </c>
      <c r="I312" t="str">
        <f t="shared" si="26"/>
        <v>$40.00</v>
      </c>
      <c r="J312" t="str">
        <f t="shared" si="24"/>
        <v>Ruta 06</v>
      </c>
      <c r="K312" s="2" t="s">
        <v>359</v>
      </c>
      <c r="L312" t="str">
        <f t="shared" si="27"/>
        <v>$50.00</v>
      </c>
      <c r="M312" t="str">
        <f t="shared" si="25"/>
        <v>Ruta
07</v>
      </c>
      <c r="N312" s="2" t="s">
        <v>831</v>
      </c>
      <c r="O312" t="str">
        <f t="shared" si="28"/>
        <v>$20.00</v>
      </c>
      <c r="P312" t="str">
        <f t="shared" si="29"/>
        <v>Pro
Hogar</v>
      </c>
      <c r="Q312" s="2" t="s">
        <v>995</v>
      </c>
      <c r="R312" t="str" cm="1">
        <f t="array" ref="R312">MID(Q312, MIN(IFERROR(FIND({0,1,2,3,4,5,6,7,8,9},Q312),"")), COUNT(1*MID(Q312,ROW($1:$98),1)))</f>
        <v>25.0</v>
      </c>
      <c r="S312" t="str" cm="1">
        <f t="array" aca="1" ref="S312" ca="1">_xlfn.CONCAT(IF(NOT(ISNUMBER(MID(SUBSTITUTE(SUBSTITUTE(SUBSTITUTE(Q312,"$",""),".",""), " ",""),ROW(INDIRECT("1:"&amp;LEN(Q312))),1)*1)),MID(SUBSTITUTE(SUBSTITUTE(SUBSTITUTE(Q312,"$",""),".",""), " ",""),ROW(INDIRECT("1:"&amp;LEN(Q312))),1),""))</f>
        <v>Isidro
Fabela</v>
      </c>
      <c r="T312" s="2" t="s">
        <v>91</v>
      </c>
      <c r="U312" s="2" t="s">
        <v>9</v>
      </c>
      <c r="V312" s="2" t="s">
        <v>0</v>
      </c>
      <c r="W312" s="5">
        <v>45027</v>
      </c>
    </row>
    <row r="313" spans="1:23" x14ac:dyDescent="0.25">
      <c r="A313" s="3" t="s">
        <v>92</v>
      </c>
      <c r="B313" s="4" t="s">
        <v>292</v>
      </c>
      <c r="C313" t="str" cm="1">
        <f t="array" ref="C313">MID(B313, MIN(IFERROR(FIND({0,1,2,3,4,5,6,7,8,9},B313),"")), COUNT(1*MID(B313,ROW($1:$98),1)))</f>
        <v>44.9</v>
      </c>
      <c r="D313" t="str" cm="1">
        <f t="array" aca="1" ref="D313" ca="1">_xlfn.CONCAT(IF(NOT(ISNUMBER(MID(SUBSTITUTE(SUBSTITUTE(SUBSTITUTE(B313,"$",""),".",""), " ",""),ROW(INDIRECT("1:"&amp;LEN(B313))),1)*1)),MID(SUBSTITUTE(SUBSTITUTE(SUBSTITUTE(B313,"$",""),".",""), " ",""),ROW(INDIRECT("1:"&amp;LEN(B313))),1),""))</f>
        <v>Wal-mart</v>
      </c>
      <c r="E313" s="4" t="s">
        <v>94</v>
      </c>
      <c r="F313" t="str" cm="1">
        <f t="array" ref="F313">MID(E313, MIN(IFERROR(FIND({0,1,2,3,4,5,6,7,8,9},E313),"")), COUNT(1*MID(E313,ROW($1:$98),1)))</f>
        <v>49.9</v>
      </c>
      <c r="G313" t="str" cm="1">
        <f t="array" aca="1" ref="G313" ca="1">_xlfn.CONCAT(IF(NOT(ISNUMBER(MID(SUBSTITUTE(SUBSTITUTE(SUBSTITUTE(E313,"$",""),".",""), " ",""),ROW(INDIRECT("1:"&amp;LEN(E313))),1)*1)),MID(SUBSTITUTE(SUBSTITUTE(SUBSTITUTE(E313,"$",""),".",""), " ",""),ROW(INDIRECT("1:"&amp;LEN(E313))),1),""))</f>
        <v xml:space="preserve">
Comercial
Mexicana</v>
      </c>
      <c r="H313" s="4" t="s">
        <v>366</v>
      </c>
      <c r="I313" t="str">
        <f t="shared" si="26"/>
        <v>$25.00</v>
      </c>
      <c r="J313" t="str">
        <f t="shared" si="24"/>
        <v>Ruta 07</v>
      </c>
      <c r="K313" s="4" t="s">
        <v>367</v>
      </c>
      <c r="L313" t="str">
        <f t="shared" si="27"/>
        <v>$25.00</v>
      </c>
      <c r="M313" t="str">
        <f t="shared" si="25"/>
        <v>Ruta
07</v>
      </c>
      <c r="N313" s="4" t="s">
        <v>227</v>
      </c>
      <c r="O313" t="str">
        <f t="shared" si="28"/>
        <v>$18.00</v>
      </c>
      <c r="P313" t="str">
        <f t="shared" si="29"/>
        <v>Álamos</v>
      </c>
      <c r="Q313" s="4" t="s">
        <v>996</v>
      </c>
      <c r="R313" t="str" cm="1">
        <f t="array" ref="R313">MID(Q313, MIN(IFERROR(FIND({0,1,2,3,4,5,6,7,8,9},Q313),"")), COUNT(1*MID(Q313,ROW($1:$98),1)))</f>
        <v>25.0</v>
      </c>
      <c r="S313" t="str" cm="1">
        <f t="array" aca="1" ref="S313" ca="1">_xlfn.CONCAT(IF(NOT(ISNUMBER(MID(SUBSTITUTE(SUBSTITUTE(SUBSTITUTE(Q313,"$",""),".",""), " ",""),ROW(INDIRECT("1:"&amp;LEN(Q313))),1)*1)),MID(SUBSTITUTE(SUBSTITUTE(SUBSTITUTE(Q313,"$",""),".",""), " ",""),ROW(INDIRECT("1:"&amp;LEN(Q313))),1),""))</f>
        <v>ProHogar</v>
      </c>
      <c r="T313" s="4" t="s">
        <v>98</v>
      </c>
      <c r="U313" s="4" t="s">
        <v>83</v>
      </c>
      <c r="V313" s="4" t="s">
        <v>0</v>
      </c>
      <c r="W313" s="6">
        <v>45027</v>
      </c>
    </row>
    <row r="314" spans="1:23" x14ac:dyDescent="0.25">
      <c r="A314" s="1" t="s">
        <v>99</v>
      </c>
      <c r="B314" s="2" t="s">
        <v>100</v>
      </c>
      <c r="C314" t="str" cm="1">
        <f t="array" ref="C314">MID(B314, MIN(IFERROR(FIND({0,1,2,3,4,5,6,7,8,9},B314),"")), COUNT(1*MID(B314,ROW($1:$98),1)))</f>
        <v>46.9</v>
      </c>
      <c r="D314" t="str" cm="1">
        <f t="array" aca="1" ref="D314" ca="1">_xlfn.CONCAT(IF(NOT(ISNUMBER(MID(SUBSTITUTE(SUBSTITUTE(SUBSTITUTE(B314,"$",""),".",""), " ",""),ROW(INDIRECT("1:"&amp;LEN(B314))),1)*1)),MID(SUBSTITUTE(SUBSTITUTE(SUBSTITUTE(B314,"$",""),".",""), " ",""),ROW(INDIRECT("1:"&amp;LEN(B314))),1),""))</f>
        <v>Wal-mart</v>
      </c>
      <c r="E314" s="2" t="s">
        <v>94</v>
      </c>
      <c r="F314" t="str" cm="1">
        <f t="array" ref="F314">MID(E314, MIN(IFERROR(FIND({0,1,2,3,4,5,6,7,8,9},E314),"")), COUNT(1*MID(E314,ROW($1:$98),1)))</f>
        <v>49.9</v>
      </c>
      <c r="G314" t="str" cm="1">
        <f t="array" aca="1" ref="G314" ca="1">_xlfn.CONCAT(IF(NOT(ISNUMBER(MID(SUBSTITUTE(SUBSTITUTE(SUBSTITUTE(E314,"$",""),".",""), " ",""),ROW(INDIRECT("1:"&amp;LEN(E314))),1)*1)),MID(SUBSTITUTE(SUBSTITUTE(SUBSTITUTE(E314,"$",""),".",""), " ",""),ROW(INDIRECT("1:"&amp;LEN(E314))),1),""))</f>
        <v xml:space="preserve">
Comercial
Mexicana</v>
      </c>
      <c r="H314" s="2" t="s">
        <v>657</v>
      </c>
      <c r="I314" t="str">
        <f t="shared" si="26"/>
        <v>$32.00</v>
      </c>
      <c r="J314" t="str">
        <f t="shared" si="24"/>
        <v>Ruta 06</v>
      </c>
      <c r="K314" s="2" t="s">
        <v>359</v>
      </c>
      <c r="L314" t="str">
        <f t="shared" si="27"/>
        <v>$50.00</v>
      </c>
      <c r="M314" t="str">
        <f t="shared" si="25"/>
        <v>Ruta
07</v>
      </c>
      <c r="N314" s="2" t="s">
        <v>997</v>
      </c>
      <c r="O314" t="str">
        <f t="shared" si="28"/>
        <v>$35.00</v>
      </c>
      <c r="P314" t="str">
        <f t="shared" si="29"/>
        <v>Isidro
Fabela</v>
      </c>
      <c r="Q314" s="2" t="s">
        <v>998</v>
      </c>
      <c r="R314" t="str" cm="1">
        <f t="array" ref="R314">MID(Q314, MIN(IFERROR(FIND({0,1,2,3,4,5,6,7,8,9},Q314),"")), COUNT(1*MID(Q314,ROW($1:$98),1)))</f>
        <v>45.0</v>
      </c>
      <c r="S314" t="str" cm="1">
        <f t="array" aca="1" ref="S314" ca="1">_xlfn.CONCAT(IF(NOT(ISNUMBER(MID(SUBSTITUTE(SUBSTITUTE(SUBSTITUTE(Q314,"$",""),".",""), " ",""),ROW(INDIRECT("1:"&amp;LEN(Q314))),1)*1)),MID(SUBSTITUTE(SUBSTITUTE(SUBSTITUTE(Q314,"$",""),".",""), " ",""),ROW(INDIRECT("1:"&amp;LEN(Q314))),1),""))</f>
        <v>ProHogar</v>
      </c>
      <c r="T314" s="2" t="s">
        <v>83</v>
      </c>
      <c r="U314" s="2" t="s">
        <v>61</v>
      </c>
      <c r="V314" s="2" t="s">
        <v>0</v>
      </c>
      <c r="W314" s="5">
        <v>45027</v>
      </c>
    </row>
    <row r="315" spans="1:23" x14ac:dyDescent="0.25">
      <c r="A315" s="3" t="s">
        <v>103</v>
      </c>
      <c r="B315" s="4" t="s">
        <v>924</v>
      </c>
      <c r="C315" t="str" cm="1">
        <f t="array" ref="C315">MID(B315, MIN(IFERROR(FIND({0,1,2,3,4,5,6,7,8,9},B315),"")), COUNT(1*MID(B315,ROW($1:$98),1)))</f>
        <v>24.9</v>
      </c>
      <c r="D315" t="str" cm="1">
        <f t="array" aca="1" ref="D315" ca="1">_xlfn.CONCAT(IF(NOT(ISNUMBER(MID(SUBSTITUTE(SUBSTITUTE(SUBSTITUTE(B315,"$",""),".",""), " ",""),ROW(INDIRECT("1:"&amp;LEN(B315))),1)*1)),MID(SUBSTITUTE(SUBSTITUTE(SUBSTITUTE(B315,"$",""),".",""), " ",""),ROW(INDIRECT("1:"&amp;LEN(B315))),1),""))</f>
        <v>Wal-mart</v>
      </c>
      <c r="E315" s="4" t="s">
        <v>94</v>
      </c>
      <c r="F315" t="str" cm="1">
        <f t="array" ref="F315">MID(E315, MIN(IFERROR(FIND({0,1,2,3,4,5,6,7,8,9},E315),"")), COUNT(1*MID(E315,ROW($1:$98),1)))</f>
        <v>49.9</v>
      </c>
      <c r="G315" t="str" cm="1">
        <f t="array" aca="1" ref="G315" ca="1">_xlfn.CONCAT(IF(NOT(ISNUMBER(MID(SUBSTITUTE(SUBSTITUTE(SUBSTITUTE(E315,"$",""),".",""), " ",""),ROW(INDIRECT("1:"&amp;LEN(E315))),1)*1)),MID(SUBSTITUTE(SUBSTITUTE(SUBSTITUTE(E315,"$",""),".",""), " ",""),ROW(INDIRECT("1:"&amp;LEN(E315))),1),""))</f>
        <v xml:space="preserve">
Comercial
Mexicana</v>
      </c>
      <c r="H315" s="4" t="s">
        <v>784</v>
      </c>
      <c r="I315" t="str">
        <f t="shared" si="26"/>
        <v>$36.00</v>
      </c>
      <c r="J315" t="str">
        <f t="shared" si="24"/>
        <v>Ruta 06</v>
      </c>
      <c r="K315" s="4" t="s">
        <v>493</v>
      </c>
      <c r="L315" t="str">
        <f t="shared" si="27"/>
        <v>$70.00</v>
      </c>
      <c r="M315" t="str">
        <f t="shared" si="25"/>
        <v>Ruta
07</v>
      </c>
      <c r="N315" s="4" t="s">
        <v>999</v>
      </c>
      <c r="O315" t="str">
        <f t="shared" si="28"/>
        <v>$45.00</v>
      </c>
      <c r="P315" t="str">
        <f t="shared" si="29"/>
        <v>Pro
Hogar</v>
      </c>
      <c r="Q315" s="4" t="s">
        <v>998</v>
      </c>
      <c r="R315" t="str" cm="1">
        <f t="array" ref="R315">MID(Q315, MIN(IFERROR(FIND({0,1,2,3,4,5,6,7,8,9},Q315),"")), COUNT(1*MID(Q315,ROW($1:$98),1)))</f>
        <v>45.0</v>
      </c>
      <c r="S315" t="str" cm="1">
        <f t="array" aca="1" ref="S315" ca="1">_xlfn.CONCAT(IF(NOT(ISNUMBER(MID(SUBSTITUTE(SUBSTITUTE(SUBSTITUTE(Q315,"$",""),".",""), " ",""),ROW(INDIRECT("1:"&amp;LEN(Q315))),1)*1)),MID(SUBSTITUTE(SUBSTITUTE(SUBSTITUTE(Q315,"$",""),".",""), " ",""),ROW(INDIRECT("1:"&amp;LEN(Q315))),1),""))</f>
        <v>ProHogar</v>
      </c>
      <c r="T315" s="4" t="s">
        <v>83</v>
      </c>
      <c r="U315" s="4" t="s">
        <v>106</v>
      </c>
      <c r="V315" s="4" t="s">
        <v>0</v>
      </c>
      <c r="W315" s="6">
        <v>45027</v>
      </c>
    </row>
    <row r="316" spans="1:23" x14ac:dyDescent="0.25">
      <c r="A316" s="1" t="s">
        <v>107</v>
      </c>
      <c r="B316" s="2" t="s">
        <v>108</v>
      </c>
      <c r="C316" t="str" cm="1">
        <f t="array" ref="C316">MID(B316, MIN(IFERROR(FIND({0,1,2,3,4,5,6,7,8,9},B316),"")), COUNT(1*MID(B316,ROW($1:$98),1)))</f>
        <v>26.9</v>
      </c>
      <c r="D316" t="str" cm="1">
        <f t="array" aca="1" ref="D316" ca="1">_xlfn.CONCAT(IF(NOT(ISNUMBER(MID(SUBSTITUTE(SUBSTITUTE(SUBSTITUTE(B316,"$",""),".",""), " ",""),ROW(INDIRECT("1:"&amp;LEN(B316))),1)*1)),MID(SUBSTITUTE(SUBSTITUTE(SUBSTITUTE(B316,"$",""),".",""), " ",""),ROW(INDIRECT("1:"&amp;LEN(B316))),1),""))</f>
        <v>Wal-mart</v>
      </c>
      <c r="E316" s="2" t="s">
        <v>314</v>
      </c>
      <c r="F316" t="str" cm="1">
        <f t="array" ref="F316">MID(E316, MIN(IFERROR(FIND({0,1,2,3,4,5,6,7,8,9},E316),"")), COUNT(1*MID(E316,ROW($1:$98),1)))</f>
        <v>29.9</v>
      </c>
      <c r="G316" t="str" cm="1">
        <f t="array" aca="1" ref="G316" ca="1">_xlfn.CONCAT(IF(NOT(ISNUMBER(MID(SUBSTITUTE(SUBSTITUTE(SUBSTITUTE(E316,"$",""),".",""), " ",""),ROW(INDIRECT("1:"&amp;LEN(E316))),1)*1)),MID(SUBSTITUTE(SUBSTITUTE(SUBSTITUTE(E316,"$",""),".",""), " ",""),ROW(INDIRECT("1:"&amp;LEN(E316))),1),""))</f>
        <v xml:space="preserve">
Chedraui</v>
      </c>
      <c r="H316" s="2" t="s">
        <v>303</v>
      </c>
      <c r="I316" t="str">
        <f t="shared" si="26"/>
        <v>$18.00</v>
      </c>
      <c r="J316" t="str">
        <f t="shared" si="24"/>
        <v>Ruta 06</v>
      </c>
      <c r="K316" s="2" t="s">
        <v>507</v>
      </c>
      <c r="L316" t="str">
        <f t="shared" si="27"/>
        <v>$30.00</v>
      </c>
      <c r="M316" t="str">
        <f t="shared" si="25"/>
        <v>Ruta
07</v>
      </c>
      <c r="N316" s="2" t="s">
        <v>831</v>
      </c>
      <c r="O316" t="str">
        <f t="shared" si="28"/>
        <v>$20.00</v>
      </c>
      <c r="P316" t="str">
        <f t="shared" si="29"/>
        <v>Pro
Hogar</v>
      </c>
      <c r="Q316" s="2" t="s">
        <v>220</v>
      </c>
      <c r="R316" t="str" cm="1">
        <f t="array" ref="R316">MID(Q316, MIN(IFERROR(FIND({0,1,2,3,4,5,6,7,8,9},Q316),"")), COUNT(1*MID(Q316,ROW($1:$98),1)))</f>
        <v>22.0</v>
      </c>
      <c r="S316" t="str" cm="1">
        <f t="array" aca="1" ref="S316" ca="1">_xlfn.CONCAT(IF(NOT(ISNUMBER(MID(SUBSTITUTE(SUBSTITUTE(SUBSTITUTE(Q316,"$",""),".",""), " ",""),ROW(INDIRECT("1:"&amp;LEN(Q316))),1)*1)),MID(SUBSTITUTE(SUBSTITUTE(SUBSTITUTE(Q316,"$",""),".",""), " ",""),ROW(INDIRECT("1:"&amp;LEN(Q316))),1),""))</f>
        <v>Álamos</v>
      </c>
      <c r="T316" s="2" t="s">
        <v>112</v>
      </c>
      <c r="U316" s="2" t="s">
        <v>35</v>
      </c>
      <c r="V316" s="2" t="s">
        <v>0</v>
      </c>
      <c r="W316" s="5">
        <v>45027</v>
      </c>
    </row>
    <row r="317" spans="1:23" x14ac:dyDescent="0.25">
      <c r="A317" s="3" t="s">
        <v>113</v>
      </c>
      <c r="B317" s="4" t="s">
        <v>108</v>
      </c>
      <c r="C317" t="str" cm="1">
        <f t="array" ref="C317">MID(B317, MIN(IFERROR(FIND({0,1,2,3,4,5,6,7,8,9},B317),"")), COUNT(1*MID(B317,ROW($1:$98),1)))</f>
        <v>26.9</v>
      </c>
      <c r="D317" t="str" cm="1">
        <f t="array" aca="1" ref="D317" ca="1">_xlfn.CONCAT(IF(NOT(ISNUMBER(MID(SUBSTITUTE(SUBSTITUTE(SUBSTITUTE(B317,"$",""),".",""), " ",""),ROW(INDIRECT("1:"&amp;LEN(B317))),1)*1)),MID(SUBSTITUTE(SUBSTITUTE(SUBSTITUTE(B317,"$",""),".",""), " ",""),ROW(INDIRECT("1:"&amp;LEN(B317))),1),""))</f>
        <v>Wal-mart</v>
      </c>
      <c r="E317" s="4" t="s">
        <v>114</v>
      </c>
      <c r="F317" t="str" cm="1">
        <f t="array" ref="F317">MID(E317, MIN(IFERROR(FIND({0,1,2,3,4,5,6,7,8,9},E317),"")), COUNT(1*MID(E317,ROW($1:$98),1)))</f>
        <v>32.9</v>
      </c>
      <c r="G317" t="str" cm="1">
        <f t="array" aca="1" ref="G317" ca="1">_xlfn.CONCAT(IF(NOT(ISNUMBER(MID(SUBSTITUTE(SUBSTITUTE(SUBSTITUTE(E317,"$",""),".",""), " ",""),ROW(INDIRECT("1:"&amp;LEN(E317))),1)*1)),MID(SUBSTITUTE(SUBSTITUTE(SUBSTITUTE(E317,"$",""),".",""), " ",""),ROW(INDIRECT("1:"&amp;LEN(E317))),1),""))</f>
        <v xml:space="preserve">
Comercial
Mexicana</v>
      </c>
      <c r="H317" s="4" t="s">
        <v>1000</v>
      </c>
      <c r="I317" t="str">
        <f t="shared" si="26"/>
        <v>$22.00</v>
      </c>
      <c r="J317" t="str">
        <f t="shared" si="24"/>
        <v>Ruta 06</v>
      </c>
      <c r="K317" s="4" t="s">
        <v>507</v>
      </c>
      <c r="L317" t="str">
        <f t="shared" si="27"/>
        <v>$30.00</v>
      </c>
      <c r="M317" t="str">
        <f t="shared" si="25"/>
        <v>Ruta
07</v>
      </c>
      <c r="N317" s="4" t="s">
        <v>831</v>
      </c>
      <c r="O317" t="str">
        <f t="shared" si="28"/>
        <v>$20.00</v>
      </c>
      <c r="P317" t="str">
        <f t="shared" si="29"/>
        <v>Pro
Hogar</v>
      </c>
      <c r="Q317" s="4" t="s">
        <v>995</v>
      </c>
      <c r="R317" t="str" cm="1">
        <f t="array" ref="R317">MID(Q317, MIN(IFERROR(FIND({0,1,2,3,4,5,6,7,8,9},Q317),"")), COUNT(1*MID(Q317,ROW($1:$98),1)))</f>
        <v>25.0</v>
      </c>
      <c r="S317" t="str" cm="1">
        <f t="array" aca="1" ref="S317" ca="1">_xlfn.CONCAT(IF(NOT(ISNUMBER(MID(SUBSTITUTE(SUBSTITUTE(SUBSTITUTE(Q317,"$",""),".",""), " ",""),ROW(INDIRECT("1:"&amp;LEN(Q317))),1)*1)),MID(SUBSTITUTE(SUBSTITUTE(SUBSTITUTE(Q317,"$",""),".",""), " ",""),ROW(INDIRECT("1:"&amp;LEN(Q317))),1),""))</f>
        <v>Isidro
Fabela</v>
      </c>
      <c r="T317" s="4" t="s">
        <v>169</v>
      </c>
      <c r="U317" s="4" t="s">
        <v>35</v>
      </c>
      <c r="V317" s="4" t="s">
        <v>0</v>
      </c>
      <c r="W317" s="6">
        <v>45027</v>
      </c>
    </row>
    <row r="318" spans="1:23" x14ac:dyDescent="0.25">
      <c r="A318" s="1" t="s">
        <v>117</v>
      </c>
      <c r="B318" s="2" t="s">
        <v>118</v>
      </c>
      <c r="C318" t="str" cm="1">
        <f t="array" ref="C318">MID(B318, MIN(IFERROR(FIND({0,1,2,3,4,5,6,7,8,9},B318),"")), COUNT(1*MID(B318,ROW($1:$98),1)))</f>
        <v>19.9</v>
      </c>
      <c r="D318" t="str" cm="1">
        <f t="array" aca="1" ref="D318" ca="1">_xlfn.CONCAT(IF(NOT(ISNUMBER(MID(SUBSTITUTE(SUBSTITUTE(SUBSTITUTE(B318,"$",""),".",""), " ",""),ROW(INDIRECT("1:"&amp;LEN(B318))),1)*1)),MID(SUBSTITUTE(SUBSTITUTE(SUBSTITUTE(B318,"$",""),".",""), " ",""),ROW(INDIRECT("1:"&amp;LEN(B318))),1),""))</f>
        <v>Wal-mart</v>
      </c>
      <c r="E318" s="2" t="s">
        <v>757</v>
      </c>
      <c r="F318" t="str" cm="1">
        <f t="array" ref="F318">MID(E318, MIN(IFERROR(FIND({0,1,2,3,4,5,6,7,8,9},E318),"")), COUNT(1*MID(E318,ROW($1:$98),1)))</f>
        <v>23.9</v>
      </c>
      <c r="G318" t="str" cm="1">
        <f t="array" aca="1" ref="G318" ca="1">_xlfn.CONCAT(IF(NOT(ISNUMBER(MID(SUBSTITUTE(SUBSTITUTE(SUBSTITUTE(E318,"$",""),".",""), " ",""),ROW(INDIRECT("1:"&amp;LEN(E318))),1)*1)),MID(SUBSTITUTE(SUBSTITUTE(SUBSTITUTE(E318,"$",""),".",""), " ",""),ROW(INDIRECT("1:"&amp;LEN(E318))),1),""))</f>
        <v xml:space="preserve">
Comercial
Mexicana</v>
      </c>
      <c r="H318" s="2" t="s">
        <v>369</v>
      </c>
      <c r="I318" t="str">
        <f t="shared" si="26"/>
        <v>$20.00</v>
      </c>
      <c r="J318" t="str">
        <f t="shared" si="24"/>
        <v>Ruta 07</v>
      </c>
      <c r="K318" s="2" t="s">
        <v>288</v>
      </c>
      <c r="L318" t="str">
        <f t="shared" si="27"/>
        <v>$35.00</v>
      </c>
      <c r="M318" t="str">
        <f t="shared" si="25"/>
        <v>Ruta
06</v>
      </c>
      <c r="N318" s="2" t="s">
        <v>832</v>
      </c>
      <c r="O318" t="str">
        <f t="shared" si="28"/>
        <v>$40.00</v>
      </c>
      <c r="P318" t="str">
        <f t="shared" si="29"/>
        <v>Pro
Hogar</v>
      </c>
      <c r="Q318" s="2" t="s">
        <v>229</v>
      </c>
      <c r="R318" t="str" cm="1">
        <f t="array" ref="R318">MID(Q318, MIN(IFERROR(FIND({0,1,2,3,4,5,6,7,8,9},Q318),"")), COUNT(1*MID(Q318,ROW($1:$98),1)))</f>
        <v>45.0</v>
      </c>
      <c r="S318" t="str" cm="1">
        <f t="array" aca="1" ref="S318" ca="1">_xlfn.CONCAT(IF(NOT(ISNUMBER(MID(SUBSTITUTE(SUBSTITUTE(SUBSTITUTE(Q318,"$",""),".",""), " ",""),ROW(INDIRECT("1:"&amp;LEN(Q318))),1)*1)),MID(SUBSTITUTE(SUBSTITUTE(SUBSTITUTE(Q318,"$",""),".",""), " ",""),ROW(INDIRECT("1:"&amp;LEN(Q318))),1),""))</f>
        <v>Álamos</v>
      </c>
      <c r="T318" s="2" t="s">
        <v>121</v>
      </c>
      <c r="U318" s="2" t="s">
        <v>122</v>
      </c>
      <c r="V318" s="2" t="s">
        <v>0</v>
      </c>
      <c r="W318" s="5">
        <v>45027</v>
      </c>
    </row>
    <row r="319" spans="1:23" x14ac:dyDescent="0.25">
      <c r="A319" s="3" t="s">
        <v>123</v>
      </c>
      <c r="B319" s="4" t="s">
        <v>175</v>
      </c>
      <c r="C319" t="str" cm="1">
        <f t="array" ref="C319">MID(B319, MIN(IFERROR(FIND({0,1,2,3,4,5,6,7,8,9},B319),"")), COUNT(1*MID(B319,ROW($1:$98),1)))</f>
        <v>22.9</v>
      </c>
      <c r="D319" t="str" cm="1">
        <f t="array" aca="1" ref="D319" ca="1">_xlfn.CONCAT(IF(NOT(ISNUMBER(MID(SUBSTITUTE(SUBSTITUTE(SUBSTITUTE(B319,"$",""),".",""), " ",""),ROW(INDIRECT("1:"&amp;LEN(B319))),1)*1)),MID(SUBSTITUTE(SUBSTITUTE(SUBSTITUTE(B319,"$",""),".",""), " ",""),ROW(INDIRECT("1:"&amp;LEN(B319))),1),""))</f>
        <v>Wal-mart</v>
      </c>
      <c r="E319" s="4" t="s">
        <v>1001</v>
      </c>
      <c r="F319" t="str" cm="1">
        <f t="array" ref="F319">MID(E319, MIN(IFERROR(FIND({0,1,2,3,4,5,6,7,8,9},E319),"")), COUNT(1*MID(E319,ROW($1:$98),1)))</f>
        <v>33.9</v>
      </c>
      <c r="G319" t="str" cm="1">
        <f t="array" aca="1" ref="G319" ca="1">_xlfn.CONCAT(IF(NOT(ISNUMBER(MID(SUBSTITUTE(SUBSTITUTE(SUBSTITUTE(E319,"$",""),".",""), " ",""),ROW(INDIRECT("1:"&amp;LEN(E319))),1)*1)),MID(SUBSTITUTE(SUBSTITUTE(SUBSTITUTE(E319,"$",""),".",""), " ",""),ROW(INDIRECT("1:"&amp;LEN(E319))),1),""))</f>
        <v xml:space="preserve">
Comercial
Mexicana</v>
      </c>
      <c r="H319" s="4" t="s">
        <v>369</v>
      </c>
      <c r="I319" t="str">
        <f t="shared" si="26"/>
        <v>$20.00</v>
      </c>
      <c r="J319" t="str">
        <f t="shared" si="24"/>
        <v>Ruta 07</v>
      </c>
      <c r="K319" s="4" t="s">
        <v>1002</v>
      </c>
      <c r="L319" t="str">
        <f t="shared" si="27"/>
        <v>$25.00</v>
      </c>
      <c r="M319" t="str">
        <f t="shared" si="25"/>
        <v>Ruta
06</v>
      </c>
      <c r="N319" s="4" t="s">
        <v>831</v>
      </c>
      <c r="O319" t="str">
        <f t="shared" si="28"/>
        <v>$20.00</v>
      </c>
      <c r="P319" t="str">
        <f t="shared" si="29"/>
        <v>Pro
Hogar</v>
      </c>
      <c r="Q319" s="4" t="s">
        <v>1003</v>
      </c>
      <c r="R319" t="str" cm="1">
        <f t="array" ref="R319">MID(Q319, MIN(IFERROR(FIND({0,1,2,3,4,5,6,7,8,9},Q319),"")), COUNT(1*MID(Q319,ROW($1:$98),1)))</f>
        <v>22.0</v>
      </c>
      <c r="S319" t="str" cm="1">
        <f t="array" aca="1" ref="S319" ca="1">_xlfn.CONCAT(IF(NOT(ISNUMBER(MID(SUBSTITUTE(SUBSTITUTE(SUBSTITUTE(Q319,"$",""),".",""), " ",""),ROW(INDIRECT("1:"&amp;LEN(Q319))),1)*1)),MID(SUBSTITUTE(SUBSTITUTE(SUBSTITUTE(Q319,"$",""),".",""), " ",""),ROW(INDIRECT("1:"&amp;LEN(Q319))),1),""))</f>
        <v>Isidro
Fabela</v>
      </c>
      <c r="T319" s="4" t="s">
        <v>35</v>
      </c>
      <c r="U319" s="4" t="s">
        <v>128</v>
      </c>
      <c r="V319" s="4" t="s">
        <v>0</v>
      </c>
      <c r="W319" s="6">
        <v>45027</v>
      </c>
    </row>
    <row r="320" spans="1:23" x14ac:dyDescent="0.25">
      <c r="A320" s="1" t="s">
        <v>129</v>
      </c>
      <c r="B320" s="2" t="s">
        <v>841</v>
      </c>
      <c r="C320" t="str" cm="1">
        <f t="array" ref="C320">MID(B320, MIN(IFERROR(FIND({0,1,2,3,4,5,6,7,8,9},B320),"")), COUNT(1*MID(B320,ROW($1:$98),1)))</f>
        <v>13.9</v>
      </c>
      <c r="D320" t="str" cm="1">
        <f t="array" aca="1" ref="D320" ca="1">_xlfn.CONCAT(IF(NOT(ISNUMBER(MID(SUBSTITUTE(SUBSTITUTE(SUBSTITUTE(B320,"$",""),".",""), " ",""),ROW(INDIRECT("1:"&amp;LEN(B320))),1)*1)),MID(SUBSTITUTE(SUBSTITUTE(SUBSTITUTE(B320,"$",""),".",""), " ",""),ROW(INDIRECT("1:"&amp;LEN(B320))),1),""))</f>
        <v>Comercial
Mexicana</v>
      </c>
      <c r="E320" s="2" t="s">
        <v>302</v>
      </c>
      <c r="F320" t="str" cm="1">
        <f t="array" ref="F320">MID(E320, MIN(IFERROR(FIND({0,1,2,3,4,5,6,7,8,9},E320),"")), COUNT(1*MID(E320,ROW($1:$98),1)))</f>
        <v>14.9</v>
      </c>
      <c r="G320" t="str" cm="1">
        <f t="array" aca="1" ref="G320" ca="1">_xlfn.CONCAT(IF(NOT(ISNUMBER(MID(SUBSTITUTE(SUBSTITUTE(SUBSTITUTE(E320,"$",""),".",""), " ",""),ROW(INDIRECT("1:"&amp;LEN(E320))),1)*1)),MID(SUBSTITUTE(SUBSTITUTE(SUBSTITUTE(E320,"$",""),".",""), " ",""),ROW(INDIRECT("1:"&amp;LEN(E320))),1),""))</f>
        <v>Wal-mart</v>
      </c>
      <c r="H320" s="2" t="s">
        <v>369</v>
      </c>
      <c r="I320" t="str">
        <f t="shared" si="26"/>
        <v>$20.00</v>
      </c>
      <c r="J320" t="str">
        <f t="shared" si="24"/>
        <v>Ruta 07</v>
      </c>
      <c r="K320" s="2" t="s">
        <v>514</v>
      </c>
      <c r="L320" t="str">
        <f t="shared" si="27"/>
        <v>$20.00</v>
      </c>
      <c r="M320" t="str">
        <f t="shared" si="25"/>
        <v>Ruta
07</v>
      </c>
      <c r="N320" s="2" t="s">
        <v>1004</v>
      </c>
      <c r="O320" t="str">
        <f t="shared" si="28"/>
        <v>$18.00</v>
      </c>
      <c r="P320" t="str">
        <f t="shared" si="29"/>
        <v>Pro
Hogar</v>
      </c>
      <c r="Q320" s="2" t="s">
        <v>979</v>
      </c>
      <c r="R320" t="str" cm="1">
        <f t="array" ref="R320">MID(Q320, MIN(IFERROR(FIND({0,1,2,3,4,5,6,7,8,9},Q320),"")), COUNT(1*MID(Q320,ROW($1:$98),1)))</f>
        <v>20.0</v>
      </c>
      <c r="S320" t="str" cm="1">
        <f t="array" aca="1" ref="S320" ca="1">_xlfn.CONCAT(IF(NOT(ISNUMBER(MID(SUBSTITUTE(SUBSTITUTE(SUBSTITUTE(Q320,"$",""),".",""), " ",""),ROW(INDIRECT("1:"&amp;LEN(Q320))),1)*1)),MID(SUBSTITUTE(SUBSTITUTE(SUBSTITUTE(Q320,"$",""),".",""), " ",""),ROW(INDIRECT("1:"&amp;LEN(Q320))),1),""))</f>
        <v>Isidro
Fabela</v>
      </c>
      <c r="T320" s="2" t="s">
        <v>140</v>
      </c>
      <c r="U320" s="2" t="s">
        <v>133</v>
      </c>
      <c r="V320" s="2" t="s">
        <v>0</v>
      </c>
      <c r="W320" s="5">
        <v>45027</v>
      </c>
    </row>
    <row r="321" spans="1:23" x14ac:dyDescent="0.25">
      <c r="A321" s="3" t="s">
        <v>134</v>
      </c>
      <c r="B321" s="4" t="s">
        <v>929</v>
      </c>
      <c r="C321" t="str" cm="1">
        <f t="array" ref="C321">MID(B321, MIN(IFERROR(FIND({0,1,2,3,4,5,6,7,8,9},B321),"")), COUNT(1*MID(B321,ROW($1:$98),1)))</f>
        <v>24.7</v>
      </c>
      <c r="D321" t="str" cm="1">
        <f t="array" aca="1" ref="D321" ca="1">_xlfn.CONCAT(IF(NOT(ISNUMBER(MID(SUBSTITUTE(SUBSTITUTE(SUBSTITUTE(B321,"$",""),".",""), " ",""),ROW(INDIRECT("1:"&amp;LEN(B321))),1)*1)),MID(SUBSTITUTE(SUBSTITUTE(SUBSTITUTE(B321,"$",""),".",""), " ",""),ROW(INDIRECT("1:"&amp;LEN(B321))),1),""))</f>
        <v>Comercial
Mexicana</v>
      </c>
      <c r="E321" s="4" t="s">
        <v>627</v>
      </c>
      <c r="F321" t="str" cm="1">
        <f t="array" ref="F321">MID(E321, MIN(IFERROR(FIND({0,1,2,3,4,5,6,7,8,9},E321),"")), COUNT(1*MID(E321,ROW($1:$98),1)))</f>
        <v>38.9</v>
      </c>
      <c r="G321" t="str" cm="1">
        <f t="array" aca="1" ref="G321" ca="1">_xlfn.CONCAT(IF(NOT(ISNUMBER(MID(SUBSTITUTE(SUBSTITUTE(SUBSTITUTE(E321,"$",""),".",""), " ",""),ROW(INDIRECT("1:"&amp;LEN(E321))),1)*1)),MID(SUBSTITUTE(SUBSTITUTE(SUBSTITUTE(E321,"$",""),".",""), " ",""),ROW(INDIRECT("1:"&amp;LEN(E321))),1),""))</f>
        <v>Wal-mart</v>
      </c>
      <c r="H321" s="4" t="s">
        <v>307</v>
      </c>
      <c r="I321" t="str">
        <f t="shared" si="26"/>
        <v>$16.00</v>
      </c>
      <c r="J321" t="str">
        <f t="shared" si="24"/>
        <v>Ruta 06</v>
      </c>
      <c r="K321" s="4" t="s">
        <v>367</v>
      </c>
      <c r="L321" t="str">
        <f t="shared" si="27"/>
        <v>$25.00</v>
      </c>
      <c r="M321" t="str">
        <f t="shared" si="25"/>
        <v>Ruta
07</v>
      </c>
      <c r="N321" s="4" t="s">
        <v>1005</v>
      </c>
      <c r="O321" t="str">
        <f t="shared" si="28"/>
        <v>$16.00</v>
      </c>
      <c r="P321" t="str">
        <f t="shared" si="29"/>
        <v>Isidro
Fabela</v>
      </c>
      <c r="Q321" s="4" t="s">
        <v>1006</v>
      </c>
      <c r="R321" t="str" cm="1">
        <f t="array" ref="R321">MID(Q321, MIN(IFERROR(FIND({0,1,2,3,4,5,6,7,8,9},Q321),"")), COUNT(1*MID(Q321,ROW($1:$98),1)))</f>
        <v>18.0</v>
      </c>
      <c r="S321" t="str" cm="1">
        <f t="array" aca="1" ref="S321" ca="1">_xlfn.CONCAT(IF(NOT(ISNUMBER(MID(SUBSTITUTE(SUBSTITUTE(SUBSTITUTE(Q321,"$",""),".",""), " ",""),ROW(INDIRECT("1:"&amp;LEN(Q321))),1)*1)),MID(SUBSTITUTE(SUBSTITUTE(SUBSTITUTE(Q321,"$",""),".",""), " ",""),ROW(INDIRECT("1:"&amp;LEN(Q321))),1),""))</f>
        <v>ProHogar</v>
      </c>
      <c r="T321" s="4" t="s">
        <v>132</v>
      </c>
      <c r="U321" s="4" t="s">
        <v>35</v>
      </c>
      <c r="V321" s="4" t="s">
        <v>0</v>
      </c>
      <c r="W321" s="6">
        <v>45027</v>
      </c>
    </row>
    <row r="322" spans="1:23" x14ac:dyDescent="0.25">
      <c r="A322" s="1" t="s">
        <v>141</v>
      </c>
      <c r="B322" s="2" t="s">
        <v>793</v>
      </c>
      <c r="C322" t="str" cm="1">
        <f t="array" ref="C322">MID(B322, MIN(IFERROR(FIND({0,1,2,3,4,5,6,7,8,9},B322),"")), COUNT(1*MID(B322,ROW($1:$98),1)))</f>
        <v>44.5</v>
      </c>
      <c r="D322" t="str" cm="1">
        <f t="array" aca="1" ref="D322" ca="1">_xlfn.CONCAT(IF(NOT(ISNUMBER(MID(SUBSTITUTE(SUBSTITUTE(SUBSTITUTE(B322,"$",""),".",""), " ",""),ROW(INDIRECT("1:"&amp;LEN(B322))),1)*1)),MID(SUBSTITUTE(SUBSTITUTE(SUBSTITUTE(B322,"$",""),".",""), " ",""),ROW(INDIRECT("1:"&amp;LEN(B322))),1),""))</f>
        <v>Comercial
Mexicana</v>
      </c>
      <c r="E322" s="2" t="s">
        <v>143</v>
      </c>
      <c r="F322" t="str" cm="1">
        <f t="array" ref="F322">MID(E322, MIN(IFERROR(FIND({0,1,2,3,4,5,6,7,8,9},E322),"")), COUNT(1*MID(E322,ROW($1:$98),1)))</f>
        <v>62.0</v>
      </c>
      <c r="G322" t="str" cm="1">
        <f t="array" aca="1" ref="G322" ca="1">_xlfn.CONCAT(IF(NOT(ISNUMBER(MID(SUBSTITUTE(SUBSTITUTE(SUBSTITUTE(E322,"$",""),".",""), " ",""),ROW(INDIRECT("1:"&amp;LEN(E322))),1)*1)),MID(SUBSTITUTE(SUBSTITUTE(SUBSTITUTE(E322,"$",""),".",""), " ",""),ROW(INDIRECT("1:"&amp;LEN(E322))),1),""))</f>
        <v>Wal-mart</v>
      </c>
      <c r="H322" s="2" t="s">
        <v>366</v>
      </c>
      <c r="I322" t="str">
        <f t="shared" si="26"/>
        <v>$25.00</v>
      </c>
      <c r="J322" t="str">
        <f t="shared" ref="J322:J385" si="30">IFERROR(RIGHT(H322, LEN(H322)-FIND(" ", H322)),"")</f>
        <v>Ruta 07</v>
      </c>
      <c r="K322" s="2" t="s">
        <v>367</v>
      </c>
      <c r="L322" t="str">
        <f t="shared" si="27"/>
        <v>$25.00</v>
      </c>
      <c r="M322" t="str">
        <f t="shared" ref="M322:M385" si="31">IFERROR(RIGHT(K322, LEN(K322)-FIND(" ", K322)),"")</f>
        <v>Ruta
07</v>
      </c>
      <c r="N322" s="2" t="s">
        <v>227</v>
      </c>
      <c r="O322" t="str">
        <f t="shared" si="28"/>
        <v>$18.00</v>
      </c>
      <c r="P322" t="str">
        <f t="shared" si="29"/>
        <v>Álamos</v>
      </c>
      <c r="Q322" s="2" t="s">
        <v>1003</v>
      </c>
      <c r="R322" t="str" cm="1">
        <f t="array" ref="R322">MID(Q322, MIN(IFERROR(FIND({0,1,2,3,4,5,6,7,8,9},Q322),"")), COUNT(1*MID(Q322,ROW($1:$98),1)))</f>
        <v>22.0</v>
      </c>
      <c r="S322" t="str" cm="1">
        <f t="array" aca="1" ref="S322" ca="1">_xlfn.CONCAT(IF(NOT(ISNUMBER(MID(SUBSTITUTE(SUBSTITUTE(SUBSTITUTE(Q322,"$",""),".",""), " ",""),ROW(INDIRECT("1:"&amp;LEN(Q322))),1)*1)),MID(SUBSTITUTE(SUBSTITUTE(SUBSTITUTE(Q322,"$",""),".",""), " ",""),ROW(INDIRECT("1:"&amp;LEN(Q322))),1),""))</f>
        <v>Isidro
Fabela</v>
      </c>
      <c r="T322" s="2" t="s">
        <v>35</v>
      </c>
      <c r="U322" s="2" t="s">
        <v>44</v>
      </c>
      <c r="V322" s="2" t="s">
        <v>0</v>
      </c>
      <c r="W322" s="5">
        <v>45027</v>
      </c>
    </row>
    <row r="323" spans="1:23" x14ac:dyDescent="0.25">
      <c r="A323" s="3" t="s">
        <v>144</v>
      </c>
      <c r="B323" s="4" t="s">
        <v>418</v>
      </c>
      <c r="C323" t="str" cm="1">
        <f t="array" ref="C323">MID(B323, MIN(IFERROR(FIND({0,1,2,3,4,5,6,7,8,9},B323),"")), COUNT(1*MID(B323,ROW($1:$98),1)))</f>
        <v>39.9</v>
      </c>
      <c r="D323" t="str" cm="1">
        <f t="array" aca="1" ref="D323" ca="1">_xlfn.CONCAT(IF(NOT(ISNUMBER(MID(SUBSTITUTE(SUBSTITUTE(SUBSTITUTE(B323,"$",""),".",""), " ",""),ROW(INDIRECT("1:"&amp;LEN(B323))),1)*1)),MID(SUBSTITUTE(SUBSTITUTE(SUBSTITUTE(B323,"$",""),".",""), " ",""),ROW(INDIRECT("1:"&amp;LEN(B323))),1),""))</f>
        <v>Comercial
Mexicana</v>
      </c>
      <c r="E323" s="4" t="s">
        <v>146</v>
      </c>
      <c r="F323" t="str" cm="1">
        <f t="array" ref="F323">MID(E323, MIN(IFERROR(FIND({0,1,2,3,4,5,6,7,8,9},E323),"")), COUNT(1*MID(E323,ROW($1:$98),1)))</f>
        <v>72.0</v>
      </c>
      <c r="G323" t="str" cm="1">
        <f t="array" aca="1" ref="G323" ca="1">_xlfn.CONCAT(IF(NOT(ISNUMBER(MID(SUBSTITUTE(SUBSTITUTE(SUBSTITUTE(E323,"$",""),".",""), " ",""),ROW(INDIRECT("1:"&amp;LEN(E323))),1)*1)),MID(SUBSTITUTE(SUBSTITUTE(SUBSTITUTE(E323,"$",""),".",""), " ",""),ROW(INDIRECT("1:"&amp;LEN(E323))),1),""))</f>
        <v>Wal-mart</v>
      </c>
      <c r="H323" s="4" t="s">
        <v>290</v>
      </c>
      <c r="I323" t="str">
        <f t="shared" ref="I323:I386" si="32">IFERROR(LEFT(H323,FIND(" ",H323)-1),H323)</f>
        <v>$35.00</v>
      </c>
      <c r="J323" t="str">
        <f t="shared" si="30"/>
        <v>Ruta 06</v>
      </c>
      <c r="K323" s="4" t="s">
        <v>336</v>
      </c>
      <c r="L323" t="str">
        <f t="shared" ref="L323:L386" si="33">IFERROR(LEFT(K323,FIND(" ",K323)-1),K323)</f>
        <v>$40.00</v>
      </c>
      <c r="M323" t="str">
        <f t="shared" si="31"/>
        <v>Ruta
07</v>
      </c>
      <c r="N323" s="4" t="s">
        <v>832</v>
      </c>
      <c r="O323" t="str">
        <f t="shared" ref="O323:O386" si="34">IFERROR(LEFT(N323,FIND(" ",N323)-1),N323)</f>
        <v>$40.00</v>
      </c>
      <c r="P323" t="str">
        <f t="shared" ref="P323:P386" si="35">IFERROR(RIGHT(N323, LEN(N323)-FIND(" ", N323)),"")</f>
        <v>Pro
Hogar</v>
      </c>
      <c r="Q323" s="4" t="s">
        <v>986</v>
      </c>
      <c r="R323" t="str" cm="1">
        <f t="array" ref="R323">MID(Q323, MIN(IFERROR(FIND({0,1,2,3,4,5,6,7,8,9},Q323),"")), COUNT(1*MID(Q323,ROW($1:$98),1)))</f>
        <v>50.0</v>
      </c>
      <c r="S323" t="str" cm="1">
        <f t="array" aca="1" ref="S323" ca="1">_xlfn.CONCAT(IF(NOT(ISNUMBER(MID(SUBSTITUTE(SUBSTITUTE(SUBSTITUTE(Q323,"$",""),".",""), " ",""),ROW(INDIRECT("1:"&amp;LEN(Q323))),1)*1)),MID(SUBSTITUTE(SUBSTITUTE(SUBSTITUTE(Q323,"$",""),".",""), " ",""),ROW(INDIRECT("1:"&amp;LEN(Q323))),1),""))</f>
        <v>Isidro
Fabela</v>
      </c>
      <c r="T323" s="4" t="s">
        <v>122</v>
      </c>
      <c r="U323" s="4" t="s">
        <v>91</v>
      </c>
      <c r="V323" s="4" t="s">
        <v>0</v>
      </c>
      <c r="W323" s="6">
        <v>45027</v>
      </c>
    </row>
    <row r="324" spans="1:23" x14ac:dyDescent="0.25">
      <c r="A324" s="1" t="s">
        <v>150</v>
      </c>
      <c r="B324" s="2" t="s">
        <v>868</v>
      </c>
      <c r="C324" t="str" cm="1">
        <f t="array" ref="C324">MID(B324, MIN(IFERROR(FIND({0,1,2,3,4,5,6,7,8,9},B324),"")), COUNT(1*MID(B324,ROW($1:$98),1)))</f>
        <v>18.9</v>
      </c>
      <c r="D324" t="str" cm="1">
        <f t="array" aca="1" ref="D324" ca="1">_xlfn.CONCAT(IF(NOT(ISNUMBER(MID(SUBSTITUTE(SUBSTITUTE(SUBSTITUTE(B324,"$",""),".",""), " ",""),ROW(INDIRECT("1:"&amp;LEN(B324))),1)*1)),MID(SUBSTITUTE(SUBSTITUTE(SUBSTITUTE(B324,"$",""),".",""), " ",""),ROW(INDIRECT("1:"&amp;LEN(B324))),1),""))</f>
        <v>Wal-mart</v>
      </c>
      <c r="E324" s="2" t="s">
        <v>624</v>
      </c>
      <c r="F324" t="str" cm="1">
        <f t="array" ref="F324">MID(E324, MIN(IFERROR(FIND({0,1,2,3,4,5,6,7,8,9},E324),"")), COUNT(1*MID(E324,ROW($1:$98),1)))</f>
        <v>21.5</v>
      </c>
      <c r="G324" t="str" cm="1">
        <f t="array" aca="1" ref="G324" ca="1">_xlfn.CONCAT(IF(NOT(ISNUMBER(MID(SUBSTITUTE(SUBSTITUTE(SUBSTITUTE(E324,"$",""),".",""), " ",""),ROW(INDIRECT("1:"&amp;LEN(E324))),1)*1)),MID(SUBSTITUTE(SUBSTITUTE(SUBSTITUTE(E324,"$",""),".",""), " ",""),ROW(INDIRECT("1:"&amp;LEN(E324))),1),""))</f>
        <v xml:space="preserve">
Comercial
Mexicana</v>
      </c>
      <c r="H324" s="2" t="s">
        <v>380</v>
      </c>
      <c r="I324" t="str">
        <f t="shared" si="32"/>
        <v>$10.00</v>
      </c>
      <c r="J324" t="str">
        <f t="shared" si="30"/>
        <v>Ruta 07</v>
      </c>
      <c r="K324" s="2" t="s">
        <v>395</v>
      </c>
      <c r="L324" t="str">
        <f t="shared" si="33"/>
        <v>$10.00</v>
      </c>
      <c r="M324" t="str">
        <f t="shared" si="31"/>
        <v>Ruta
07</v>
      </c>
      <c r="N324" s="2" t="s">
        <v>1004</v>
      </c>
      <c r="O324" t="str">
        <f t="shared" si="34"/>
        <v>$18.00</v>
      </c>
      <c r="P324" t="str">
        <f t="shared" si="35"/>
        <v>Pro
Hogar</v>
      </c>
      <c r="Q324" s="2" t="s">
        <v>1006</v>
      </c>
      <c r="R324" t="str" cm="1">
        <f t="array" ref="R324">MID(Q324, MIN(IFERROR(FIND({0,1,2,3,4,5,6,7,8,9},Q324),"")), COUNT(1*MID(Q324,ROW($1:$98),1)))</f>
        <v>18.0</v>
      </c>
      <c r="S324" t="str" cm="1">
        <f t="array" aca="1" ref="S324" ca="1">_xlfn.CONCAT(IF(NOT(ISNUMBER(MID(SUBSTITUTE(SUBSTITUTE(SUBSTITUTE(Q324,"$",""),".",""), " ",""),ROW(INDIRECT("1:"&amp;LEN(Q324))),1)*1)),MID(SUBSTITUTE(SUBSTITUTE(SUBSTITUTE(Q324,"$",""),".",""), " ",""),ROW(INDIRECT("1:"&amp;LEN(Q324))),1),""))</f>
        <v>ProHogar</v>
      </c>
      <c r="T324" s="2" t="s">
        <v>132</v>
      </c>
      <c r="U324" s="2" t="s">
        <v>133</v>
      </c>
      <c r="V324" s="2" t="s">
        <v>0</v>
      </c>
      <c r="W324" s="5">
        <v>45027</v>
      </c>
    </row>
    <row r="325" spans="1:23" x14ac:dyDescent="0.25">
      <c r="A325" s="3" t="s">
        <v>155</v>
      </c>
      <c r="B325" s="4" t="s">
        <v>585</v>
      </c>
      <c r="C325" t="str" cm="1">
        <f t="array" ref="C325">MID(B325, MIN(IFERROR(FIND({0,1,2,3,4,5,6,7,8,9},B325),"")), COUNT(1*MID(B325,ROW($1:$98),1)))</f>
        <v>28.8</v>
      </c>
      <c r="D325" t="str" cm="1">
        <f t="array" aca="1" ref="D325" ca="1">_xlfn.CONCAT(IF(NOT(ISNUMBER(MID(SUBSTITUTE(SUBSTITUTE(SUBSTITUTE(B325,"$",""),".",""), " ",""),ROW(INDIRECT("1:"&amp;LEN(B325))),1)*1)),MID(SUBSTITUTE(SUBSTITUTE(SUBSTITUTE(B325,"$",""),".",""), " ",""),ROW(INDIRECT("1:"&amp;LEN(B325))),1),""))</f>
        <v>Chedraui</v>
      </c>
      <c r="E325" s="4" t="s">
        <v>157</v>
      </c>
      <c r="F325" t="str" cm="1">
        <f t="array" ref="F325">MID(E325, MIN(IFERROR(FIND({0,1,2,3,4,5,6,7,8,9},E325),"")), COUNT(1*MID(E325,ROW($1:$98),1)))</f>
        <v>31.9</v>
      </c>
      <c r="G325" t="str" cm="1">
        <f t="array" aca="1" ref="G325" ca="1">_xlfn.CONCAT(IF(NOT(ISNUMBER(MID(SUBSTITUTE(SUBSTITUTE(SUBSTITUTE(E325,"$",""),".",""), " ",""),ROW(INDIRECT("1:"&amp;LEN(E325))),1)*1)),MID(SUBSTITUTE(SUBSTITUTE(SUBSTITUTE(E325,"$",""),".",""), " ",""),ROW(INDIRECT("1:"&amp;LEN(E325))),1),""))</f>
        <v>Wal-mart</v>
      </c>
      <c r="H325" s="4" t="s">
        <v>317</v>
      </c>
      <c r="I325" t="str">
        <f t="shared" si="32"/>
        <v>$14.00</v>
      </c>
      <c r="J325" t="str">
        <f t="shared" si="30"/>
        <v>Ruta 06</v>
      </c>
      <c r="K325" s="4" t="s">
        <v>367</v>
      </c>
      <c r="L325" t="str">
        <f t="shared" si="33"/>
        <v>$25.00</v>
      </c>
      <c r="M325" t="str">
        <f t="shared" si="31"/>
        <v>Ruta
07</v>
      </c>
      <c r="N325" s="4" t="s">
        <v>1007</v>
      </c>
      <c r="O325" t="str">
        <f t="shared" si="34"/>
        <v>$15.00</v>
      </c>
      <c r="P325" t="str">
        <f t="shared" si="35"/>
        <v>Pro
Hogar</v>
      </c>
      <c r="Q325" s="4" t="s">
        <v>227</v>
      </c>
      <c r="R325" t="str" cm="1">
        <f t="array" ref="R325">MID(Q325, MIN(IFERROR(FIND({0,1,2,3,4,5,6,7,8,9},Q325),"")), COUNT(1*MID(Q325,ROW($1:$98),1)))</f>
        <v>18.0</v>
      </c>
      <c r="S325" t="str" cm="1">
        <f t="array" aca="1" ref="S325" ca="1">_xlfn.CONCAT(IF(NOT(ISNUMBER(MID(SUBSTITUTE(SUBSTITUTE(SUBSTITUTE(Q325,"$",""),".",""), " ",""),ROW(INDIRECT("1:"&amp;LEN(Q325))),1)*1)),MID(SUBSTITUTE(SUBSTITUTE(SUBSTITUTE(Q325,"$",""),".",""), " ",""),ROW(INDIRECT("1:"&amp;LEN(Q325))),1),""))</f>
        <v>Álamos</v>
      </c>
      <c r="T325" s="4" t="s">
        <v>122</v>
      </c>
      <c r="U325" s="4" t="s">
        <v>35</v>
      </c>
      <c r="V325" s="4" t="s">
        <v>0</v>
      </c>
      <c r="W325" s="6">
        <v>45027</v>
      </c>
    </row>
    <row r="326" spans="1:23" x14ac:dyDescent="0.25">
      <c r="A326" s="1" t="s">
        <v>160</v>
      </c>
      <c r="B326" s="2" t="s">
        <v>968</v>
      </c>
      <c r="C326" t="str" cm="1">
        <f t="array" ref="C326">MID(B326, MIN(IFERROR(FIND({0,1,2,3,4,5,6,7,8,9},B326),"")), COUNT(1*MID(B326,ROW($1:$98),1)))</f>
        <v>19.9</v>
      </c>
      <c r="D326" t="str" cm="1">
        <f t="array" aca="1" ref="D326" ca="1">_xlfn.CONCAT(IF(NOT(ISNUMBER(MID(SUBSTITUTE(SUBSTITUTE(SUBSTITUTE(B326,"$",""),".",""), " ",""),ROW(INDIRECT("1:"&amp;LEN(B326))),1)*1)),MID(SUBSTITUTE(SUBSTITUTE(SUBSTITUTE(B326,"$",""),".",""), " ",""),ROW(INDIRECT("1:"&amp;LEN(B326))),1),""))</f>
        <v>Comercial
Mexicana</v>
      </c>
      <c r="E326" s="2" t="s">
        <v>175</v>
      </c>
      <c r="F326" t="str" cm="1">
        <f t="array" ref="F326">MID(E326, MIN(IFERROR(FIND({0,1,2,3,4,5,6,7,8,9},E326),"")), COUNT(1*MID(E326,ROW($1:$98),1)))</f>
        <v>22.9</v>
      </c>
      <c r="G326" t="str" cm="1">
        <f t="array" aca="1" ref="G326" ca="1">_xlfn.CONCAT(IF(NOT(ISNUMBER(MID(SUBSTITUTE(SUBSTITUTE(SUBSTITUTE(E326,"$",""),".",""), " ",""),ROW(INDIRECT("1:"&amp;LEN(E326))),1)*1)),MID(SUBSTITUTE(SUBSTITUTE(SUBSTITUTE(E326,"$",""),".",""), " ",""),ROW(INDIRECT("1:"&amp;LEN(E326))),1),""))</f>
        <v>Wal-mart</v>
      </c>
      <c r="H326" s="2" t="s">
        <v>321</v>
      </c>
      <c r="I326" t="str">
        <f t="shared" si="32"/>
        <v>$15.00</v>
      </c>
      <c r="J326" t="str">
        <f t="shared" si="30"/>
        <v>Ruta 06</v>
      </c>
      <c r="K326" s="2" t="s">
        <v>514</v>
      </c>
      <c r="L326" t="str">
        <f t="shared" si="33"/>
        <v>$20.00</v>
      </c>
      <c r="M326" t="str">
        <f t="shared" si="31"/>
        <v>Ruta
07</v>
      </c>
      <c r="N326" s="2" t="s">
        <v>220</v>
      </c>
      <c r="O326" t="str">
        <f t="shared" si="34"/>
        <v>$22.00</v>
      </c>
      <c r="P326" t="str">
        <f t="shared" si="35"/>
        <v>Álamos</v>
      </c>
      <c r="Q326" s="2" t="s">
        <v>995</v>
      </c>
      <c r="R326" t="str" cm="1">
        <f t="array" ref="R326">MID(Q326, MIN(IFERROR(FIND({0,1,2,3,4,5,6,7,8,9},Q326),"")), COUNT(1*MID(Q326,ROW($1:$98),1)))</f>
        <v>25.0</v>
      </c>
      <c r="S326" t="str" cm="1">
        <f t="array" aca="1" ref="S326" ca="1">_xlfn.CONCAT(IF(NOT(ISNUMBER(MID(SUBSTITUTE(SUBSTITUTE(SUBSTITUTE(Q326,"$",""),".",""), " ",""),ROW(INDIRECT("1:"&amp;LEN(Q326))),1)*1)),MID(SUBSTITUTE(SUBSTITUTE(SUBSTITUTE(Q326,"$",""),".",""), " ",""),ROW(INDIRECT("1:"&amp;LEN(Q326))),1),""))</f>
        <v>Isidro
Fabela</v>
      </c>
      <c r="T326" s="2" t="s">
        <v>112</v>
      </c>
      <c r="U326" s="2" t="s">
        <v>26</v>
      </c>
      <c r="V326" s="2" t="s">
        <v>0</v>
      </c>
      <c r="W326" s="5">
        <v>45027</v>
      </c>
    </row>
    <row r="327" spans="1:23" x14ac:dyDescent="0.25">
      <c r="A327" s="3" t="s">
        <v>165</v>
      </c>
      <c r="B327" s="4" t="s">
        <v>842</v>
      </c>
      <c r="C327" t="str" cm="1">
        <f t="array" ref="C327">MID(B327, MIN(IFERROR(FIND({0,1,2,3,4,5,6,7,8,9},B327),"")), COUNT(1*MID(B327,ROW($1:$98),1)))</f>
        <v>14.9</v>
      </c>
      <c r="D327" t="str" cm="1">
        <f t="array" aca="1" ref="D327" ca="1">_xlfn.CONCAT(IF(NOT(ISNUMBER(MID(SUBSTITUTE(SUBSTITUTE(SUBSTITUTE(B327,"$",""),".",""), " ",""),ROW(INDIRECT("1:"&amp;LEN(B327))),1)*1)),MID(SUBSTITUTE(SUBSTITUTE(SUBSTITUTE(B327,"$",""),".",""), " ",""),ROW(INDIRECT("1:"&amp;LEN(B327))),1),""))</f>
        <v>Comercial
Mexicana</v>
      </c>
      <c r="E327" s="4" t="s">
        <v>13</v>
      </c>
      <c r="F327" t="str" cm="1">
        <f t="array" ref="F327">MID(E327, MIN(IFERROR(FIND({0,1,2,3,4,5,6,7,8,9},E327),"")), COUNT(1*MID(E327,ROW($1:$98),1)))</f>
        <v>19.9</v>
      </c>
      <c r="G327" t="str" cm="1">
        <f t="array" aca="1" ref="G327" ca="1">_xlfn.CONCAT(IF(NOT(ISNUMBER(MID(SUBSTITUTE(SUBSTITUTE(SUBSTITUTE(E327,"$",""),".",""), " ",""),ROW(INDIRECT("1:"&amp;LEN(E327))),1)*1)),MID(SUBSTITUTE(SUBSTITUTE(SUBSTITUTE(E327,"$",""),".",""), " ",""),ROW(INDIRECT("1:"&amp;LEN(E327))),1),""))</f>
        <v xml:space="preserve">
Chedraui</v>
      </c>
      <c r="H327" s="4" t="s">
        <v>380</v>
      </c>
      <c r="I327" t="str">
        <f t="shared" si="32"/>
        <v>$10.00</v>
      </c>
      <c r="J327" t="str">
        <f t="shared" si="30"/>
        <v>Ruta 07</v>
      </c>
      <c r="K327" s="4" t="s">
        <v>663</v>
      </c>
      <c r="L327" t="str">
        <f t="shared" si="33"/>
        <v>$15.00</v>
      </c>
      <c r="M327" t="str">
        <f t="shared" si="31"/>
        <v>Ruta
06</v>
      </c>
      <c r="N327" s="4" t="s">
        <v>1007</v>
      </c>
      <c r="O327" t="str">
        <f t="shared" si="34"/>
        <v>$15.00</v>
      </c>
      <c r="P327" t="str">
        <f t="shared" si="35"/>
        <v>Pro
Hogar</v>
      </c>
      <c r="Q327" s="4" t="s">
        <v>1008</v>
      </c>
      <c r="R327" t="str" cm="1">
        <f t="array" ref="R327">MID(Q327, MIN(IFERROR(FIND({0,1,2,3,4,5,6,7,8,9},Q327),"")), COUNT(1*MID(Q327,ROW($1:$98),1)))</f>
        <v>15.0</v>
      </c>
      <c r="S327" t="str" cm="1">
        <f t="array" aca="1" ref="S327" ca="1">_xlfn.CONCAT(IF(NOT(ISNUMBER(MID(SUBSTITUTE(SUBSTITUTE(SUBSTITUTE(Q327,"$",""),".",""), " ",""),ROW(INDIRECT("1:"&amp;LEN(Q327))),1)*1)),MID(SUBSTITUTE(SUBSTITUTE(SUBSTITUTE(Q327,"$",""),".",""), " ",""),ROW(INDIRECT("1:"&amp;LEN(Q327))),1),""))</f>
        <v>ProHogar</v>
      </c>
      <c r="T327" s="4" t="s">
        <v>140</v>
      </c>
      <c r="U327" s="4" t="s">
        <v>122</v>
      </c>
      <c r="V327" s="4" t="s">
        <v>0</v>
      </c>
      <c r="W327" s="6">
        <v>45027</v>
      </c>
    </row>
    <row r="328" spans="1:23" x14ac:dyDescent="0.25">
      <c r="A328" s="1" t="s">
        <v>170</v>
      </c>
      <c r="B328" s="2" t="s">
        <v>597</v>
      </c>
      <c r="C328" t="str" cm="1">
        <f t="array" ref="C328">MID(B328, MIN(IFERROR(FIND({0,1,2,3,4,5,6,7,8,9},B328),"")), COUNT(1*MID(B328,ROW($1:$98),1)))</f>
        <v>36.8</v>
      </c>
      <c r="D328" t="str" cm="1">
        <f t="array" aca="1" ref="D328" ca="1">_xlfn.CONCAT(IF(NOT(ISNUMBER(MID(SUBSTITUTE(SUBSTITUTE(SUBSTITUTE(B328,"$",""),".",""), " ",""),ROW(INDIRECT("1:"&amp;LEN(B328))),1)*1)),MID(SUBSTITUTE(SUBSTITUTE(SUBSTITUTE(B328,"$",""),".",""), " ",""),ROW(INDIRECT("1:"&amp;LEN(B328))),1),""))</f>
        <v>Chedraui</v>
      </c>
      <c r="E328" s="2" t="s">
        <v>445</v>
      </c>
      <c r="F328" t="str" cm="1">
        <f t="array" ref="F328">MID(E328, MIN(IFERROR(FIND({0,1,2,3,4,5,6,7,8,9},E328),"")), COUNT(1*MID(E328,ROW($1:$98),1)))</f>
        <v>39.9</v>
      </c>
      <c r="G328" t="str" cm="1">
        <f t="array" aca="1" ref="G328" ca="1">_xlfn.CONCAT(IF(NOT(ISNUMBER(MID(SUBSTITUTE(SUBSTITUTE(SUBSTITUTE(E328,"$",""),".",""), " ",""),ROW(INDIRECT("1:"&amp;LEN(E328))),1)*1)),MID(SUBSTITUTE(SUBSTITUTE(SUBSTITUTE(E328,"$",""),".",""), " ",""),ROW(INDIRECT("1:"&amp;LEN(E328))),1),""))</f>
        <v xml:space="preserve">
Comercial
Mexicana</v>
      </c>
      <c r="H328" s="2" t="s">
        <v>295</v>
      </c>
      <c r="I328" t="str">
        <f t="shared" si="32"/>
        <v>$20.00</v>
      </c>
      <c r="J328" t="str">
        <f t="shared" si="30"/>
        <v>Ruta 06</v>
      </c>
      <c r="K328" s="2" t="s">
        <v>507</v>
      </c>
      <c r="L328" t="str">
        <f t="shared" si="33"/>
        <v>$30.00</v>
      </c>
      <c r="M328" t="str">
        <f t="shared" si="31"/>
        <v>Ruta
07</v>
      </c>
      <c r="N328" s="2" t="s">
        <v>831</v>
      </c>
      <c r="O328" t="str">
        <f t="shared" si="34"/>
        <v>$20.00</v>
      </c>
      <c r="P328" t="str">
        <f t="shared" si="35"/>
        <v>Pro
Hogar</v>
      </c>
      <c r="Q328" s="2" t="s">
        <v>220</v>
      </c>
      <c r="R328" t="str" cm="1">
        <f t="array" ref="R328">MID(Q328, MIN(IFERROR(FIND({0,1,2,3,4,5,6,7,8,9},Q328),"")), COUNT(1*MID(Q328,ROW($1:$98),1)))</f>
        <v>22.0</v>
      </c>
      <c r="S328" t="str" cm="1">
        <f t="array" aca="1" ref="S328" ca="1">_xlfn.CONCAT(IF(NOT(ISNUMBER(MID(SUBSTITUTE(SUBSTITUTE(SUBSTITUTE(Q328,"$",""),".",""), " ",""),ROW(INDIRECT("1:"&amp;LEN(Q328))),1)*1)),MID(SUBSTITUTE(SUBSTITUTE(SUBSTITUTE(Q328,"$",""),".",""), " ",""),ROW(INDIRECT("1:"&amp;LEN(Q328))),1),""))</f>
        <v>Álamos</v>
      </c>
      <c r="T328" s="2" t="s">
        <v>871</v>
      </c>
      <c r="U328" s="2" t="s">
        <v>90</v>
      </c>
      <c r="V328" s="2" t="s">
        <v>0</v>
      </c>
      <c r="W328" s="5">
        <v>45027</v>
      </c>
    </row>
    <row r="329" spans="1:23" x14ac:dyDescent="0.25">
      <c r="A329" s="3" t="s">
        <v>173</v>
      </c>
      <c r="B329" s="4" t="s">
        <v>842</v>
      </c>
      <c r="C329" t="str" cm="1">
        <f t="array" ref="C329">MID(B329, MIN(IFERROR(FIND({0,1,2,3,4,5,6,7,8,9},B329),"")), COUNT(1*MID(B329,ROW($1:$98),1)))</f>
        <v>14.9</v>
      </c>
      <c r="D329" t="str" cm="1">
        <f t="array" aca="1" ref="D329" ca="1">_xlfn.CONCAT(IF(NOT(ISNUMBER(MID(SUBSTITUTE(SUBSTITUTE(SUBSTITUTE(B329,"$",""),".",""), " ",""),ROW(INDIRECT("1:"&amp;LEN(B329))),1)*1)),MID(SUBSTITUTE(SUBSTITUTE(SUBSTITUTE(B329,"$",""),".",""), " ",""),ROW(INDIRECT("1:"&amp;LEN(B329))),1),""))</f>
        <v>Comercial
Mexicana</v>
      </c>
      <c r="E329" s="4" t="s">
        <v>175</v>
      </c>
      <c r="F329" t="str" cm="1">
        <f t="array" ref="F329">MID(E329, MIN(IFERROR(FIND({0,1,2,3,4,5,6,7,8,9},E329),"")), COUNT(1*MID(E329,ROW($1:$98),1)))</f>
        <v>22.9</v>
      </c>
      <c r="G329" t="str" cm="1">
        <f t="array" aca="1" ref="G329" ca="1">_xlfn.CONCAT(IF(NOT(ISNUMBER(MID(SUBSTITUTE(SUBSTITUTE(SUBSTITUTE(E329,"$",""),".",""), " ",""),ROW(INDIRECT("1:"&amp;LEN(E329))),1)*1)),MID(SUBSTITUTE(SUBSTITUTE(SUBSTITUTE(E329,"$",""),".",""), " ",""),ROW(INDIRECT("1:"&amp;LEN(E329))),1),""))</f>
        <v>Wal-mart</v>
      </c>
      <c r="H329" s="4" t="s">
        <v>307</v>
      </c>
      <c r="I329" t="str">
        <f t="shared" si="32"/>
        <v>$16.00</v>
      </c>
      <c r="J329" t="str">
        <f t="shared" si="30"/>
        <v>Ruta 06</v>
      </c>
      <c r="K329" s="4" t="s">
        <v>523</v>
      </c>
      <c r="L329" t="str">
        <f t="shared" si="33"/>
        <v>$18.00</v>
      </c>
      <c r="M329" t="str">
        <f t="shared" si="31"/>
        <v>Ruta
07</v>
      </c>
      <c r="N329" s="4" t="s">
        <v>831</v>
      </c>
      <c r="O329" t="str">
        <f t="shared" si="34"/>
        <v>$20.00</v>
      </c>
      <c r="P329" t="str">
        <f t="shared" si="35"/>
        <v>Pro
Hogar</v>
      </c>
      <c r="Q329" s="4" t="s">
        <v>824</v>
      </c>
      <c r="R329" t="str" cm="1">
        <f t="array" ref="R329">MID(Q329, MIN(IFERROR(FIND({0,1,2,3,4,5,6,7,8,9},Q329),"")), COUNT(1*MID(Q329,ROW($1:$98),1)))</f>
        <v>20.0</v>
      </c>
      <c r="S329" t="str" cm="1">
        <f t="array" aca="1" ref="S329" ca="1">_xlfn.CONCAT(IF(NOT(ISNUMBER(MID(SUBSTITUTE(SUBSTITUTE(SUBSTITUTE(Q329,"$",""),".",""), " ",""),ROW(INDIRECT("1:"&amp;LEN(Q329))),1)*1)),MID(SUBSTITUTE(SUBSTITUTE(SUBSTITUTE(Q329,"$",""),".",""), " ",""),ROW(INDIRECT("1:"&amp;LEN(Q329))),1),""))</f>
        <v>ProHogar</v>
      </c>
      <c r="T329" s="4" t="s">
        <v>140</v>
      </c>
      <c r="U329" s="4" t="s">
        <v>169</v>
      </c>
      <c r="V329" s="4" t="s">
        <v>0</v>
      </c>
      <c r="W329" s="6">
        <v>45027</v>
      </c>
    </row>
    <row r="330" spans="1:23" x14ac:dyDescent="0.25">
      <c r="A330" s="1" t="s">
        <v>176</v>
      </c>
      <c r="B330" s="2" t="s">
        <v>1009</v>
      </c>
      <c r="C330" t="str" cm="1">
        <f t="array" ref="C330">MID(B330, MIN(IFERROR(FIND({0,1,2,3,4,5,6,7,8,9},B330),"")), COUNT(1*MID(B330,ROW($1:$98),1)))</f>
        <v>32.9</v>
      </c>
      <c r="D330" t="str" cm="1">
        <f t="array" aca="1" ref="D330" ca="1">_xlfn.CONCAT(IF(NOT(ISNUMBER(MID(SUBSTITUTE(SUBSTITUTE(SUBSTITUTE(B330,"$",""),".",""), " ",""),ROW(INDIRECT("1:"&amp;LEN(B330))),1)*1)),MID(SUBSTITUTE(SUBSTITUTE(SUBSTITUTE(B330,"$",""),".",""), " ",""),ROW(INDIRECT("1:"&amp;LEN(B330))),1),""))</f>
        <v>Chedraui</v>
      </c>
      <c r="E330" s="2" t="s">
        <v>530</v>
      </c>
      <c r="F330" t="str" cm="1">
        <f t="array" ref="F330">MID(E330, MIN(IFERROR(FIND({0,1,2,3,4,5,6,7,8,9},E330),"")), COUNT(1*MID(E330,ROW($1:$98),1)))</f>
        <v>34.5</v>
      </c>
      <c r="G330" t="str" cm="1">
        <f t="array" aca="1" ref="G330" ca="1">_xlfn.CONCAT(IF(NOT(ISNUMBER(MID(SUBSTITUTE(SUBSTITUTE(SUBSTITUTE(E330,"$",""),".",""), " ",""),ROW(INDIRECT("1:"&amp;LEN(E330))),1)*1)),MID(SUBSTITUTE(SUBSTITUTE(SUBSTITUTE(E330,"$",""),".",""), " ",""),ROW(INDIRECT("1:"&amp;LEN(E330))),1),""))</f>
        <v xml:space="preserve">
Comercial
Mexicana</v>
      </c>
      <c r="H330" s="2" t="s">
        <v>317</v>
      </c>
      <c r="I330" t="str">
        <f t="shared" si="32"/>
        <v>$14.00</v>
      </c>
      <c r="J330" t="str">
        <f t="shared" si="30"/>
        <v>Ruta 06</v>
      </c>
      <c r="K330" s="2" t="s">
        <v>387</v>
      </c>
      <c r="L330" t="str">
        <f t="shared" si="33"/>
        <v>$15.00</v>
      </c>
      <c r="M330" t="str">
        <f t="shared" si="31"/>
        <v>Ruta
07</v>
      </c>
      <c r="N330" s="2" t="s">
        <v>240</v>
      </c>
      <c r="O330" t="str">
        <f t="shared" si="34"/>
        <v>$15.00</v>
      </c>
      <c r="P330" t="str">
        <f t="shared" si="35"/>
        <v>Álamos</v>
      </c>
      <c r="Q330" s="2" t="s">
        <v>824</v>
      </c>
      <c r="R330" t="str" cm="1">
        <f t="array" ref="R330">MID(Q330, MIN(IFERROR(FIND({0,1,2,3,4,5,6,7,8,9},Q330),"")), COUNT(1*MID(Q330,ROW($1:$98),1)))</f>
        <v>20.0</v>
      </c>
      <c r="S330" t="str" cm="1">
        <f t="array" aca="1" ref="S330" ca="1">_xlfn.CONCAT(IF(NOT(ISNUMBER(MID(SUBSTITUTE(SUBSTITUTE(SUBSTITUTE(Q330,"$",""),".",""), " ",""),ROW(INDIRECT("1:"&amp;LEN(Q330))),1)*1)),MID(SUBSTITUTE(SUBSTITUTE(SUBSTITUTE(Q330,"$",""),".",""), " ",""),ROW(INDIRECT("1:"&amp;LEN(Q330))),1),""))</f>
        <v>ProHogar</v>
      </c>
      <c r="T330" s="2" t="s">
        <v>112</v>
      </c>
      <c r="U330" s="2" t="s">
        <v>98</v>
      </c>
      <c r="V330" s="2" t="s">
        <v>0</v>
      </c>
      <c r="W330" s="5">
        <v>45027</v>
      </c>
    </row>
    <row r="331" spans="1:23" x14ac:dyDescent="0.25">
      <c r="A331" s="3" t="s">
        <v>178</v>
      </c>
      <c r="B331" s="4" t="s">
        <v>841</v>
      </c>
      <c r="C331" t="str" cm="1">
        <f t="array" ref="C331">MID(B331, MIN(IFERROR(FIND({0,1,2,3,4,5,6,7,8,9},B331),"")), COUNT(1*MID(B331,ROW($1:$98),1)))</f>
        <v>13.9</v>
      </c>
      <c r="D331" t="str" cm="1">
        <f t="array" aca="1" ref="D331" ca="1">_xlfn.CONCAT(IF(NOT(ISNUMBER(MID(SUBSTITUTE(SUBSTITUTE(SUBSTITUTE(B331,"$",""),".",""), " ",""),ROW(INDIRECT("1:"&amp;LEN(B331))),1)*1)),MID(SUBSTITUTE(SUBSTITUTE(SUBSTITUTE(B331,"$",""),".",""), " ",""),ROW(INDIRECT("1:"&amp;LEN(B331))),1),""))</f>
        <v>Comercial
Mexicana</v>
      </c>
      <c r="E331" s="4" t="s">
        <v>592</v>
      </c>
      <c r="F331" t="str" cm="1">
        <f t="array" ref="F331">MID(E331, MIN(IFERROR(FIND({0,1,2,3,4,5,6,7,8,9},E331),"")), COUNT(1*MID(E331,ROW($1:$98),1)))</f>
        <v>15.9</v>
      </c>
      <c r="G331" t="str" cm="1">
        <f t="array" aca="1" ref="G331" ca="1">_xlfn.CONCAT(IF(NOT(ISNUMBER(MID(SUBSTITUTE(SUBSTITUTE(SUBSTITUTE(E331,"$",""),".",""), " ",""),ROW(INDIRECT("1:"&amp;LEN(E331))),1)*1)),MID(SUBSTITUTE(SUBSTITUTE(SUBSTITUTE(E331,"$",""),".",""), " ",""),ROW(INDIRECT("1:"&amp;LEN(E331))),1),""))</f>
        <v>Wal-mart</v>
      </c>
      <c r="H331" s="4" t="s">
        <v>315</v>
      </c>
      <c r="I331" t="str">
        <f t="shared" si="32"/>
        <v>$10.00</v>
      </c>
      <c r="J331" t="str">
        <f t="shared" si="30"/>
        <v>Ruta 06</v>
      </c>
      <c r="K331" s="4" t="s">
        <v>704</v>
      </c>
      <c r="L331" t="str">
        <f t="shared" si="33"/>
        <v>$16.00</v>
      </c>
      <c r="M331" t="str">
        <f t="shared" si="31"/>
        <v>Ruta
07</v>
      </c>
      <c r="N331" s="4" t="s">
        <v>1010</v>
      </c>
      <c r="O331" t="str">
        <f t="shared" si="34"/>
        <v>$13.00</v>
      </c>
      <c r="P331" t="str">
        <f t="shared" si="35"/>
        <v>Isidro
Fabela</v>
      </c>
      <c r="Q331" s="4" t="s">
        <v>1008</v>
      </c>
      <c r="R331" t="str" cm="1">
        <f t="array" ref="R331">MID(Q331, MIN(IFERROR(FIND({0,1,2,3,4,5,6,7,8,9},Q331),"")), COUNT(1*MID(Q331,ROW($1:$98),1)))</f>
        <v>15.0</v>
      </c>
      <c r="S331" t="str" cm="1">
        <f t="array" aca="1" ref="S331" ca="1">_xlfn.CONCAT(IF(NOT(ISNUMBER(MID(SUBSTITUTE(SUBSTITUTE(SUBSTITUTE(Q331,"$",""),".",""), " ",""),ROW(INDIRECT("1:"&amp;LEN(Q331))),1)*1)),MID(SUBSTITUTE(SUBSTITUTE(SUBSTITUTE(Q331,"$",""),".",""), " ",""),ROW(INDIRECT("1:"&amp;LEN(Q331))),1),""))</f>
        <v>ProHogar</v>
      </c>
      <c r="T331" s="4" t="s">
        <v>140</v>
      </c>
      <c r="U331" s="4" t="s">
        <v>122</v>
      </c>
      <c r="V331" s="4" t="s">
        <v>0</v>
      </c>
      <c r="W331" s="6">
        <v>45027</v>
      </c>
    </row>
    <row r="332" spans="1:23" x14ac:dyDescent="0.25">
      <c r="A332" s="1" t="s">
        <v>2</v>
      </c>
      <c r="B332" s="2" t="s">
        <v>3</v>
      </c>
      <c r="C332" t="str" cm="1">
        <f t="array" ref="C332">MID(B332, MIN(IFERROR(FIND({0,1,2,3,4,5,6,7,8,9},B332),"")), COUNT(1*MID(B332,ROW($1:$98),1)))</f>
        <v>37.9</v>
      </c>
      <c r="D332" t="str" cm="1">
        <f t="array" aca="1" ref="D332" ca="1">_xlfn.CONCAT(IF(NOT(ISNUMBER(MID(SUBSTITUTE(SUBSTITUTE(SUBSTITUTE(B332,"$",""),".",""), " ",""),ROW(INDIRECT("1:"&amp;LEN(B332))),1)*1)),MID(SUBSTITUTE(SUBSTITUTE(SUBSTITUTE(B332,"$",""),".",""), " ",""),ROW(INDIRECT("1:"&amp;LEN(B332))),1),""))</f>
        <v>Comercial
Mexicana</v>
      </c>
      <c r="E332" s="2" t="s">
        <v>956</v>
      </c>
      <c r="F332" t="str" cm="1">
        <f t="array" ref="F332">MID(E332, MIN(IFERROR(FIND({0,1,2,3,4,5,6,7,8,9},E332),"")), COUNT(1*MID(E332,ROW($1:$98),1)))</f>
        <v>41.5</v>
      </c>
      <c r="G332" t="str" cm="1">
        <f t="array" aca="1" ref="G332" ca="1">_xlfn.CONCAT(IF(NOT(ISNUMBER(MID(SUBSTITUTE(SUBSTITUTE(SUBSTITUTE(E332,"$",""),".",""), " ",""),ROW(INDIRECT("1:"&amp;LEN(E332))),1)*1)),MID(SUBSTITUTE(SUBSTITUTE(SUBSTITUTE(E332,"$",""),".",""), " ",""),ROW(INDIRECT("1:"&amp;LEN(E332))),1),""))</f>
        <v xml:space="preserve">
Chedraui</v>
      </c>
      <c r="H332" s="2" t="s">
        <v>256</v>
      </c>
      <c r="I332" t="str">
        <f t="shared" si="32"/>
        <v>0.00</v>
      </c>
      <c r="J332" t="str">
        <f t="shared" si="30"/>
        <v/>
      </c>
      <c r="K332" s="2" t="s">
        <v>256</v>
      </c>
      <c r="L332" t="str">
        <f t="shared" si="33"/>
        <v>0.00</v>
      </c>
      <c r="M332" t="str">
        <f t="shared" si="31"/>
        <v/>
      </c>
      <c r="N332" s="2" t="s">
        <v>379</v>
      </c>
      <c r="O332" t="str">
        <f t="shared" si="34"/>
        <v>$50.00</v>
      </c>
      <c r="P332" t="str">
        <f t="shared" si="35"/>
        <v>10 de
Mayo</v>
      </c>
      <c r="Q332" s="2" t="s">
        <v>247</v>
      </c>
      <c r="R332" t="str" cm="1">
        <f t="array" ref="R332">MID(Q332, MIN(IFERROR(FIND({0,1,2,3,4,5,6,7,8,9},Q332),"")), COUNT(1*MID(Q332,ROW($1:$98),1)))</f>
        <v>52.0</v>
      </c>
      <c r="S332" t="str" cm="1">
        <f t="array" aca="1" ref="S332" ca="1">_xlfn.CONCAT(IF(NOT(ISNUMBER(MID(SUBSTITUTE(SUBSTITUTE(SUBSTITUTE(Q332,"$",""),".",""), " ",""),ROW(INDIRECT("1:"&amp;LEN(Q332))),1)*1)),MID(SUBSTITUTE(SUBSTITUTE(SUBSTITUTE(Q332,"$",""),".",""), " ",""),ROW(INDIRECT("1:"&amp;LEN(Q332))),1),""))</f>
        <v xml:space="preserve">
Panamericana</v>
      </c>
      <c r="T332" s="2" t="s">
        <v>9</v>
      </c>
      <c r="U332" s="2" t="s">
        <v>106</v>
      </c>
      <c r="V332" s="2" t="s">
        <v>0</v>
      </c>
      <c r="W332" s="5">
        <v>45028</v>
      </c>
    </row>
    <row r="333" spans="1:23" x14ac:dyDescent="0.25">
      <c r="A333" s="3" t="s">
        <v>11</v>
      </c>
      <c r="B333" s="4" t="s">
        <v>12</v>
      </c>
      <c r="C333" t="str" cm="1">
        <f t="array" ref="C333">MID(B333, MIN(IFERROR(FIND({0,1,2,3,4,5,6,7,8,9},B333),"")), COUNT(1*MID(B333,ROW($1:$98),1)))</f>
        <v>17.5</v>
      </c>
      <c r="D333" t="str" cm="1">
        <f t="array" aca="1" ref="D333" ca="1">_xlfn.CONCAT(IF(NOT(ISNUMBER(MID(SUBSTITUTE(SUBSTITUTE(SUBSTITUTE(B333,"$",""),".",""), " ",""),ROW(INDIRECT("1:"&amp;LEN(B333))),1)*1)),MID(SUBSTITUTE(SUBSTITUTE(SUBSTITUTE(B333,"$",""),".",""), " ",""),ROW(INDIRECT("1:"&amp;LEN(B333))),1),""))</f>
        <v>Wal-mart</v>
      </c>
      <c r="E333" s="4" t="s">
        <v>13</v>
      </c>
      <c r="F333" t="str" cm="1">
        <f t="array" ref="F333">MID(E333, MIN(IFERROR(FIND({0,1,2,3,4,5,6,7,8,9},E333),"")), COUNT(1*MID(E333,ROW($1:$98),1)))</f>
        <v>19.9</v>
      </c>
      <c r="G333" t="str" cm="1">
        <f t="array" aca="1" ref="G333" ca="1">_xlfn.CONCAT(IF(NOT(ISNUMBER(MID(SUBSTITUTE(SUBSTITUTE(SUBSTITUTE(E333,"$",""),".",""), " ",""),ROW(INDIRECT("1:"&amp;LEN(E333))),1)*1)),MID(SUBSTITUTE(SUBSTITUTE(SUBSTITUTE(E333,"$",""),".",""), " ",""),ROW(INDIRECT("1:"&amp;LEN(E333))),1),""))</f>
        <v xml:space="preserve">
Chedraui</v>
      </c>
      <c r="H333" s="4" t="s">
        <v>256</v>
      </c>
      <c r="I333" t="str">
        <f t="shared" si="32"/>
        <v>0.00</v>
      </c>
      <c r="J333" t="str">
        <f t="shared" si="30"/>
        <v/>
      </c>
      <c r="K333" s="4" t="s">
        <v>256</v>
      </c>
      <c r="L333" t="str">
        <f t="shared" si="33"/>
        <v>0.00</v>
      </c>
      <c r="M333" t="str">
        <f t="shared" si="31"/>
        <v/>
      </c>
      <c r="N333" s="4" t="s">
        <v>250</v>
      </c>
      <c r="O333" t="str">
        <f t="shared" si="34"/>
        <v>$20.00
Panamericana</v>
      </c>
      <c r="P333" t="str">
        <f t="shared" si="35"/>
        <v/>
      </c>
      <c r="Q333" s="4" t="s">
        <v>719</v>
      </c>
      <c r="R333" t="str" cm="1">
        <f t="array" ref="R333">MID(Q333, MIN(IFERROR(FIND({0,1,2,3,4,5,6,7,8,9},Q333),"")), COUNT(1*MID(Q333,ROW($1:$98),1)))</f>
        <v>22.0</v>
      </c>
      <c r="S333" t="str" cm="1">
        <f t="array" aca="1" ref="S333" ca="1">_xlfn.CONCAT(IF(NOT(ISNUMBER(MID(SUBSTITUTE(SUBSTITUTE(SUBSTITUTE(Q333,"$",""),".",""), " ",""),ROW(INDIRECT("1:"&amp;LEN(Q333))),1)*1)),MID(SUBSTITUTE(SUBSTITUTE(SUBSTITUTE(Q333,"$",""),".",""), " ",""),ROW(INDIRECT("1:"&amp;LEN(Q333))),1),""))</f>
        <v>San
Cosme</v>
      </c>
      <c r="T333" s="4" t="s">
        <v>169</v>
      </c>
      <c r="U333" s="4" t="s">
        <v>19</v>
      </c>
      <c r="V333" s="4" t="s">
        <v>0</v>
      </c>
      <c r="W333" s="6">
        <v>45028</v>
      </c>
    </row>
    <row r="334" spans="1:23" x14ac:dyDescent="0.25">
      <c r="A334" s="1" t="s">
        <v>20</v>
      </c>
      <c r="B334" s="2" t="s">
        <v>21</v>
      </c>
      <c r="C334" t="str" cm="1">
        <f t="array" ref="C334">MID(B334, MIN(IFERROR(FIND({0,1,2,3,4,5,6,7,8,9},B334),"")), COUNT(1*MID(B334,ROW($1:$98),1)))</f>
        <v>20.5</v>
      </c>
      <c r="D334" t="str" cm="1">
        <f t="array" aca="1" ref="D334" ca="1">_xlfn.CONCAT(IF(NOT(ISNUMBER(MID(SUBSTITUTE(SUBSTITUTE(SUBSTITUTE(B334,"$",""),".",""), " ",""),ROW(INDIRECT("1:"&amp;LEN(B334))),1)*1)),MID(SUBSTITUTE(SUBSTITUTE(SUBSTITUTE(B334,"$",""),".",""), " ",""),ROW(INDIRECT("1:"&amp;LEN(B334))),1),""))</f>
        <v>Wal-mart</v>
      </c>
      <c r="E334" s="2" t="s">
        <v>22</v>
      </c>
      <c r="F334" t="str" cm="1">
        <f t="array" ref="F334">MID(E334, MIN(IFERROR(FIND({0,1,2,3,4,5,6,7,8,9},E334),"")), COUNT(1*MID(E334,ROW($1:$98),1)))</f>
        <v>24.0</v>
      </c>
      <c r="G334" t="str" cm="1">
        <f t="array" aca="1" ref="G334" ca="1">_xlfn.CONCAT(IF(NOT(ISNUMBER(MID(SUBSTITUTE(SUBSTITUTE(SUBSTITUTE(E334,"$",""),".",""), " ",""),ROW(INDIRECT("1:"&amp;LEN(E334))),1)*1)),MID(SUBSTITUTE(SUBSTITUTE(SUBSTITUTE(E334,"$",""),".",""), " ",""),ROW(INDIRECT("1:"&amp;LEN(E334))),1),""))</f>
        <v xml:space="preserve">
Comercial
Mexicana</v>
      </c>
      <c r="H334" s="2" t="s">
        <v>256</v>
      </c>
      <c r="I334" t="str">
        <f t="shared" si="32"/>
        <v>0.00</v>
      </c>
      <c r="J334" t="str">
        <f t="shared" si="30"/>
        <v/>
      </c>
      <c r="K334" s="2" t="s">
        <v>256</v>
      </c>
      <c r="L334" t="str">
        <f t="shared" si="33"/>
        <v>0.00</v>
      </c>
      <c r="M334" t="str">
        <f t="shared" si="31"/>
        <v/>
      </c>
      <c r="N334" s="2" t="s">
        <v>717</v>
      </c>
      <c r="O334" t="str">
        <f t="shared" si="34"/>
        <v>$20.00</v>
      </c>
      <c r="P334" t="str">
        <f t="shared" si="35"/>
        <v>San
Cosme</v>
      </c>
      <c r="Q334" s="2" t="s">
        <v>255</v>
      </c>
      <c r="R334" t="str" cm="1">
        <f t="array" ref="R334">MID(Q334, MIN(IFERROR(FIND({0,1,2,3,4,5,6,7,8,9},Q334),"")), COUNT(1*MID(Q334,ROW($1:$98),1)))</f>
        <v>24.0</v>
      </c>
      <c r="S334" t="str" cm="1">
        <f t="array" aca="1" ref="S334" ca="1">_xlfn.CONCAT(IF(NOT(ISNUMBER(MID(SUBSTITUTE(SUBSTITUTE(SUBSTITUTE(Q334,"$",""),".",""), " ",""),ROW(INDIRECT("1:"&amp;LEN(Q334))),1)*1)),MID(SUBSTITUTE(SUBSTITUTE(SUBSTITUTE(Q334,"$",""),".",""), " ",""),ROW(INDIRECT("1:"&amp;LEN(Q334))),1),""))</f>
        <v xml:space="preserve">
Panamericana</v>
      </c>
      <c r="T334" s="2" t="s">
        <v>128</v>
      </c>
      <c r="U334" s="2" t="s">
        <v>26</v>
      </c>
      <c r="V334" s="2" t="s">
        <v>0</v>
      </c>
      <c r="W334" s="5">
        <v>45028</v>
      </c>
    </row>
    <row r="335" spans="1:23" x14ac:dyDescent="0.25">
      <c r="A335" s="3" t="s">
        <v>28</v>
      </c>
      <c r="B335" s="4" t="s">
        <v>29</v>
      </c>
      <c r="C335" t="str" cm="1">
        <f t="array" ref="C335">MID(B335, MIN(IFERROR(FIND({0,1,2,3,4,5,6,7,8,9},B335),"")), COUNT(1*MID(B335,ROW($1:$98),1)))</f>
        <v>10.0</v>
      </c>
      <c r="D335" t="str" cm="1">
        <f t="array" aca="1" ref="D335" ca="1">_xlfn.CONCAT(IF(NOT(ISNUMBER(MID(SUBSTITUTE(SUBSTITUTE(SUBSTITUTE(B335,"$",""),".",""), " ",""),ROW(INDIRECT("1:"&amp;LEN(B335))),1)*1)),MID(SUBSTITUTE(SUBSTITUTE(SUBSTITUTE(B335,"$",""),".",""), " ",""),ROW(INDIRECT("1:"&amp;LEN(B335))),1),""))</f>
        <v>Wal-mart</v>
      </c>
      <c r="E335" s="4" t="s">
        <v>957</v>
      </c>
      <c r="F335" t="str" cm="1">
        <f t="array" ref="F335">MID(E335, MIN(IFERROR(FIND({0,1,2,3,4,5,6,7,8,9},E335),"")), COUNT(1*MID(E335,ROW($1:$98),1)))</f>
        <v>15.8</v>
      </c>
      <c r="G335" t="str" cm="1">
        <f t="array" aca="1" ref="G335" ca="1">_xlfn.CONCAT(IF(NOT(ISNUMBER(MID(SUBSTITUTE(SUBSTITUTE(SUBSTITUTE(E335,"$",""),".",""), " ",""),ROW(INDIRECT("1:"&amp;LEN(E335))),1)*1)),MID(SUBSTITUTE(SUBSTITUTE(SUBSTITUTE(E335,"$",""),".",""), " ",""),ROW(INDIRECT("1:"&amp;LEN(E335))),1),""))</f>
        <v xml:space="preserve">
Comercial
Mexicana</v>
      </c>
      <c r="H335" s="4" t="s">
        <v>256</v>
      </c>
      <c r="I335" t="str">
        <f t="shared" si="32"/>
        <v>0.00</v>
      </c>
      <c r="J335" t="str">
        <f t="shared" si="30"/>
        <v/>
      </c>
      <c r="K335" s="4" t="s">
        <v>256</v>
      </c>
      <c r="L335" t="str">
        <f t="shared" si="33"/>
        <v>0.00</v>
      </c>
      <c r="M335" t="str">
        <f t="shared" si="31"/>
        <v/>
      </c>
      <c r="N335" s="4" t="s">
        <v>340</v>
      </c>
      <c r="O335" t="str">
        <f t="shared" si="34"/>
        <v>$18.00</v>
      </c>
      <c r="P335" t="str">
        <f t="shared" si="35"/>
        <v>10 de
Mayo</v>
      </c>
      <c r="Q335" s="4" t="s">
        <v>250</v>
      </c>
      <c r="R335" t="str" cm="1">
        <f t="array" ref="R335">MID(Q335, MIN(IFERROR(FIND({0,1,2,3,4,5,6,7,8,9},Q335),"")), COUNT(1*MID(Q335,ROW($1:$98),1)))</f>
        <v>20.0</v>
      </c>
      <c r="S335" t="str" cm="1">
        <f t="array" aca="1" ref="S335" ca="1">_xlfn.CONCAT(IF(NOT(ISNUMBER(MID(SUBSTITUTE(SUBSTITUTE(SUBSTITUTE(Q335,"$",""),".",""), " ",""),ROW(INDIRECT("1:"&amp;LEN(Q335))),1)*1)),MID(SUBSTITUTE(SUBSTITUTE(SUBSTITUTE(Q335,"$",""),".",""), " ",""),ROW(INDIRECT("1:"&amp;LEN(Q335))),1),""))</f>
        <v xml:space="preserve">
Panamericana</v>
      </c>
      <c r="T335" s="4" t="s">
        <v>35</v>
      </c>
      <c r="U335" s="4" t="s">
        <v>36</v>
      </c>
      <c r="V335" s="4" t="s">
        <v>0</v>
      </c>
      <c r="W335" s="6">
        <v>45028</v>
      </c>
    </row>
    <row r="336" spans="1:23" x14ac:dyDescent="0.25">
      <c r="A336" s="1" t="s">
        <v>37</v>
      </c>
      <c r="B336" s="2" t="s">
        <v>676</v>
      </c>
      <c r="C336" t="str" cm="1">
        <f t="array" ref="C336">MID(B336, MIN(IFERROR(FIND({0,1,2,3,4,5,6,7,8,9},B336),"")), COUNT(1*MID(B336,ROW($1:$98),1)))</f>
        <v>30.9</v>
      </c>
      <c r="D336" t="str" cm="1">
        <f t="array" aca="1" ref="D336" ca="1">_xlfn.CONCAT(IF(NOT(ISNUMBER(MID(SUBSTITUTE(SUBSTITUTE(SUBSTITUTE(B336,"$",""),".",""), " ",""),ROW(INDIRECT("1:"&amp;LEN(B336))),1)*1)),MID(SUBSTITUTE(SUBSTITUTE(SUBSTITUTE(B336,"$",""),".",""), " ",""),ROW(INDIRECT("1:"&amp;LEN(B336))),1),""))</f>
        <v>Comercial
Mexicana</v>
      </c>
      <c r="E336" s="2" t="s">
        <v>39</v>
      </c>
      <c r="F336" t="str" cm="1">
        <f t="array" ref="F336">MID(E336, MIN(IFERROR(FIND({0,1,2,3,4,5,6,7,8,9},E336),"")), COUNT(1*MID(E336,ROW($1:$98),1)))</f>
        <v>49.2</v>
      </c>
      <c r="G336" t="str" cm="1">
        <f t="array" aca="1" ref="G336" ca="1">_xlfn.CONCAT(IF(NOT(ISNUMBER(MID(SUBSTITUTE(SUBSTITUTE(SUBSTITUTE(E336,"$",""),".",""), " ",""),ROW(INDIRECT("1:"&amp;LEN(E336))),1)*1)),MID(SUBSTITUTE(SUBSTITUTE(SUBSTITUTE(E336,"$",""),".",""), " ",""),ROW(INDIRECT("1:"&amp;LEN(E336))),1),""))</f>
        <v xml:space="preserve">
Chedraui</v>
      </c>
      <c r="H336" s="2" t="s">
        <v>256</v>
      </c>
      <c r="I336" t="str">
        <f t="shared" si="32"/>
        <v>0.00</v>
      </c>
      <c r="J336" t="str">
        <f t="shared" si="30"/>
        <v/>
      </c>
      <c r="K336" s="2" t="s">
        <v>256</v>
      </c>
      <c r="L336" t="str">
        <f t="shared" si="33"/>
        <v>0.00</v>
      </c>
      <c r="M336" t="str">
        <f t="shared" si="31"/>
        <v/>
      </c>
      <c r="N336" s="2" t="s">
        <v>260</v>
      </c>
      <c r="O336" t="str">
        <f t="shared" si="34"/>
        <v>$40.00
Panamericana</v>
      </c>
      <c r="P336" t="str">
        <f t="shared" si="35"/>
        <v/>
      </c>
      <c r="Q336" s="2" t="s">
        <v>260</v>
      </c>
      <c r="R336" t="str" cm="1">
        <f t="array" ref="R336">MID(Q336, MIN(IFERROR(FIND({0,1,2,3,4,5,6,7,8,9},Q336),"")), COUNT(1*MID(Q336,ROW($1:$98),1)))</f>
        <v>40.0</v>
      </c>
      <c r="S336" t="str" cm="1">
        <f t="array" aca="1" ref="S336" ca="1">_xlfn.CONCAT(IF(NOT(ISNUMBER(MID(SUBSTITUTE(SUBSTITUTE(SUBSTITUTE(Q336,"$",""),".",""), " ",""),ROW(INDIRECT("1:"&amp;LEN(Q336))),1)*1)),MID(SUBSTITUTE(SUBSTITUTE(SUBSTITUTE(Q336,"$",""),".",""), " ",""),ROW(INDIRECT("1:"&amp;LEN(Q336))),1),""))</f>
        <v xml:space="preserve">
Panamericana</v>
      </c>
      <c r="T336" s="2" t="s">
        <v>44</v>
      </c>
      <c r="U336" s="2" t="s">
        <v>45</v>
      </c>
      <c r="V336" s="2" t="s">
        <v>0</v>
      </c>
      <c r="W336" s="5">
        <v>45028</v>
      </c>
    </row>
    <row r="337" spans="1:23" x14ac:dyDescent="0.25">
      <c r="A337" s="3" t="s">
        <v>46</v>
      </c>
      <c r="B337" s="4" t="s">
        <v>47</v>
      </c>
      <c r="C337" t="str" cm="1">
        <f t="array" ref="C337">MID(B337, MIN(IFERROR(FIND({0,1,2,3,4,5,6,7,8,9},B337),"")), COUNT(1*MID(B337,ROW($1:$98),1)))</f>
        <v>22.3</v>
      </c>
      <c r="D337" t="str" cm="1">
        <f t="array" aca="1" ref="D337" ca="1">_xlfn.CONCAT(IF(NOT(ISNUMBER(MID(SUBSTITUTE(SUBSTITUTE(SUBSTITUTE(B337,"$",""),".",""), " ",""),ROW(INDIRECT("1:"&amp;LEN(B337))),1)*1)),MID(SUBSTITUTE(SUBSTITUTE(SUBSTITUTE(B337,"$",""),".",""), " ",""),ROW(INDIRECT("1:"&amp;LEN(B337))),1),""))</f>
        <v>Comercial
Mexicana</v>
      </c>
      <c r="E337" s="4" t="s">
        <v>48</v>
      </c>
      <c r="F337" t="str" cm="1">
        <f t="array" ref="F337">MID(E337, MIN(IFERROR(FIND({0,1,2,3,4,5,6,7,8,9},E337),"")), COUNT(1*MID(E337,ROW($1:$98),1)))</f>
        <v>22.5</v>
      </c>
      <c r="G337" t="str" cm="1">
        <f t="array" aca="1" ref="G337" ca="1">_xlfn.CONCAT(IF(NOT(ISNUMBER(MID(SUBSTITUTE(SUBSTITUTE(SUBSTITUTE(E337,"$",""),".",""), " ",""),ROW(INDIRECT("1:"&amp;LEN(E337))),1)*1)),MID(SUBSTITUTE(SUBSTITUTE(SUBSTITUTE(E337,"$",""),".",""), " ",""),ROW(INDIRECT("1:"&amp;LEN(E337))),1),""))</f>
        <v>Wal-mart</v>
      </c>
      <c r="H337" s="4" t="s">
        <v>256</v>
      </c>
      <c r="I337" t="str">
        <f t="shared" si="32"/>
        <v>0.00</v>
      </c>
      <c r="J337" t="str">
        <f t="shared" si="30"/>
        <v/>
      </c>
      <c r="K337" s="4" t="s">
        <v>256</v>
      </c>
      <c r="L337" t="str">
        <f t="shared" si="33"/>
        <v>0.00</v>
      </c>
      <c r="M337" t="str">
        <f t="shared" si="31"/>
        <v/>
      </c>
      <c r="N337" s="4" t="s">
        <v>958</v>
      </c>
      <c r="O337" t="str">
        <f t="shared" si="34"/>
        <v>$32.00</v>
      </c>
      <c r="P337" t="str">
        <f t="shared" si="35"/>
        <v>San
Cosme</v>
      </c>
      <c r="Q337" s="4" t="s">
        <v>360</v>
      </c>
      <c r="R337" t="str" cm="1">
        <f t="array" ref="R337">MID(Q337, MIN(IFERROR(FIND({0,1,2,3,4,5,6,7,8,9},Q337),"")), COUNT(1*MID(Q337,ROW($1:$98),1)))</f>
        <v xml:space="preserve">35.00 </v>
      </c>
      <c r="S337" t="str" cm="1">
        <f t="array" aca="1" ref="S337" ca="1">_xlfn.CONCAT(IF(NOT(ISNUMBER(MID(SUBSTITUTE(SUBSTITUTE(SUBSTITUTE(Q337,"$",""),".",""), " ",""),ROW(INDIRECT("1:"&amp;LEN(Q337))),1)*1)),MID(SUBSTITUTE(SUBSTITUTE(SUBSTITUTE(Q337,"$",""),".",""), " ",""),ROW(INDIRECT("1:"&amp;LEN(Q337))),1),""))</f>
        <v>de
Mayo</v>
      </c>
      <c r="T337" s="4" t="s">
        <v>36</v>
      </c>
      <c r="U337" s="4" t="s">
        <v>44</v>
      </c>
      <c r="V337" s="4" t="s">
        <v>0</v>
      </c>
      <c r="W337" s="6">
        <v>45028</v>
      </c>
    </row>
    <row r="338" spans="1:23" x14ac:dyDescent="0.25">
      <c r="A338" s="1" t="s">
        <v>53</v>
      </c>
      <c r="B338" s="2" t="s">
        <v>545</v>
      </c>
      <c r="C338" t="str" cm="1">
        <f t="array" ref="C338">MID(B338, MIN(IFERROR(FIND({0,1,2,3,4,5,6,7,8,9},B338),"")), COUNT(1*MID(B338,ROW($1:$98),1)))</f>
        <v>50.0</v>
      </c>
      <c r="D338" t="str" cm="1">
        <f t="array" aca="1" ref="D338" ca="1">_xlfn.CONCAT(IF(NOT(ISNUMBER(MID(SUBSTITUTE(SUBSTITUTE(SUBSTITUTE(B338,"$",""),".",""), " ",""),ROW(INDIRECT("1:"&amp;LEN(B338))),1)*1)),MID(SUBSTITUTE(SUBSTITUTE(SUBSTITUTE(B338,"$",""),".",""), " ",""),ROW(INDIRECT("1:"&amp;LEN(B338))),1),""))</f>
        <v>Wal-mart</v>
      </c>
      <c r="E338" s="2" t="s">
        <v>912</v>
      </c>
      <c r="F338" t="str" cm="1">
        <f t="array" ref="F338">MID(E338, MIN(IFERROR(FIND({0,1,2,3,4,5,6,7,8,9},E338),"")), COUNT(1*MID(E338,ROW($1:$98),1)))</f>
        <v>52.0</v>
      </c>
      <c r="G338" t="str" cm="1">
        <f t="array" aca="1" ref="G338" ca="1">_xlfn.CONCAT(IF(NOT(ISNUMBER(MID(SUBSTITUTE(SUBSTITUTE(SUBSTITUTE(E338,"$",""),".",""), " ",""),ROW(INDIRECT("1:"&amp;LEN(E338))),1)*1)),MID(SUBSTITUTE(SUBSTITUTE(SUBSTITUTE(E338,"$",""),".",""), " ",""),ROW(INDIRECT("1:"&amp;LEN(E338))),1),""))</f>
        <v xml:space="preserve">
Chedraui</v>
      </c>
      <c r="H338" s="2" t="s">
        <v>256</v>
      </c>
      <c r="I338" t="str">
        <f t="shared" si="32"/>
        <v>0.00</v>
      </c>
      <c r="J338" t="str">
        <f t="shared" si="30"/>
        <v/>
      </c>
      <c r="K338" s="2" t="s">
        <v>256</v>
      </c>
      <c r="L338" t="str">
        <f t="shared" si="33"/>
        <v>0.00</v>
      </c>
      <c r="M338" t="str">
        <f t="shared" si="31"/>
        <v/>
      </c>
      <c r="N338" s="2" t="s">
        <v>652</v>
      </c>
      <c r="O338" t="str">
        <f t="shared" si="34"/>
        <v>$50.00
Panamericana</v>
      </c>
      <c r="P338" t="str">
        <f t="shared" si="35"/>
        <v/>
      </c>
      <c r="Q338" s="2" t="s">
        <v>959</v>
      </c>
      <c r="R338" t="str" cm="1">
        <f t="array" ref="R338">MID(Q338, MIN(IFERROR(FIND({0,1,2,3,4,5,6,7,8,9},Q338),"")), COUNT(1*MID(Q338,ROW($1:$98),1)))</f>
        <v xml:space="preserve">52.00 </v>
      </c>
      <c r="S338" t="str" cm="1">
        <f t="array" aca="1" ref="S338" ca="1">_xlfn.CONCAT(IF(NOT(ISNUMBER(MID(SUBSTITUTE(SUBSTITUTE(SUBSTITUTE(Q338,"$",""),".",""), " ",""),ROW(INDIRECT("1:"&amp;LEN(Q338))),1)*1)),MID(SUBSTITUTE(SUBSTITUTE(SUBSTITUTE(Q338,"$",""),".",""), " ",""),ROW(INDIRECT("1:"&amp;LEN(Q338))),1),""))</f>
        <v>de
Mayo</v>
      </c>
      <c r="T338" s="2" t="s">
        <v>855</v>
      </c>
      <c r="U338" s="2" t="s">
        <v>61</v>
      </c>
      <c r="V338" s="2" t="s">
        <v>0</v>
      </c>
      <c r="W338" s="5">
        <v>45028</v>
      </c>
    </row>
    <row r="339" spans="1:23" x14ac:dyDescent="0.25">
      <c r="A339" s="3" t="s">
        <v>62</v>
      </c>
      <c r="B339" s="4" t="s">
        <v>269</v>
      </c>
      <c r="C339" t="str" cm="1">
        <f t="array" ref="C339">MID(B339, MIN(IFERROR(FIND({0,1,2,3,4,5,6,7,8,9},B339),"")), COUNT(1*MID(B339,ROW($1:$98),1)))</f>
        <v>119.0</v>
      </c>
      <c r="D339" t="str" cm="1">
        <f t="array" aca="1" ref="D339" ca="1">_xlfn.CONCAT(IF(NOT(ISNUMBER(MID(SUBSTITUTE(SUBSTITUTE(SUBSTITUTE(B339,"$",""),".",""), " ",""),ROW(INDIRECT("1:"&amp;LEN(B339))),1)*1)),MID(SUBSTITUTE(SUBSTITUTE(SUBSTITUTE(B339,"$",""),".",""), " ",""),ROW(INDIRECT("1:"&amp;LEN(B339))),1),""))</f>
        <v>Chedraui</v>
      </c>
      <c r="E339" s="4" t="s">
        <v>960</v>
      </c>
      <c r="F339" t="str" cm="1">
        <f t="array" ref="F339">MID(E339, MIN(IFERROR(FIND({0,1,2,3,4,5,6,7,8,9},E339),"")), COUNT(1*MID(E339,ROW($1:$98),1)))</f>
        <v>199.7</v>
      </c>
      <c r="G339" t="str" cm="1">
        <f t="array" aca="1" ref="G339" ca="1">_xlfn.CONCAT(IF(NOT(ISNUMBER(MID(SUBSTITUTE(SUBSTITUTE(SUBSTITUTE(E339,"$",""),".",""), " ",""),ROW(INDIRECT("1:"&amp;LEN(E339))),1)*1)),MID(SUBSTITUTE(SUBSTITUTE(SUBSTITUTE(E339,"$",""),".",""), " ",""),ROW(INDIRECT("1:"&amp;LEN(E339))),1),""))</f>
        <v xml:space="preserve">
Comercial
Mexicana</v>
      </c>
      <c r="H339" s="4" t="s">
        <v>256</v>
      </c>
      <c r="I339" t="str">
        <f t="shared" si="32"/>
        <v>0.00</v>
      </c>
      <c r="J339" t="str">
        <f t="shared" si="30"/>
        <v/>
      </c>
      <c r="K339" s="4" t="s">
        <v>256</v>
      </c>
      <c r="L339" t="str">
        <f t="shared" si="33"/>
        <v>0.00</v>
      </c>
      <c r="M339" t="str">
        <f t="shared" si="31"/>
        <v/>
      </c>
      <c r="N339" s="4" t="s">
        <v>725</v>
      </c>
      <c r="O339" t="str">
        <f t="shared" si="34"/>
        <v>$180.00</v>
      </c>
      <c r="P339" t="str">
        <f t="shared" si="35"/>
        <v>San
Cosme</v>
      </c>
      <c r="Q339" s="4" t="s">
        <v>273</v>
      </c>
      <c r="R339" t="str" cm="1">
        <f t="array" ref="R339">MID(Q339, MIN(IFERROR(FIND({0,1,2,3,4,5,6,7,8,9},Q339),"")), COUNT(1*MID(Q339,ROW($1:$98),1)))</f>
        <v>185.0</v>
      </c>
      <c r="S339" t="str" cm="1">
        <f t="array" aca="1" ref="S339" ca="1">_xlfn.CONCAT(IF(NOT(ISNUMBER(MID(SUBSTITUTE(SUBSTITUTE(SUBSTITUTE(Q339,"$",""),".",""), " ",""),ROW(INDIRECT("1:"&amp;LEN(Q339))),1)*1)),MID(SUBSTITUTE(SUBSTITUTE(SUBSTITUTE(Q339,"$",""),".",""), " ",""),ROW(INDIRECT("1:"&amp;LEN(Q339))),1),""))</f>
        <v xml:space="preserve">
Panamericana</v>
      </c>
      <c r="T339" s="4" t="s">
        <v>69</v>
      </c>
      <c r="U339" s="4" t="s">
        <v>70</v>
      </c>
      <c r="V339" s="4" t="s">
        <v>0</v>
      </c>
      <c r="W339" s="6">
        <v>45028</v>
      </c>
    </row>
    <row r="340" spans="1:23" x14ac:dyDescent="0.25">
      <c r="A340" s="1" t="s">
        <v>71</v>
      </c>
      <c r="B340" s="2" t="s">
        <v>72</v>
      </c>
      <c r="C340" t="str" cm="1">
        <f t="array" ref="C340">MID(B340, MIN(IFERROR(FIND({0,1,2,3,4,5,6,7,8,9},B340),"")), COUNT(1*MID(B340,ROW($1:$98),1)))</f>
        <v>184.0</v>
      </c>
      <c r="D340" t="str" cm="1">
        <f t="array" aca="1" ref="D340" ca="1">_xlfn.CONCAT(IF(NOT(ISNUMBER(MID(SUBSTITUTE(SUBSTITUTE(SUBSTITUTE(B340,"$",""),".",""), " ",""),ROW(INDIRECT("1:"&amp;LEN(B340))),1)*1)),MID(SUBSTITUTE(SUBSTITUTE(SUBSTITUTE(B340,"$",""),".",""), " ",""),ROW(INDIRECT("1:"&amp;LEN(B340))),1),""))</f>
        <v>Wal-mart</v>
      </c>
      <c r="E340" s="2" t="s">
        <v>73</v>
      </c>
      <c r="F340" t="str" cm="1">
        <f t="array" ref="F340">MID(E340, MIN(IFERROR(FIND({0,1,2,3,4,5,6,7,8,9},E340),"")), COUNT(1*MID(E340,ROW($1:$98),1)))</f>
        <v>206.5</v>
      </c>
      <c r="G340" t="str" cm="1">
        <f t="array" aca="1" ref="G340" ca="1">_xlfn.CONCAT(IF(NOT(ISNUMBER(MID(SUBSTITUTE(SUBSTITUTE(SUBSTITUTE(E340,"$",""),".",""), " ",""),ROW(INDIRECT("1:"&amp;LEN(E340))),1)*1)),MID(SUBSTITUTE(SUBSTITUTE(SUBSTITUTE(E340,"$",""),".",""), " ",""),ROW(INDIRECT("1:"&amp;LEN(E340))),1),""))</f>
        <v xml:space="preserve">
Comercial
Mexicana</v>
      </c>
      <c r="H340" s="2" t="s">
        <v>256</v>
      </c>
      <c r="I340" t="str">
        <f t="shared" si="32"/>
        <v>0.00</v>
      </c>
      <c r="J340" t="str">
        <f t="shared" si="30"/>
        <v/>
      </c>
      <c r="K340" s="2" t="s">
        <v>256</v>
      </c>
      <c r="L340" t="str">
        <f t="shared" si="33"/>
        <v>0.00</v>
      </c>
      <c r="M340" t="str">
        <f t="shared" si="31"/>
        <v/>
      </c>
      <c r="N340" s="2" t="s">
        <v>961</v>
      </c>
      <c r="O340" t="str">
        <f t="shared" si="34"/>
        <v>$185.00</v>
      </c>
      <c r="P340" t="str">
        <f t="shared" si="35"/>
        <v>San
Cosme</v>
      </c>
      <c r="Q340" s="2" t="s">
        <v>277</v>
      </c>
      <c r="R340" t="str" cm="1">
        <f t="array" ref="R340">MID(Q340, MIN(IFERROR(FIND({0,1,2,3,4,5,6,7,8,9},Q340),"")), COUNT(1*MID(Q340,ROW($1:$98),1)))</f>
        <v>190.0</v>
      </c>
      <c r="S340" t="str" cm="1">
        <f t="array" aca="1" ref="S340" ca="1">_xlfn.CONCAT(IF(NOT(ISNUMBER(MID(SUBSTITUTE(SUBSTITUTE(SUBSTITUTE(Q340,"$",""),".",""), " ",""),ROW(INDIRECT("1:"&amp;LEN(Q340))),1)*1)),MID(SUBSTITUTE(SUBSTITUTE(SUBSTITUTE(Q340,"$",""),".",""), " ",""),ROW(INDIRECT("1:"&amp;LEN(Q340))),1),""))</f>
        <v xml:space="preserve">
Panamericana</v>
      </c>
      <c r="T340" s="2" t="s">
        <v>76</v>
      </c>
      <c r="U340" s="2" t="s">
        <v>70</v>
      </c>
      <c r="V340" s="2" t="s">
        <v>0</v>
      </c>
      <c r="W340" s="5">
        <v>45028</v>
      </c>
    </row>
    <row r="341" spans="1:23" x14ac:dyDescent="0.25">
      <c r="A341" s="3" t="s">
        <v>77</v>
      </c>
      <c r="B341" s="4" t="s">
        <v>418</v>
      </c>
      <c r="C341" t="str" cm="1">
        <f t="array" ref="C341">MID(B341, MIN(IFERROR(FIND({0,1,2,3,4,5,6,7,8,9},B341),"")), COUNT(1*MID(B341,ROW($1:$98),1)))</f>
        <v>39.9</v>
      </c>
      <c r="D341" t="str" cm="1">
        <f t="array" aca="1" ref="D341" ca="1">_xlfn.CONCAT(IF(NOT(ISNUMBER(MID(SUBSTITUTE(SUBSTITUTE(SUBSTITUTE(B341,"$",""),".",""), " ",""),ROW(INDIRECT("1:"&amp;LEN(B341))),1)*1)),MID(SUBSTITUTE(SUBSTITUTE(SUBSTITUTE(B341,"$",""),".",""), " ",""),ROW(INDIRECT("1:"&amp;LEN(B341))),1),""))</f>
        <v>Comercial
Mexicana</v>
      </c>
      <c r="E341" s="4" t="s">
        <v>962</v>
      </c>
      <c r="F341" t="str" cm="1">
        <f t="array" ref="F341">MID(E341, MIN(IFERROR(FIND({0,1,2,3,4,5,6,7,8,9},E341),"")), COUNT(1*MID(E341,ROW($1:$98),1)))</f>
        <v>63.9</v>
      </c>
      <c r="G341" t="str" cm="1">
        <f t="array" aca="1" ref="G341" ca="1">_xlfn.CONCAT(IF(NOT(ISNUMBER(MID(SUBSTITUTE(SUBSTITUTE(SUBSTITUTE(E341,"$",""),".",""), " ",""),ROW(INDIRECT("1:"&amp;LEN(E341))),1)*1)),MID(SUBSTITUTE(SUBSTITUTE(SUBSTITUTE(E341,"$",""),".",""), " ",""),ROW(INDIRECT("1:"&amp;LEN(E341))),1),""))</f>
        <v xml:space="preserve">
Chedraui</v>
      </c>
      <c r="H341" s="4" t="s">
        <v>256</v>
      </c>
      <c r="I341" t="str">
        <f t="shared" si="32"/>
        <v>0.00</v>
      </c>
      <c r="J341" t="str">
        <f t="shared" si="30"/>
        <v/>
      </c>
      <c r="K341" s="4" t="s">
        <v>256</v>
      </c>
      <c r="L341" t="str">
        <f t="shared" si="33"/>
        <v>0.00</v>
      </c>
      <c r="M341" t="str">
        <f t="shared" si="31"/>
        <v/>
      </c>
      <c r="N341" s="4" t="s">
        <v>280</v>
      </c>
      <c r="O341" t="str">
        <f t="shared" si="34"/>
        <v>$60.00
Panamericana</v>
      </c>
      <c r="P341" t="str">
        <f t="shared" si="35"/>
        <v/>
      </c>
      <c r="Q341" s="4" t="s">
        <v>280</v>
      </c>
      <c r="R341" t="str" cm="1">
        <f t="array" ref="R341">MID(Q341, MIN(IFERROR(FIND({0,1,2,3,4,5,6,7,8,9},Q341),"")), COUNT(1*MID(Q341,ROW($1:$98),1)))</f>
        <v>60.0</v>
      </c>
      <c r="S341" t="str" cm="1">
        <f t="array" aca="1" ref="S341" ca="1">_xlfn.CONCAT(IF(NOT(ISNUMBER(MID(SUBSTITUTE(SUBSTITUTE(SUBSTITUTE(Q341,"$",""),".",""), " ",""),ROW(INDIRECT("1:"&amp;LEN(Q341))),1)*1)),MID(SUBSTITUTE(SUBSTITUTE(SUBSTITUTE(Q341,"$",""),".",""), " ",""),ROW(INDIRECT("1:"&amp;LEN(Q341))),1),""))</f>
        <v xml:space="preserve">
Panamericana</v>
      </c>
      <c r="T341" s="4" t="s">
        <v>91</v>
      </c>
      <c r="U341" s="4" t="s">
        <v>84</v>
      </c>
      <c r="V341" s="4" t="s">
        <v>0</v>
      </c>
      <c r="W341" s="6">
        <v>45028</v>
      </c>
    </row>
    <row r="342" spans="1:23" x14ac:dyDescent="0.25">
      <c r="A342" s="1" t="s">
        <v>85</v>
      </c>
      <c r="B342" s="2" t="s">
        <v>423</v>
      </c>
      <c r="C342" t="str" cm="1">
        <f t="array" ref="C342">MID(B342, MIN(IFERROR(FIND({0,1,2,3,4,5,6,7,8,9},B342),"")), COUNT(1*MID(B342,ROW($1:$98),1)))</f>
        <v>49.9</v>
      </c>
      <c r="D342" t="str" cm="1">
        <f t="array" aca="1" ref="D342" ca="1">_xlfn.CONCAT(IF(NOT(ISNUMBER(MID(SUBSTITUTE(SUBSTITUTE(SUBSTITUTE(B342,"$",""),".",""), " ",""),ROW(INDIRECT("1:"&amp;LEN(B342))),1)*1)),MID(SUBSTITUTE(SUBSTITUTE(SUBSTITUTE(B342,"$",""),".",""), " ",""),ROW(INDIRECT("1:"&amp;LEN(B342))),1),""))</f>
        <v>Wal-mart</v>
      </c>
      <c r="E342" s="2" t="s">
        <v>79</v>
      </c>
      <c r="F342" t="str" cm="1">
        <f t="array" ref="F342">MID(E342, MIN(IFERROR(FIND({0,1,2,3,4,5,6,7,8,9},E342),"")), COUNT(1*MID(E342,ROW($1:$98),1)))</f>
        <v>69.9</v>
      </c>
      <c r="G342" t="str" cm="1">
        <f t="array" aca="1" ref="G342" ca="1">_xlfn.CONCAT(IF(NOT(ISNUMBER(MID(SUBSTITUTE(SUBSTITUTE(SUBSTITUTE(E342,"$",""),".",""), " ",""),ROW(INDIRECT("1:"&amp;LEN(E342))),1)*1)),MID(SUBSTITUTE(SUBSTITUTE(SUBSTITUTE(E342,"$",""),".",""), " ",""),ROW(INDIRECT("1:"&amp;LEN(E342))),1),""))</f>
        <v xml:space="preserve">
Comercial
Mexicana</v>
      </c>
      <c r="H342" s="2" t="s">
        <v>256</v>
      </c>
      <c r="I342" t="str">
        <f t="shared" si="32"/>
        <v>0.00</v>
      </c>
      <c r="J342" t="str">
        <f t="shared" si="30"/>
        <v/>
      </c>
      <c r="K342" s="2" t="s">
        <v>256</v>
      </c>
      <c r="L342" t="str">
        <f t="shared" si="33"/>
        <v>0.00</v>
      </c>
      <c r="M342" t="str">
        <f t="shared" si="31"/>
        <v/>
      </c>
      <c r="N342" s="2" t="s">
        <v>355</v>
      </c>
      <c r="O342" t="str">
        <f t="shared" si="34"/>
        <v>$20.00</v>
      </c>
      <c r="P342" t="str">
        <f t="shared" si="35"/>
        <v>10 de
Mayo</v>
      </c>
      <c r="Q342" s="2" t="s">
        <v>761</v>
      </c>
      <c r="R342" t="str" cm="1">
        <f t="array" ref="R342">MID(Q342, MIN(IFERROR(FIND({0,1,2,3,4,5,6,7,8,9},Q342),"")), COUNT(1*MID(Q342,ROW($1:$98),1)))</f>
        <v>25.0</v>
      </c>
      <c r="S342" t="str" cm="1">
        <f t="array" aca="1" ref="S342" ca="1">_xlfn.CONCAT(IF(NOT(ISNUMBER(MID(SUBSTITUTE(SUBSTITUTE(SUBSTITUTE(Q342,"$",""),".",""), " ",""),ROW(INDIRECT("1:"&amp;LEN(Q342))),1)*1)),MID(SUBSTITUTE(SUBSTITUTE(SUBSTITUTE(Q342,"$",""),".",""), " ",""),ROW(INDIRECT("1:"&amp;LEN(Q342))),1),""))</f>
        <v>San
Cosme</v>
      </c>
      <c r="T342" s="2" t="s">
        <v>91</v>
      </c>
      <c r="U342" s="2" t="s">
        <v>9</v>
      </c>
      <c r="V342" s="2" t="s">
        <v>0</v>
      </c>
      <c r="W342" s="5">
        <v>45028</v>
      </c>
    </row>
    <row r="343" spans="1:23" x14ac:dyDescent="0.25">
      <c r="A343" s="3" t="s">
        <v>92</v>
      </c>
      <c r="B343" s="4" t="s">
        <v>93</v>
      </c>
      <c r="C343" t="str" cm="1">
        <f t="array" ref="C343">MID(B343, MIN(IFERROR(FIND({0,1,2,3,4,5,6,7,8,9},B343),"")), COUNT(1*MID(B343,ROW($1:$98),1)))</f>
        <v>44.8</v>
      </c>
      <c r="D343" t="str" cm="1">
        <f t="array" aca="1" ref="D343" ca="1">_xlfn.CONCAT(IF(NOT(ISNUMBER(MID(SUBSTITUTE(SUBSTITUTE(SUBSTITUTE(B343,"$",""),".",""), " ",""),ROW(INDIRECT("1:"&amp;LEN(B343))),1)*1)),MID(SUBSTITUTE(SUBSTITUTE(SUBSTITUTE(B343,"$",""),".",""), " ",""),ROW(INDIRECT("1:"&amp;LEN(B343))),1),""))</f>
        <v>Chedraui</v>
      </c>
      <c r="E343" s="4" t="s">
        <v>963</v>
      </c>
      <c r="F343" t="str" cm="1">
        <f t="array" ref="F343">MID(E343, MIN(IFERROR(FIND({0,1,2,3,4,5,6,7,8,9},E343),"")), COUNT(1*MID(E343,ROW($1:$98),1)))</f>
        <v>45.9</v>
      </c>
      <c r="G343" t="str" cm="1">
        <f t="array" aca="1" ref="G343" ca="1">_xlfn.CONCAT(IF(NOT(ISNUMBER(MID(SUBSTITUTE(SUBSTITUTE(SUBSTITUTE(E343,"$",""),".",""), " ",""),ROW(INDIRECT("1:"&amp;LEN(E343))),1)*1)),MID(SUBSTITUTE(SUBSTITUTE(SUBSTITUTE(E343,"$",""),".",""), " ",""),ROW(INDIRECT("1:"&amp;LEN(E343))),1),""))</f>
        <v xml:space="preserve">
Comercial
Mexicana</v>
      </c>
      <c r="H343" s="4" t="s">
        <v>256</v>
      </c>
      <c r="I343" t="str">
        <f t="shared" si="32"/>
        <v>0.00</v>
      </c>
      <c r="J343" t="str">
        <f t="shared" si="30"/>
        <v/>
      </c>
      <c r="K343" s="4" t="s">
        <v>256</v>
      </c>
      <c r="L343" t="str">
        <f t="shared" si="33"/>
        <v>0.00</v>
      </c>
      <c r="M343" t="str">
        <f t="shared" si="31"/>
        <v/>
      </c>
      <c r="N343" s="4" t="s">
        <v>719</v>
      </c>
      <c r="O343" t="str">
        <f t="shared" si="34"/>
        <v>$22.00</v>
      </c>
      <c r="P343" t="str">
        <f t="shared" si="35"/>
        <v>San
Cosme</v>
      </c>
      <c r="Q343" s="4" t="s">
        <v>964</v>
      </c>
      <c r="R343" t="str" cm="1">
        <f t="array" ref="R343">MID(Q343, MIN(IFERROR(FIND({0,1,2,3,4,5,6,7,8,9},Q343),"")), COUNT(1*MID(Q343,ROW($1:$98),1)))</f>
        <v xml:space="preserve">25.00 </v>
      </c>
      <c r="S343" t="str" cm="1">
        <f t="array" aca="1" ref="S343" ca="1">_xlfn.CONCAT(IF(NOT(ISNUMBER(MID(SUBSTITUTE(SUBSTITUTE(SUBSTITUTE(Q343,"$",""),".",""), " ",""),ROW(INDIRECT("1:"&amp;LEN(Q343))),1)*1)),MID(SUBSTITUTE(SUBSTITUTE(SUBSTITUTE(Q343,"$",""),".",""), " ",""),ROW(INDIRECT("1:"&amp;LEN(Q343))),1),""))</f>
        <v>de
Mayo</v>
      </c>
      <c r="T343" s="4" t="s">
        <v>98</v>
      </c>
      <c r="U343" s="4" t="s">
        <v>83</v>
      </c>
      <c r="V343" s="4" t="s">
        <v>0</v>
      </c>
      <c r="W343" s="6">
        <v>45028</v>
      </c>
    </row>
    <row r="344" spans="1:23" x14ac:dyDescent="0.25">
      <c r="A344" s="1" t="s">
        <v>99</v>
      </c>
      <c r="B344" s="2" t="s">
        <v>100</v>
      </c>
      <c r="C344" t="str" cm="1">
        <f t="array" ref="C344">MID(B344, MIN(IFERROR(FIND({0,1,2,3,4,5,6,7,8,9},B344),"")), COUNT(1*MID(B344,ROW($1:$98),1)))</f>
        <v>46.9</v>
      </c>
      <c r="D344" t="str" cm="1">
        <f t="array" aca="1" ref="D344" ca="1">_xlfn.CONCAT(IF(NOT(ISNUMBER(MID(SUBSTITUTE(SUBSTITUTE(SUBSTITUTE(B344,"$",""),".",""), " ",""),ROW(INDIRECT("1:"&amp;LEN(B344))),1)*1)),MID(SUBSTITUTE(SUBSTITUTE(SUBSTITUTE(B344,"$",""),".",""), " ",""),ROW(INDIRECT("1:"&amp;LEN(B344))),1),""))</f>
        <v>Wal-mart</v>
      </c>
      <c r="E344" s="2" t="s">
        <v>94</v>
      </c>
      <c r="F344" t="str" cm="1">
        <f t="array" ref="F344">MID(E344, MIN(IFERROR(FIND({0,1,2,3,4,5,6,7,8,9},E344),"")), COUNT(1*MID(E344,ROW($1:$98),1)))</f>
        <v>49.9</v>
      </c>
      <c r="G344" t="str" cm="1">
        <f t="array" aca="1" ref="G344" ca="1">_xlfn.CONCAT(IF(NOT(ISNUMBER(MID(SUBSTITUTE(SUBSTITUTE(SUBSTITUTE(E344,"$",""),".",""), " ",""),ROW(INDIRECT("1:"&amp;LEN(E344))),1)*1)),MID(SUBSTITUTE(SUBSTITUTE(SUBSTITUTE(E344,"$",""),".",""), " ",""),ROW(INDIRECT("1:"&amp;LEN(E344))),1),""))</f>
        <v xml:space="preserve">
Comercial
Mexicana</v>
      </c>
      <c r="H344" s="2" t="s">
        <v>256</v>
      </c>
      <c r="I344" t="str">
        <f t="shared" si="32"/>
        <v>0.00</v>
      </c>
      <c r="J344" t="str">
        <f t="shared" si="30"/>
        <v/>
      </c>
      <c r="K344" s="2" t="s">
        <v>256</v>
      </c>
      <c r="L344" t="str">
        <f t="shared" si="33"/>
        <v>0.00</v>
      </c>
      <c r="M344" t="str">
        <f t="shared" si="31"/>
        <v/>
      </c>
      <c r="N344" s="2" t="s">
        <v>965</v>
      </c>
      <c r="O344" t="str">
        <f t="shared" si="34"/>
        <v>$35.00</v>
      </c>
      <c r="P344" t="str">
        <f t="shared" si="35"/>
        <v>San
Cosme</v>
      </c>
      <c r="Q344" s="2" t="s">
        <v>260</v>
      </c>
      <c r="R344" t="str" cm="1">
        <f t="array" ref="R344">MID(Q344, MIN(IFERROR(FIND({0,1,2,3,4,5,6,7,8,9},Q344),"")), COUNT(1*MID(Q344,ROW($1:$98),1)))</f>
        <v>40.0</v>
      </c>
      <c r="S344" t="str" cm="1">
        <f t="array" aca="1" ref="S344" ca="1">_xlfn.CONCAT(IF(NOT(ISNUMBER(MID(SUBSTITUTE(SUBSTITUTE(SUBSTITUTE(Q344,"$",""),".",""), " ",""),ROW(INDIRECT("1:"&amp;LEN(Q344))),1)*1)),MID(SUBSTITUTE(SUBSTITUTE(SUBSTITUTE(Q344,"$",""),".",""), " ",""),ROW(INDIRECT("1:"&amp;LEN(Q344))),1),""))</f>
        <v xml:space="preserve">
Panamericana</v>
      </c>
      <c r="T344" s="2" t="s">
        <v>83</v>
      </c>
      <c r="U344" s="2" t="s">
        <v>61</v>
      </c>
      <c r="V344" s="2" t="s">
        <v>0</v>
      </c>
      <c r="W344" s="5">
        <v>45028</v>
      </c>
    </row>
    <row r="345" spans="1:23" x14ac:dyDescent="0.25">
      <c r="A345" s="3" t="s">
        <v>103</v>
      </c>
      <c r="B345" s="4" t="s">
        <v>418</v>
      </c>
      <c r="C345" t="str" cm="1">
        <f t="array" ref="C345">MID(B345, MIN(IFERROR(FIND({0,1,2,3,4,5,6,7,8,9},B345),"")), COUNT(1*MID(B345,ROW($1:$98),1)))</f>
        <v>39.9</v>
      </c>
      <c r="D345" t="str" cm="1">
        <f t="array" aca="1" ref="D345" ca="1">_xlfn.CONCAT(IF(NOT(ISNUMBER(MID(SUBSTITUTE(SUBSTITUTE(SUBSTITUTE(B345,"$",""),".",""), " ",""),ROW(INDIRECT("1:"&amp;LEN(B345))),1)*1)),MID(SUBSTITUTE(SUBSTITUTE(SUBSTITUTE(B345,"$",""),".",""), " ",""),ROW(INDIRECT("1:"&amp;LEN(B345))),1),""))</f>
        <v>Comercial
Mexicana</v>
      </c>
      <c r="E345" s="4" t="s">
        <v>100</v>
      </c>
      <c r="F345" t="str" cm="1">
        <f t="array" ref="F345">MID(E345, MIN(IFERROR(FIND({0,1,2,3,4,5,6,7,8,9},E345),"")), COUNT(1*MID(E345,ROW($1:$98),1)))</f>
        <v>46.9</v>
      </c>
      <c r="G345" t="str" cm="1">
        <f t="array" aca="1" ref="G345" ca="1">_xlfn.CONCAT(IF(NOT(ISNUMBER(MID(SUBSTITUTE(SUBSTITUTE(SUBSTITUTE(E345,"$",""),".",""), " ",""),ROW(INDIRECT("1:"&amp;LEN(E345))),1)*1)),MID(SUBSTITUTE(SUBSTITUTE(SUBSTITUTE(E345,"$",""),".",""), " ",""),ROW(INDIRECT("1:"&amp;LEN(E345))),1),""))</f>
        <v>Wal-mart</v>
      </c>
      <c r="H345" s="4" t="s">
        <v>256</v>
      </c>
      <c r="I345" t="str">
        <f t="shared" si="32"/>
        <v>0.00</v>
      </c>
      <c r="J345" t="str">
        <f t="shared" si="30"/>
        <v/>
      </c>
      <c r="K345" s="4" t="s">
        <v>256</v>
      </c>
      <c r="L345" t="str">
        <f t="shared" si="33"/>
        <v>0.00</v>
      </c>
      <c r="M345" t="str">
        <f t="shared" si="31"/>
        <v/>
      </c>
      <c r="N345" s="4" t="s">
        <v>291</v>
      </c>
      <c r="O345" t="str">
        <f t="shared" si="34"/>
        <v>$45.00
Panamericana</v>
      </c>
      <c r="P345" t="str">
        <f t="shared" si="35"/>
        <v/>
      </c>
      <c r="Q345" s="4" t="s">
        <v>291</v>
      </c>
      <c r="R345" t="str" cm="1">
        <f t="array" ref="R345">MID(Q345, MIN(IFERROR(FIND({0,1,2,3,4,5,6,7,8,9},Q345),"")), COUNT(1*MID(Q345,ROW($1:$98),1)))</f>
        <v>45.0</v>
      </c>
      <c r="S345" t="str" cm="1">
        <f t="array" aca="1" ref="S345" ca="1">_xlfn.CONCAT(IF(NOT(ISNUMBER(MID(SUBSTITUTE(SUBSTITUTE(SUBSTITUTE(Q345,"$",""),".",""), " ",""),ROW(INDIRECT("1:"&amp;LEN(Q345))),1)*1)),MID(SUBSTITUTE(SUBSTITUTE(SUBSTITUTE(Q345,"$",""),".",""), " ",""),ROW(INDIRECT("1:"&amp;LEN(Q345))),1),""))</f>
        <v xml:space="preserve">
Panamericana</v>
      </c>
      <c r="T345" s="4" t="s">
        <v>83</v>
      </c>
      <c r="U345" s="4" t="s">
        <v>106</v>
      </c>
      <c r="V345" s="4" t="s">
        <v>0</v>
      </c>
      <c r="W345" s="6">
        <v>45028</v>
      </c>
    </row>
    <row r="346" spans="1:23" x14ac:dyDescent="0.25">
      <c r="A346" s="1" t="s">
        <v>107</v>
      </c>
      <c r="B346" s="2" t="s">
        <v>835</v>
      </c>
      <c r="C346" t="str" cm="1">
        <f t="array" ref="C346">MID(B346, MIN(IFERROR(FIND({0,1,2,3,4,5,6,7,8,9},B346),"")), COUNT(1*MID(B346,ROW($1:$98),1)))</f>
        <v>21.5</v>
      </c>
      <c r="D346" t="str" cm="1">
        <f t="array" aca="1" ref="D346" ca="1">_xlfn.CONCAT(IF(NOT(ISNUMBER(MID(SUBSTITUTE(SUBSTITUTE(SUBSTITUTE(B346,"$",""),".",""), " ",""),ROW(INDIRECT("1:"&amp;LEN(B346))),1)*1)),MID(SUBSTITUTE(SUBSTITUTE(SUBSTITUTE(B346,"$",""),".",""), " ",""),ROW(INDIRECT("1:"&amp;LEN(B346))),1),""))</f>
        <v>Comercial
Mexicana</v>
      </c>
      <c r="E346" s="2" t="s">
        <v>314</v>
      </c>
      <c r="F346" t="str" cm="1">
        <f t="array" ref="F346">MID(E346, MIN(IFERROR(FIND({0,1,2,3,4,5,6,7,8,9},E346),"")), COUNT(1*MID(E346,ROW($1:$98),1)))</f>
        <v>29.9</v>
      </c>
      <c r="G346" t="str" cm="1">
        <f t="array" aca="1" ref="G346" ca="1">_xlfn.CONCAT(IF(NOT(ISNUMBER(MID(SUBSTITUTE(SUBSTITUTE(SUBSTITUTE(E346,"$",""),".",""), " ",""),ROW(INDIRECT("1:"&amp;LEN(E346))),1)*1)),MID(SUBSTITUTE(SUBSTITUTE(SUBSTITUTE(E346,"$",""),".",""), " ",""),ROW(INDIRECT("1:"&amp;LEN(E346))),1),""))</f>
        <v xml:space="preserve">
Chedraui</v>
      </c>
      <c r="H346" s="2" t="s">
        <v>256</v>
      </c>
      <c r="I346" t="str">
        <f t="shared" si="32"/>
        <v>0.00</v>
      </c>
      <c r="J346" t="str">
        <f t="shared" si="30"/>
        <v/>
      </c>
      <c r="K346" s="2" t="s">
        <v>256</v>
      </c>
      <c r="L346" t="str">
        <f t="shared" si="33"/>
        <v>0.00</v>
      </c>
      <c r="M346" t="str">
        <f t="shared" si="31"/>
        <v/>
      </c>
      <c r="N346" s="2" t="s">
        <v>365</v>
      </c>
      <c r="O346" t="str">
        <f t="shared" si="34"/>
        <v>$19.00</v>
      </c>
      <c r="P346" t="str">
        <f t="shared" si="35"/>
        <v>10 de
Mayo</v>
      </c>
      <c r="Q346" s="2" t="s">
        <v>286</v>
      </c>
      <c r="R346" t="str" cm="1">
        <f t="array" ref="R346">MID(Q346, MIN(IFERROR(FIND({0,1,2,3,4,5,6,7,8,9},Q346),"")), COUNT(1*MID(Q346,ROW($1:$98),1)))</f>
        <v>22.0</v>
      </c>
      <c r="S346" t="str" cm="1">
        <f t="array" aca="1" ref="S346" ca="1">_xlfn.CONCAT(IF(NOT(ISNUMBER(MID(SUBSTITUTE(SUBSTITUTE(SUBSTITUTE(Q346,"$",""),".",""), " ",""),ROW(INDIRECT("1:"&amp;LEN(Q346))),1)*1)),MID(SUBSTITUTE(SUBSTITUTE(SUBSTITUTE(Q346,"$",""),".",""), " ",""),ROW(INDIRECT("1:"&amp;LEN(Q346))),1),""))</f>
        <v xml:space="preserve">
Panamericana</v>
      </c>
      <c r="T346" s="2" t="s">
        <v>112</v>
      </c>
      <c r="U346" s="2" t="s">
        <v>35</v>
      </c>
      <c r="V346" s="2" t="s">
        <v>0</v>
      </c>
      <c r="W346" s="5">
        <v>45028</v>
      </c>
    </row>
    <row r="347" spans="1:23" x14ac:dyDescent="0.25">
      <c r="A347" s="3" t="s">
        <v>113</v>
      </c>
      <c r="B347" s="4" t="s">
        <v>966</v>
      </c>
      <c r="C347" t="str" cm="1">
        <f t="array" ref="C347">MID(B347, MIN(IFERROR(FIND({0,1,2,3,4,5,6,7,8,9},B347),"")), COUNT(1*MID(B347,ROW($1:$98),1)))</f>
        <v>25.5</v>
      </c>
      <c r="D347" t="str" cm="1">
        <f t="array" aca="1" ref="D347" ca="1">_xlfn.CONCAT(IF(NOT(ISNUMBER(MID(SUBSTITUTE(SUBSTITUTE(SUBSTITUTE(B347,"$",""),".",""), " ",""),ROW(INDIRECT("1:"&amp;LEN(B347))),1)*1)),MID(SUBSTITUTE(SUBSTITUTE(SUBSTITUTE(B347,"$",""),".",""), " ",""),ROW(INDIRECT("1:"&amp;LEN(B347))),1),""))</f>
        <v>Chedraui</v>
      </c>
      <c r="E347" s="4" t="s">
        <v>108</v>
      </c>
      <c r="F347" t="str" cm="1">
        <f t="array" ref="F347">MID(E347, MIN(IFERROR(FIND({0,1,2,3,4,5,6,7,8,9},E347),"")), COUNT(1*MID(E347,ROW($1:$98),1)))</f>
        <v>26.9</v>
      </c>
      <c r="G347" t="str" cm="1">
        <f t="array" aca="1" ref="G347" ca="1">_xlfn.CONCAT(IF(NOT(ISNUMBER(MID(SUBSTITUTE(SUBSTITUTE(SUBSTITUTE(E347,"$",""),".",""), " ",""),ROW(INDIRECT("1:"&amp;LEN(E347))),1)*1)),MID(SUBSTITUTE(SUBSTITUTE(SUBSTITUTE(E347,"$",""),".",""), " ",""),ROW(INDIRECT("1:"&amp;LEN(E347))),1),""))</f>
        <v>Wal-mart</v>
      </c>
      <c r="H347" s="4" t="s">
        <v>256</v>
      </c>
      <c r="I347" t="str">
        <f t="shared" si="32"/>
        <v>0.00</v>
      </c>
      <c r="J347" t="str">
        <f t="shared" si="30"/>
        <v/>
      </c>
      <c r="K347" s="4" t="s">
        <v>256</v>
      </c>
      <c r="L347" t="str">
        <f t="shared" si="33"/>
        <v>0.00</v>
      </c>
      <c r="M347" t="str">
        <f t="shared" si="31"/>
        <v/>
      </c>
      <c r="N347" s="4" t="s">
        <v>368</v>
      </c>
      <c r="O347" t="str">
        <f t="shared" si="34"/>
        <v>$22.00</v>
      </c>
      <c r="P347" t="str">
        <f t="shared" si="35"/>
        <v>10 de
Mayo</v>
      </c>
      <c r="Q347" s="4" t="s">
        <v>299</v>
      </c>
      <c r="R347" t="str" cm="1">
        <f t="array" ref="R347">MID(Q347, MIN(IFERROR(FIND({0,1,2,3,4,5,6,7,8,9},Q347),"")), COUNT(1*MID(Q347,ROW($1:$98),1)))</f>
        <v>25.0</v>
      </c>
      <c r="S347" t="str" cm="1">
        <f t="array" aca="1" ref="S347" ca="1">_xlfn.CONCAT(IF(NOT(ISNUMBER(MID(SUBSTITUTE(SUBSTITUTE(SUBSTITUTE(Q347,"$",""),".",""), " ",""),ROW(INDIRECT("1:"&amp;LEN(Q347))),1)*1)),MID(SUBSTITUTE(SUBSTITUTE(SUBSTITUTE(Q347,"$",""),".",""), " ",""),ROW(INDIRECT("1:"&amp;LEN(Q347))),1),""))</f>
        <v xml:space="preserve">
Panamericana</v>
      </c>
      <c r="T347" s="4" t="s">
        <v>169</v>
      </c>
      <c r="U347" s="4" t="s">
        <v>35</v>
      </c>
      <c r="V347" s="4" t="s">
        <v>0</v>
      </c>
      <c r="W347" s="6">
        <v>45028</v>
      </c>
    </row>
    <row r="348" spans="1:23" x14ac:dyDescent="0.25">
      <c r="A348" s="1" t="s">
        <v>117</v>
      </c>
      <c r="B348" s="2" t="s">
        <v>967</v>
      </c>
      <c r="C348" t="str" cm="1">
        <f t="array" ref="C348">MID(B348, MIN(IFERROR(FIND({0,1,2,3,4,5,6,7,8,9},B348),"")), COUNT(1*MID(B348,ROW($1:$98),1)))</f>
        <v>18.5</v>
      </c>
      <c r="D348" t="str" cm="1">
        <f t="array" aca="1" ref="D348" ca="1">_xlfn.CONCAT(IF(NOT(ISNUMBER(MID(SUBSTITUTE(SUBSTITUTE(SUBSTITUTE(B348,"$",""),".",""), " ",""),ROW(INDIRECT("1:"&amp;LEN(B348))),1)*1)),MID(SUBSTITUTE(SUBSTITUTE(SUBSTITUTE(B348,"$",""),".",""), " ",""),ROW(INDIRECT("1:"&amp;LEN(B348))),1),""))</f>
        <v>Chedraui</v>
      </c>
      <c r="E348" s="2" t="s">
        <v>118</v>
      </c>
      <c r="F348" t="str" cm="1">
        <f t="array" ref="F348">MID(E348, MIN(IFERROR(FIND({0,1,2,3,4,5,6,7,8,9},E348),"")), COUNT(1*MID(E348,ROW($1:$98),1)))</f>
        <v>19.9</v>
      </c>
      <c r="G348" t="str" cm="1">
        <f t="array" aca="1" ref="G348" ca="1">_xlfn.CONCAT(IF(NOT(ISNUMBER(MID(SUBSTITUTE(SUBSTITUTE(SUBSTITUTE(E348,"$",""),".",""), " ",""),ROW(INDIRECT("1:"&amp;LEN(E348))),1)*1)),MID(SUBSTITUTE(SUBSTITUTE(SUBSTITUTE(E348,"$",""),".",""), " ",""),ROW(INDIRECT("1:"&amp;LEN(E348))),1),""))</f>
        <v>Wal-mart</v>
      </c>
      <c r="H348" s="2" t="s">
        <v>256</v>
      </c>
      <c r="I348" t="str">
        <f t="shared" si="32"/>
        <v>0.00</v>
      </c>
      <c r="J348" t="str">
        <f t="shared" si="30"/>
        <v/>
      </c>
      <c r="K348" s="2" t="s">
        <v>256</v>
      </c>
      <c r="L348" t="str">
        <f t="shared" si="33"/>
        <v>0.00</v>
      </c>
      <c r="M348" t="str">
        <f t="shared" si="31"/>
        <v/>
      </c>
      <c r="N348" s="2" t="s">
        <v>360</v>
      </c>
      <c r="O348" t="str">
        <f t="shared" si="34"/>
        <v>$35.00</v>
      </c>
      <c r="P348" t="str">
        <f t="shared" si="35"/>
        <v>10 de
Mayo</v>
      </c>
      <c r="Q348" s="2" t="s">
        <v>260</v>
      </c>
      <c r="R348" t="str" cm="1">
        <f t="array" ref="R348">MID(Q348, MIN(IFERROR(FIND({0,1,2,3,4,5,6,7,8,9},Q348),"")), COUNT(1*MID(Q348,ROW($1:$98),1)))</f>
        <v>40.0</v>
      </c>
      <c r="S348" t="str" cm="1">
        <f t="array" aca="1" ref="S348" ca="1">_xlfn.CONCAT(IF(NOT(ISNUMBER(MID(SUBSTITUTE(SUBSTITUTE(SUBSTITUTE(Q348,"$",""),".",""), " ",""),ROW(INDIRECT("1:"&amp;LEN(Q348))),1)*1)),MID(SUBSTITUTE(SUBSTITUTE(SUBSTITUTE(Q348,"$",""),".",""), " ",""),ROW(INDIRECT("1:"&amp;LEN(Q348))),1),""))</f>
        <v xml:space="preserve">
Panamericana</v>
      </c>
      <c r="T348" s="2" t="s">
        <v>121</v>
      </c>
      <c r="U348" s="2" t="s">
        <v>122</v>
      </c>
      <c r="V348" s="2" t="s">
        <v>0</v>
      </c>
      <c r="W348" s="5">
        <v>45028</v>
      </c>
    </row>
    <row r="349" spans="1:23" x14ac:dyDescent="0.25">
      <c r="A349" s="3" t="s">
        <v>123</v>
      </c>
      <c r="B349" s="4" t="s">
        <v>175</v>
      </c>
      <c r="C349" t="str" cm="1">
        <f t="array" ref="C349">MID(B349, MIN(IFERROR(FIND({0,1,2,3,4,5,6,7,8,9},B349),"")), COUNT(1*MID(B349,ROW($1:$98),1)))</f>
        <v>22.9</v>
      </c>
      <c r="D349" t="str" cm="1">
        <f t="array" aca="1" ref="D349" ca="1">_xlfn.CONCAT(IF(NOT(ISNUMBER(MID(SUBSTITUTE(SUBSTITUTE(SUBSTITUTE(B349,"$",""),".",""), " ",""),ROW(INDIRECT("1:"&amp;LEN(B349))),1)*1)),MID(SUBSTITUTE(SUBSTITUTE(SUBSTITUTE(B349,"$",""),".",""), " ",""),ROW(INDIRECT("1:"&amp;LEN(B349))),1),""))</f>
        <v>Wal-mart</v>
      </c>
      <c r="E349" s="4" t="s">
        <v>125</v>
      </c>
      <c r="F349" t="str" cm="1">
        <f t="array" ref="F349">MID(E349, MIN(IFERROR(FIND({0,1,2,3,4,5,6,7,8,9},E349),"")), COUNT(1*MID(E349,ROW($1:$98),1)))</f>
        <v>29.9</v>
      </c>
      <c r="G349" t="str" cm="1">
        <f t="array" aca="1" ref="G349" ca="1">_xlfn.CONCAT(IF(NOT(ISNUMBER(MID(SUBSTITUTE(SUBSTITUTE(SUBSTITUTE(E349,"$",""),".",""), " ",""),ROW(INDIRECT("1:"&amp;LEN(E349))),1)*1)),MID(SUBSTITUTE(SUBSTITUTE(SUBSTITUTE(E349,"$",""),".",""), " ",""),ROW(INDIRECT("1:"&amp;LEN(E349))),1),""))</f>
        <v xml:space="preserve">
Comercial
Mexicana</v>
      </c>
      <c r="H349" s="4" t="s">
        <v>256</v>
      </c>
      <c r="I349" t="str">
        <f t="shared" si="32"/>
        <v>0.00</v>
      </c>
      <c r="J349" t="str">
        <f t="shared" si="30"/>
        <v/>
      </c>
      <c r="K349" s="4" t="s">
        <v>256</v>
      </c>
      <c r="L349" t="str">
        <f t="shared" si="33"/>
        <v>0.00</v>
      </c>
      <c r="M349" t="str">
        <f t="shared" si="31"/>
        <v/>
      </c>
      <c r="N349" s="4" t="s">
        <v>250</v>
      </c>
      <c r="O349" t="str">
        <f t="shared" si="34"/>
        <v>$20.00
Panamericana</v>
      </c>
      <c r="P349" t="str">
        <f t="shared" si="35"/>
        <v/>
      </c>
      <c r="Q349" s="4" t="s">
        <v>719</v>
      </c>
      <c r="R349" t="str" cm="1">
        <f t="array" ref="R349">MID(Q349, MIN(IFERROR(FIND({0,1,2,3,4,5,6,7,8,9},Q349),"")), COUNT(1*MID(Q349,ROW($1:$98),1)))</f>
        <v>22.0</v>
      </c>
      <c r="S349" t="str" cm="1">
        <f t="array" aca="1" ref="S349" ca="1">_xlfn.CONCAT(IF(NOT(ISNUMBER(MID(SUBSTITUTE(SUBSTITUTE(SUBSTITUTE(Q349,"$",""),".",""), " ",""),ROW(INDIRECT("1:"&amp;LEN(Q349))),1)*1)),MID(SUBSTITUTE(SUBSTITUTE(SUBSTITUTE(Q349,"$",""),".",""), " ",""),ROW(INDIRECT("1:"&amp;LEN(Q349))),1),""))</f>
        <v>San
Cosme</v>
      </c>
      <c r="T349" s="4" t="s">
        <v>35</v>
      </c>
      <c r="U349" s="4" t="s">
        <v>128</v>
      </c>
      <c r="V349" s="4" t="s">
        <v>0</v>
      </c>
      <c r="W349" s="6">
        <v>45028</v>
      </c>
    </row>
    <row r="350" spans="1:23" x14ac:dyDescent="0.25">
      <c r="A350" s="1" t="s">
        <v>129</v>
      </c>
      <c r="B350" s="2" t="s">
        <v>747</v>
      </c>
      <c r="C350" t="str" cm="1">
        <f t="array" ref="C350">MID(B350, MIN(IFERROR(FIND({0,1,2,3,4,5,6,7,8,9},B350),"")), COUNT(1*MID(B350,ROW($1:$98),1)))</f>
        <v>8.9</v>
      </c>
      <c r="D350" t="str" cm="1">
        <f t="array" aca="1" ref="D350" ca="1">_xlfn.CONCAT(IF(NOT(ISNUMBER(MID(SUBSTITUTE(SUBSTITUTE(SUBSTITUTE(B350,"$",""),".",""), " ",""),ROW(INDIRECT("1:"&amp;LEN(B350))),1)*1)),MID(SUBSTITUTE(SUBSTITUTE(SUBSTITUTE(B350,"$",""),".",""), " ",""),ROW(INDIRECT("1:"&amp;LEN(B350))),1),""))</f>
        <v>Comercial
Mexicana</v>
      </c>
      <c r="E350" s="2" t="s">
        <v>302</v>
      </c>
      <c r="F350" t="str" cm="1">
        <f t="array" ref="F350">MID(E350, MIN(IFERROR(FIND({0,1,2,3,4,5,6,7,8,9},E350),"")), COUNT(1*MID(E350,ROW($1:$98),1)))</f>
        <v>14.9</v>
      </c>
      <c r="G350" t="str" cm="1">
        <f t="array" aca="1" ref="G350" ca="1">_xlfn.CONCAT(IF(NOT(ISNUMBER(MID(SUBSTITUTE(SUBSTITUTE(SUBSTITUTE(E350,"$",""),".",""), " ",""),ROW(INDIRECT("1:"&amp;LEN(E350))),1)*1)),MID(SUBSTITUTE(SUBSTITUTE(SUBSTITUTE(E350,"$",""),".",""), " ",""),ROW(INDIRECT("1:"&amp;LEN(E350))),1),""))</f>
        <v>Wal-mart</v>
      </c>
      <c r="H350" s="2" t="s">
        <v>256</v>
      </c>
      <c r="I350" t="str">
        <f t="shared" si="32"/>
        <v>0.00</v>
      </c>
      <c r="J350" t="str">
        <f t="shared" si="30"/>
        <v/>
      </c>
      <c r="K350" s="2" t="s">
        <v>256</v>
      </c>
      <c r="L350" t="str">
        <f t="shared" si="33"/>
        <v>0.00</v>
      </c>
      <c r="M350" t="str">
        <f t="shared" si="31"/>
        <v/>
      </c>
      <c r="N350" s="2" t="s">
        <v>305</v>
      </c>
      <c r="O350" t="str">
        <f t="shared" si="34"/>
        <v>$18.00
Panamericana</v>
      </c>
      <c r="P350" t="str">
        <f t="shared" si="35"/>
        <v/>
      </c>
      <c r="Q350" s="2" t="s">
        <v>717</v>
      </c>
      <c r="R350" t="str" cm="1">
        <f t="array" ref="R350">MID(Q350, MIN(IFERROR(FIND({0,1,2,3,4,5,6,7,8,9},Q350),"")), COUNT(1*MID(Q350,ROW($1:$98),1)))</f>
        <v>20.0</v>
      </c>
      <c r="S350" t="str" cm="1">
        <f t="array" aca="1" ref="S350" ca="1">_xlfn.CONCAT(IF(NOT(ISNUMBER(MID(SUBSTITUTE(SUBSTITUTE(SUBSTITUTE(Q350,"$",""),".",""), " ",""),ROW(INDIRECT("1:"&amp;LEN(Q350))),1)*1)),MID(SUBSTITUTE(SUBSTITUTE(SUBSTITUTE(Q350,"$",""),".",""), " ",""),ROW(INDIRECT("1:"&amp;LEN(Q350))),1),""))</f>
        <v>San
Cosme</v>
      </c>
      <c r="T350" s="2" t="s">
        <v>140</v>
      </c>
      <c r="U350" s="2" t="s">
        <v>133</v>
      </c>
      <c r="V350" s="2" t="s">
        <v>0</v>
      </c>
      <c r="W350" s="5">
        <v>45028</v>
      </c>
    </row>
    <row r="351" spans="1:23" x14ac:dyDescent="0.25">
      <c r="A351" s="3" t="s">
        <v>134</v>
      </c>
      <c r="B351" s="4" t="s">
        <v>968</v>
      </c>
      <c r="C351" t="str" cm="1">
        <f t="array" ref="C351">MID(B351, MIN(IFERROR(FIND({0,1,2,3,4,5,6,7,8,9},B351),"")), COUNT(1*MID(B351,ROW($1:$98),1)))</f>
        <v>19.9</v>
      </c>
      <c r="D351" t="str" cm="1">
        <f t="array" aca="1" ref="D351" ca="1">_xlfn.CONCAT(IF(NOT(ISNUMBER(MID(SUBSTITUTE(SUBSTITUTE(SUBSTITUTE(B351,"$",""),".",""), " ",""),ROW(INDIRECT("1:"&amp;LEN(B351))),1)*1)),MID(SUBSTITUTE(SUBSTITUTE(SUBSTITUTE(B351,"$",""),".",""), " ",""),ROW(INDIRECT("1:"&amp;LEN(B351))),1),""))</f>
        <v>Comercial
Mexicana</v>
      </c>
      <c r="E351" s="4" t="s">
        <v>627</v>
      </c>
      <c r="F351" t="str" cm="1">
        <f t="array" ref="F351">MID(E351, MIN(IFERROR(FIND({0,1,2,3,4,5,6,7,8,9},E351),"")), COUNT(1*MID(E351,ROW($1:$98),1)))</f>
        <v>38.9</v>
      </c>
      <c r="G351" t="str" cm="1">
        <f t="array" aca="1" ref="G351" ca="1">_xlfn.CONCAT(IF(NOT(ISNUMBER(MID(SUBSTITUTE(SUBSTITUTE(SUBSTITUTE(E351,"$",""),".",""), " ",""),ROW(INDIRECT("1:"&amp;LEN(E351))),1)*1)),MID(SUBSTITUTE(SUBSTITUTE(SUBSTITUTE(E351,"$",""),".",""), " ",""),ROW(INDIRECT("1:"&amp;LEN(E351))),1),""))</f>
        <v>Wal-mart</v>
      </c>
      <c r="H351" s="4" t="s">
        <v>256</v>
      </c>
      <c r="I351" t="str">
        <f t="shared" si="32"/>
        <v>0.00</v>
      </c>
      <c r="J351" t="str">
        <f t="shared" si="30"/>
        <v/>
      </c>
      <c r="K351" s="4" t="s">
        <v>256</v>
      </c>
      <c r="L351" t="str">
        <f t="shared" si="33"/>
        <v>0.00</v>
      </c>
      <c r="M351" t="str">
        <f t="shared" si="31"/>
        <v/>
      </c>
      <c r="N351" s="4" t="s">
        <v>323</v>
      </c>
      <c r="O351" t="str">
        <f t="shared" si="34"/>
        <v>$16.00
Panamericana</v>
      </c>
      <c r="P351" t="str">
        <f t="shared" si="35"/>
        <v/>
      </c>
      <c r="Q351" s="4" t="s">
        <v>340</v>
      </c>
      <c r="R351" t="str" cm="1">
        <f t="array" ref="R351">MID(Q351, MIN(IFERROR(FIND({0,1,2,3,4,5,6,7,8,9},Q351),"")), COUNT(1*MID(Q351,ROW($1:$98),1)))</f>
        <v xml:space="preserve">18.00 </v>
      </c>
      <c r="S351" t="str" cm="1">
        <f t="array" aca="1" ref="S351" ca="1">_xlfn.CONCAT(IF(NOT(ISNUMBER(MID(SUBSTITUTE(SUBSTITUTE(SUBSTITUTE(Q351,"$",""),".",""), " ",""),ROW(INDIRECT("1:"&amp;LEN(Q351))),1)*1)),MID(SUBSTITUTE(SUBSTITUTE(SUBSTITUTE(Q351,"$",""),".",""), " ",""),ROW(INDIRECT("1:"&amp;LEN(Q351))),1),""))</f>
        <v>de
Mayo</v>
      </c>
      <c r="T351" s="4" t="s">
        <v>132</v>
      </c>
      <c r="U351" s="4" t="s">
        <v>35</v>
      </c>
      <c r="V351" s="4" t="s">
        <v>0</v>
      </c>
      <c r="W351" s="6">
        <v>45028</v>
      </c>
    </row>
    <row r="352" spans="1:23" x14ac:dyDescent="0.25">
      <c r="A352" s="1" t="s">
        <v>141</v>
      </c>
      <c r="B352" s="2" t="s">
        <v>969</v>
      </c>
      <c r="C352" t="str" cm="1">
        <f t="array" ref="C352">MID(B352, MIN(IFERROR(FIND({0,1,2,3,4,5,6,7,8,9},B352),"")), COUNT(1*MID(B352,ROW($1:$98),1)))</f>
        <v>36.9</v>
      </c>
      <c r="D352" t="str" cm="1">
        <f t="array" aca="1" ref="D352" ca="1">_xlfn.CONCAT(IF(NOT(ISNUMBER(MID(SUBSTITUTE(SUBSTITUTE(SUBSTITUTE(B352,"$",""),".",""), " ",""),ROW(INDIRECT("1:"&amp;LEN(B352))),1)*1)),MID(SUBSTITUTE(SUBSTITUTE(SUBSTITUTE(B352,"$",""),".",""), " ",""),ROW(INDIRECT("1:"&amp;LEN(B352))),1),""))</f>
        <v>Comercial
Mexicana</v>
      </c>
      <c r="E352" s="2" t="s">
        <v>143</v>
      </c>
      <c r="F352" t="str" cm="1">
        <f t="array" ref="F352">MID(E352, MIN(IFERROR(FIND({0,1,2,3,4,5,6,7,8,9},E352),"")), COUNT(1*MID(E352,ROW($1:$98),1)))</f>
        <v>62.0</v>
      </c>
      <c r="G352" t="str" cm="1">
        <f t="array" aca="1" ref="G352" ca="1">_xlfn.CONCAT(IF(NOT(ISNUMBER(MID(SUBSTITUTE(SUBSTITUTE(SUBSTITUTE(E352,"$",""),".",""), " ",""),ROW(INDIRECT("1:"&amp;LEN(E352))),1)*1)),MID(SUBSTITUTE(SUBSTITUTE(SUBSTITUTE(E352,"$",""),".",""), " ",""),ROW(INDIRECT("1:"&amp;LEN(E352))),1),""))</f>
        <v>Wal-mart</v>
      </c>
      <c r="H352" s="2" t="s">
        <v>256</v>
      </c>
      <c r="I352" t="str">
        <f t="shared" si="32"/>
        <v>0.00</v>
      </c>
      <c r="J352" t="str">
        <f t="shared" si="30"/>
        <v/>
      </c>
      <c r="K352" s="2" t="s">
        <v>256</v>
      </c>
      <c r="L352" t="str">
        <f t="shared" si="33"/>
        <v>0.00</v>
      </c>
      <c r="M352" t="str">
        <f t="shared" si="31"/>
        <v/>
      </c>
      <c r="N352" s="2" t="s">
        <v>340</v>
      </c>
      <c r="O352" t="str">
        <f t="shared" si="34"/>
        <v>$18.00</v>
      </c>
      <c r="P352" t="str">
        <f t="shared" si="35"/>
        <v>10 de
Mayo</v>
      </c>
      <c r="Q352" s="2" t="s">
        <v>719</v>
      </c>
      <c r="R352" t="str" cm="1">
        <f t="array" ref="R352">MID(Q352, MIN(IFERROR(FIND({0,1,2,3,4,5,6,7,8,9},Q352),"")), COUNT(1*MID(Q352,ROW($1:$98),1)))</f>
        <v>22.0</v>
      </c>
      <c r="S352" t="str" cm="1">
        <f t="array" aca="1" ref="S352" ca="1">_xlfn.CONCAT(IF(NOT(ISNUMBER(MID(SUBSTITUTE(SUBSTITUTE(SUBSTITUTE(Q352,"$",""),".",""), " ",""),ROW(INDIRECT("1:"&amp;LEN(Q352))),1)*1)),MID(SUBSTITUTE(SUBSTITUTE(SUBSTITUTE(Q352,"$",""),".",""), " ",""),ROW(INDIRECT("1:"&amp;LEN(Q352))),1),""))</f>
        <v>San
Cosme</v>
      </c>
      <c r="T352" s="2" t="s">
        <v>35</v>
      </c>
      <c r="U352" s="2" t="s">
        <v>44</v>
      </c>
      <c r="V352" s="2" t="s">
        <v>0</v>
      </c>
      <c r="W352" s="5">
        <v>45028</v>
      </c>
    </row>
    <row r="353" spans="1:23" x14ac:dyDescent="0.25">
      <c r="A353" s="3" t="s">
        <v>144</v>
      </c>
      <c r="B353" s="4" t="s">
        <v>418</v>
      </c>
      <c r="C353" t="str" cm="1">
        <f t="array" ref="C353">MID(B353, MIN(IFERROR(FIND({0,1,2,3,4,5,6,7,8,9},B353),"")), COUNT(1*MID(B353,ROW($1:$98),1)))</f>
        <v>39.9</v>
      </c>
      <c r="D353" t="str" cm="1">
        <f t="array" aca="1" ref="D353" ca="1">_xlfn.CONCAT(IF(NOT(ISNUMBER(MID(SUBSTITUTE(SUBSTITUTE(SUBSTITUTE(B353,"$",""),".",""), " ",""),ROW(INDIRECT("1:"&amp;LEN(B353))),1)*1)),MID(SUBSTITUTE(SUBSTITUTE(SUBSTITUTE(B353,"$",""),".",""), " ",""),ROW(INDIRECT("1:"&amp;LEN(B353))),1),""))</f>
        <v>Comercial
Mexicana</v>
      </c>
      <c r="E353" s="4" t="s">
        <v>146</v>
      </c>
      <c r="F353" t="str" cm="1">
        <f t="array" ref="F353">MID(E353, MIN(IFERROR(FIND({0,1,2,3,4,5,6,7,8,9},E353),"")), COUNT(1*MID(E353,ROW($1:$98),1)))</f>
        <v>72.0</v>
      </c>
      <c r="G353" t="str" cm="1">
        <f t="array" aca="1" ref="G353" ca="1">_xlfn.CONCAT(IF(NOT(ISNUMBER(MID(SUBSTITUTE(SUBSTITUTE(SUBSTITUTE(E353,"$",""),".",""), " ",""),ROW(INDIRECT("1:"&amp;LEN(E353))),1)*1)),MID(SUBSTITUTE(SUBSTITUTE(SUBSTITUTE(E353,"$",""),".",""), " ",""),ROW(INDIRECT("1:"&amp;LEN(E353))),1),""))</f>
        <v>Wal-mart</v>
      </c>
      <c r="H353" s="4" t="s">
        <v>256</v>
      </c>
      <c r="I353" t="str">
        <f t="shared" si="32"/>
        <v>0.00</v>
      </c>
      <c r="J353" t="str">
        <f t="shared" si="30"/>
        <v/>
      </c>
      <c r="K353" s="4" t="s">
        <v>256</v>
      </c>
      <c r="L353" t="str">
        <f t="shared" si="33"/>
        <v>0.00</v>
      </c>
      <c r="M353" t="str">
        <f t="shared" si="31"/>
        <v/>
      </c>
      <c r="N353" s="4" t="s">
        <v>291</v>
      </c>
      <c r="O353" t="str">
        <f t="shared" si="34"/>
        <v>$45.00
Panamericana</v>
      </c>
      <c r="P353" t="str">
        <f t="shared" si="35"/>
        <v/>
      </c>
      <c r="Q353" s="4" t="s">
        <v>724</v>
      </c>
      <c r="R353" t="str" cm="1">
        <f t="array" ref="R353">MID(Q353, MIN(IFERROR(FIND({0,1,2,3,4,5,6,7,8,9},Q353),"")), COUNT(1*MID(Q353,ROW($1:$98),1)))</f>
        <v>50.0</v>
      </c>
      <c r="S353" t="str" cm="1">
        <f t="array" aca="1" ref="S353" ca="1">_xlfn.CONCAT(IF(NOT(ISNUMBER(MID(SUBSTITUTE(SUBSTITUTE(SUBSTITUTE(Q353,"$",""),".",""), " ",""),ROW(INDIRECT("1:"&amp;LEN(Q353))),1)*1)),MID(SUBSTITUTE(SUBSTITUTE(SUBSTITUTE(Q353,"$",""),".",""), " ",""),ROW(INDIRECT("1:"&amp;LEN(Q353))),1),""))</f>
        <v>San
Cosme</v>
      </c>
      <c r="T353" s="4" t="s">
        <v>122</v>
      </c>
      <c r="U353" s="4" t="s">
        <v>91</v>
      </c>
      <c r="V353" s="4" t="s">
        <v>0</v>
      </c>
      <c r="W353" s="6">
        <v>45028</v>
      </c>
    </row>
    <row r="354" spans="1:23" x14ac:dyDescent="0.25">
      <c r="A354" s="1" t="s">
        <v>150</v>
      </c>
      <c r="B354" s="2" t="s">
        <v>454</v>
      </c>
      <c r="C354" t="str" cm="1">
        <f t="array" ref="C354">MID(B354, MIN(IFERROR(FIND({0,1,2,3,4,5,6,7,8,9},B354),"")), COUNT(1*MID(B354,ROW($1:$98),1)))</f>
        <v>17.9</v>
      </c>
      <c r="D354" t="str" cm="1">
        <f t="array" aca="1" ref="D354" ca="1">_xlfn.CONCAT(IF(NOT(ISNUMBER(MID(SUBSTITUTE(SUBSTITUTE(SUBSTITUTE(B354,"$",""),".",""), " ",""),ROW(INDIRECT("1:"&amp;LEN(B354))),1)*1)),MID(SUBSTITUTE(SUBSTITUTE(SUBSTITUTE(B354,"$",""),".",""), " ",""),ROW(INDIRECT("1:"&amp;LEN(B354))),1),""))</f>
        <v>Comercial
Mexicana</v>
      </c>
      <c r="E354" s="2" t="s">
        <v>863</v>
      </c>
      <c r="F354" t="str" cm="1">
        <f t="array" ref="F354">MID(E354, MIN(IFERROR(FIND({0,1,2,3,4,5,6,7,8,9},E354),"")), COUNT(1*MID(E354,ROW($1:$98),1)))</f>
        <v>21.5</v>
      </c>
      <c r="G354" t="str" cm="1">
        <f t="array" aca="1" ref="G354" ca="1">_xlfn.CONCAT(IF(NOT(ISNUMBER(MID(SUBSTITUTE(SUBSTITUTE(SUBSTITUTE(E354,"$",""),".",""), " ",""),ROW(INDIRECT("1:"&amp;LEN(E354))),1)*1)),MID(SUBSTITUTE(SUBSTITUTE(SUBSTITUTE(E354,"$",""),".",""), " ",""),ROW(INDIRECT("1:"&amp;LEN(E354))),1),""))</f>
        <v xml:space="preserve">
Chedraui</v>
      </c>
      <c r="H354" s="2" t="s">
        <v>256</v>
      </c>
      <c r="I354" t="str">
        <f t="shared" si="32"/>
        <v>0.00</v>
      </c>
      <c r="J354" t="str">
        <f t="shared" si="30"/>
        <v/>
      </c>
      <c r="K354" s="2" t="s">
        <v>256</v>
      </c>
      <c r="L354" t="str">
        <f t="shared" si="33"/>
        <v>0.00</v>
      </c>
      <c r="M354" t="str">
        <f t="shared" si="31"/>
        <v/>
      </c>
      <c r="N354" s="2" t="s">
        <v>750</v>
      </c>
      <c r="O354" t="str">
        <f t="shared" si="34"/>
        <v>$18.00</v>
      </c>
      <c r="P354" t="str">
        <f t="shared" si="35"/>
        <v>San
Cosme</v>
      </c>
      <c r="Q354" s="2" t="s">
        <v>250</v>
      </c>
      <c r="R354" t="str" cm="1">
        <f t="array" ref="R354">MID(Q354, MIN(IFERROR(FIND({0,1,2,3,4,5,6,7,8,9},Q354),"")), COUNT(1*MID(Q354,ROW($1:$98),1)))</f>
        <v>20.0</v>
      </c>
      <c r="S354" t="str" cm="1">
        <f t="array" aca="1" ref="S354" ca="1">_xlfn.CONCAT(IF(NOT(ISNUMBER(MID(SUBSTITUTE(SUBSTITUTE(SUBSTITUTE(Q354,"$",""),".",""), " ",""),ROW(INDIRECT("1:"&amp;LEN(Q354))),1)*1)),MID(SUBSTITUTE(SUBSTITUTE(SUBSTITUTE(Q354,"$",""),".",""), " ",""),ROW(INDIRECT("1:"&amp;LEN(Q354))),1),""))</f>
        <v xml:space="preserve">
Panamericana</v>
      </c>
      <c r="T354" s="2" t="s">
        <v>132</v>
      </c>
      <c r="U354" s="2" t="s">
        <v>133</v>
      </c>
      <c r="V354" s="2" t="s">
        <v>0</v>
      </c>
      <c r="W354" s="5">
        <v>45028</v>
      </c>
    </row>
    <row r="355" spans="1:23" x14ac:dyDescent="0.25">
      <c r="A355" s="3" t="s">
        <v>155</v>
      </c>
      <c r="B355" s="4" t="s">
        <v>970</v>
      </c>
      <c r="C355" t="str" cm="1">
        <f t="array" ref="C355">MID(B355, MIN(IFERROR(FIND({0,1,2,3,4,5,6,7,8,9},B355),"")), COUNT(1*MID(B355,ROW($1:$98),1)))</f>
        <v>29.3</v>
      </c>
      <c r="D355" t="str" cm="1">
        <f t="array" aca="1" ref="D355" ca="1">_xlfn.CONCAT(IF(NOT(ISNUMBER(MID(SUBSTITUTE(SUBSTITUTE(SUBSTITUTE(B355,"$",""),".",""), " ",""),ROW(INDIRECT("1:"&amp;LEN(B355))),1)*1)),MID(SUBSTITUTE(SUBSTITUTE(SUBSTITUTE(B355,"$",""),".",""), " ",""),ROW(INDIRECT("1:"&amp;LEN(B355))),1),""))</f>
        <v>Chedraui</v>
      </c>
      <c r="E355" s="4" t="s">
        <v>157</v>
      </c>
      <c r="F355" t="str" cm="1">
        <f t="array" ref="F355">MID(E355, MIN(IFERROR(FIND({0,1,2,3,4,5,6,7,8,9},E355),"")), COUNT(1*MID(E355,ROW($1:$98),1)))</f>
        <v>31.9</v>
      </c>
      <c r="G355" t="str" cm="1">
        <f t="array" aca="1" ref="G355" ca="1">_xlfn.CONCAT(IF(NOT(ISNUMBER(MID(SUBSTITUTE(SUBSTITUTE(SUBSTITUTE(E355,"$",""),".",""), " ",""),ROW(INDIRECT("1:"&amp;LEN(E355))),1)*1)),MID(SUBSTITUTE(SUBSTITUTE(SUBSTITUTE(E355,"$",""),".",""), " ",""),ROW(INDIRECT("1:"&amp;LEN(E355))),1),""))</f>
        <v>Wal-mart</v>
      </c>
      <c r="H355" s="4" t="s">
        <v>256</v>
      </c>
      <c r="I355" t="str">
        <f t="shared" si="32"/>
        <v>0.00</v>
      </c>
      <c r="J355" t="str">
        <f t="shared" si="30"/>
        <v/>
      </c>
      <c r="K355" s="4" t="s">
        <v>256</v>
      </c>
      <c r="L355" t="str">
        <f t="shared" si="33"/>
        <v>0.00</v>
      </c>
      <c r="M355" t="str">
        <f t="shared" si="31"/>
        <v/>
      </c>
      <c r="N355" s="4" t="s">
        <v>971</v>
      </c>
      <c r="O355" t="str">
        <f t="shared" si="34"/>
        <v>$16.00</v>
      </c>
      <c r="P355" t="str">
        <f t="shared" si="35"/>
        <v>San
Cosme</v>
      </c>
      <c r="Q355" s="4" t="s">
        <v>305</v>
      </c>
      <c r="R355" t="str" cm="1">
        <f t="array" ref="R355">MID(Q355, MIN(IFERROR(FIND({0,1,2,3,4,5,6,7,8,9},Q355),"")), COUNT(1*MID(Q355,ROW($1:$98),1)))</f>
        <v>18.0</v>
      </c>
      <c r="S355" t="str" cm="1">
        <f t="array" aca="1" ref="S355" ca="1">_xlfn.CONCAT(IF(NOT(ISNUMBER(MID(SUBSTITUTE(SUBSTITUTE(SUBSTITUTE(Q355,"$",""),".",""), " ",""),ROW(INDIRECT("1:"&amp;LEN(Q355))),1)*1)),MID(SUBSTITUTE(SUBSTITUTE(SUBSTITUTE(Q355,"$",""),".",""), " ",""),ROW(INDIRECT("1:"&amp;LEN(Q355))),1),""))</f>
        <v xml:space="preserve">
Panamericana</v>
      </c>
      <c r="T355" s="4" t="s">
        <v>122</v>
      </c>
      <c r="U355" s="4" t="s">
        <v>35</v>
      </c>
      <c r="V355" s="4" t="s">
        <v>0</v>
      </c>
      <c r="W355" s="6">
        <v>45028</v>
      </c>
    </row>
    <row r="356" spans="1:23" x14ac:dyDescent="0.25">
      <c r="A356" s="1" t="s">
        <v>160</v>
      </c>
      <c r="B356" s="2" t="s">
        <v>972</v>
      </c>
      <c r="C356" t="str" cm="1">
        <f t="array" ref="C356">MID(B356, MIN(IFERROR(FIND({0,1,2,3,4,5,6,7,8,9},B356),"")), COUNT(1*MID(B356,ROW($1:$98),1)))</f>
        <v>9.5</v>
      </c>
      <c r="D356" t="str" cm="1">
        <f t="array" aca="1" ref="D356" ca="1">_xlfn.CONCAT(IF(NOT(ISNUMBER(MID(SUBSTITUTE(SUBSTITUTE(SUBSTITUTE(B356,"$",""),".",""), " ",""),ROW(INDIRECT("1:"&amp;LEN(B356))),1)*1)),MID(SUBSTITUTE(SUBSTITUTE(SUBSTITUTE(B356,"$",""),".",""), " ",""),ROW(INDIRECT("1:"&amp;LEN(B356))),1),""))</f>
        <v>Chedraui</v>
      </c>
      <c r="E356" s="2" t="s">
        <v>175</v>
      </c>
      <c r="F356" t="str" cm="1">
        <f t="array" ref="F356">MID(E356, MIN(IFERROR(FIND({0,1,2,3,4,5,6,7,8,9},E356),"")), COUNT(1*MID(E356,ROW($1:$98),1)))</f>
        <v>22.9</v>
      </c>
      <c r="G356" t="str" cm="1">
        <f t="array" aca="1" ref="G356" ca="1">_xlfn.CONCAT(IF(NOT(ISNUMBER(MID(SUBSTITUTE(SUBSTITUTE(SUBSTITUTE(E356,"$",""),".",""), " ",""),ROW(INDIRECT("1:"&amp;LEN(E356))),1)*1)),MID(SUBSTITUTE(SUBSTITUTE(SUBSTITUTE(E356,"$",""),".",""), " ",""),ROW(INDIRECT("1:"&amp;LEN(E356))),1),""))</f>
        <v>Wal-mart</v>
      </c>
      <c r="H356" s="2" t="s">
        <v>256</v>
      </c>
      <c r="I356" t="str">
        <f t="shared" si="32"/>
        <v>0.00</v>
      </c>
      <c r="J356" t="str">
        <f t="shared" si="30"/>
        <v/>
      </c>
      <c r="K356" s="2" t="s">
        <v>256</v>
      </c>
      <c r="L356" t="str">
        <f t="shared" si="33"/>
        <v>0.00</v>
      </c>
      <c r="M356" t="str">
        <f t="shared" si="31"/>
        <v/>
      </c>
      <c r="N356" s="2" t="s">
        <v>340</v>
      </c>
      <c r="O356" t="str">
        <f t="shared" si="34"/>
        <v>$18.00</v>
      </c>
      <c r="P356" t="str">
        <f t="shared" si="35"/>
        <v>10 de
Mayo</v>
      </c>
      <c r="Q356" s="2" t="s">
        <v>299</v>
      </c>
      <c r="R356" t="str" cm="1">
        <f t="array" ref="R356">MID(Q356, MIN(IFERROR(FIND({0,1,2,3,4,5,6,7,8,9},Q356),"")), COUNT(1*MID(Q356,ROW($1:$98),1)))</f>
        <v>25.0</v>
      </c>
      <c r="S356" t="str" cm="1">
        <f t="array" aca="1" ref="S356" ca="1">_xlfn.CONCAT(IF(NOT(ISNUMBER(MID(SUBSTITUTE(SUBSTITUTE(SUBSTITUTE(Q356,"$",""),".",""), " ",""),ROW(INDIRECT("1:"&amp;LEN(Q356))),1)*1)),MID(SUBSTITUTE(SUBSTITUTE(SUBSTITUTE(Q356,"$",""),".",""), " ",""),ROW(INDIRECT("1:"&amp;LEN(Q356))),1),""))</f>
        <v xml:space="preserve">
Panamericana</v>
      </c>
      <c r="T356" s="2" t="s">
        <v>112</v>
      </c>
      <c r="U356" s="2" t="s">
        <v>26</v>
      </c>
      <c r="V356" s="2" t="s">
        <v>0</v>
      </c>
      <c r="W356" s="5">
        <v>45028</v>
      </c>
    </row>
    <row r="357" spans="1:23" x14ac:dyDescent="0.25">
      <c r="A357" s="3" t="s">
        <v>165</v>
      </c>
      <c r="B357" s="4" t="s">
        <v>801</v>
      </c>
      <c r="C357" t="str" cm="1">
        <f t="array" ref="C357">MID(B357, MIN(IFERROR(FIND({0,1,2,3,4,5,6,7,8,9},B357),"")), COUNT(1*MID(B357,ROW($1:$98),1)))</f>
        <v>11.9</v>
      </c>
      <c r="D357" t="str" cm="1">
        <f t="array" aca="1" ref="D357" ca="1">_xlfn.CONCAT(IF(NOT(ISNUMBER(MID(SUBSTITUTE(SUBSTITUTE(SUBSTITUTE(B357,"$",""),".",""), " ",""),ROW(INDIRECT("1:"&amp;LEN(B357))),1)*1)),MID(SUBSTITUTE(SUBSTITUTE(SUBSTITUTE(B357,"$",""),".",""), " ",""),ROW(INDIRECT("1:"&amp;LEN(B357))),1),""))</f>
        <v>Comercial
Mexicana</v>
      </c>
      <c r="E357" s="4" t="s">
        <v>13</v>
      </c>
      <c r="F357" t="str" cm="1">
        <f t="array" ref="F357">MID(E357, MIN(IFERROR(FIND({0,1,2,3,4,5,6,7,8,9},E357),"")), COUNT(1*MID(E357,ROW($1:$98),1)))</f>
        <v>19.9</v>
      </c>
      <c r="G357" t="str" cm="1">
        <f t="array" aca="1" ref="G357" ca="1">_xlfn.CONCAT(IF(NOT(ISNUMBER(MID(SUBSTITUTE(SUBSTITUTE(SUBSTITUTE(E357,"$",""),".",""), " ",""),ROW(INDIRECT("1:"&amp;LEN(E357))),1)*1)),MID(SUBSTITUTE(SUBSTITUTE(SUBSTITUTE(E357,"$",""),".",""), " ",""),ROW(INDIRECT("1:"&amp;LEN(E357))),1),""))</f>
        <v xml:space="preserve">
Chedraui</v>
      </c>
      <c r="H357" s="4" t="s">
        <v>256</v>
      </c>
      <c r="I357" t="str">
        <f t="shared" si="32"/>
        <v>0.00</v>
      </c>
      <c r="J357" t="str">
        <f t="shared" si="30"/>
        <v/>
      </c>
      <c r="K357" s="4" t="s">
        <v>256</v>
      </c>
      <c r="L357" t="str">
        <f t="shared" si="33"/>
        <v>0.00</v>
      </c>
      <c r="M357" t="str">
        <f t="shared" si="31"/>
        <v/>
      </c>
      <c r="N357" s="4" t="s">
        <v>748</v>
      </c>
      <c r="O357" t="str">
        <f t="shared" si="34"/>
        <v>$15.00</v>
      </c>
      <c r="P357" t="str">
        <f t="shared" si="35"/>
        <v>San
Cosme</v>
      </c>
      <c r="Q357" s="4" t="s">
        <v>323</v>
      </c>
      <c r="R357" t="str" cm="1">
        <f t="array" ref="R357">MID(Q357, MIN(IFERROR(FIND({0,1,2,3,4,5,6,7,8,9},Q357),"")), COUNT(1*MID(Q357,ROW($1:$98),1)))</f>
        <v>16.0</v>
      </c>
      <c r="S357" t="str" cm="1">
        <f t="array" aca="1" ref="S357" ca="1">_xlfn.CONCAT(IF(NOT(ISNUMBER(MID(SUBSTITUTE(SUBSTITUTE(SUBSTITUTE(Q357,"$",""),".",""), " ",""),ROW(INDIRECT("1:"&amp;LEN(Q357))),1)*1)),MID(SUBSTITUTE(SUBSTITUTE(SUBSTITUTE(Q357,"$",""),".",""), " ",""),ROW(INDIRECT("1:"&amp;LEN(Q357))),1),""))</f>
        <v xml:space="preserve">
Panamericana</v>
      </c>
      <c r="T357" s="4" t="s">
        <v>140</v>
      </c>
      <c r="U357" s="4" t="s">
        <v>122</v>
      </c>
      <c r="V357" s="4" t="s">
        <v>0</v>
      </c>
      <c r="W357" s="6">
        <v>45028</v>
      </c>
    </row>
    <row r="358" spans="1:23" x14ac:dyDescent="0.25">
      <c r="A358" s="1" t="s">
        <v>170</v>
      </c>
      <c r="B358" s="2" t="s">
        <v>973</v>
      </c>
      <c r="C358" t="str" cm="1">
        <f t="array" ref="C358">MID(B358, MIN(IFERROR(FIND({0,1,2,3,4,5,6,7,8,9},B358),"")), COUNT(1*MID(B358,ROW($1:$98),1)))</f>
        <v>34.9</v>
      </c>
      <c r="D358" t="str" cm="1">
        <f t="array" aca="1" ref="D358" ca="1">_xlfn.CONCAT(IF(NOT(ISNUMBER(MID(SUBSTITUTE(SUBSTITUTE(SUBSTITUTE(B358,"$",""),".",""), " ",""),ROW(INDIRECT("1:"&amp;LEN(B358))),1)*1)),MID(SUBSTITUTE(SUBSTITUTE(SUBSTITUTE(B358,"$",""),".",""), " ",""),ROW(INDIRECT("1:"&amp;LEN(B358))),1),""))</f>
        <v>Comercial
Mexicana</v>
      </c>
      <c r="E358" s="2" t="s">
        <v>499</v>
      </c>
      <c r="F358" t="str" cm="1">
        <f t="array" ref="F358">MID(E358, MIN(IFERROR(FIND({0,1,2,3,4,5,6,7,8,9},E358),"")), COUNT(1*MID(E358,ROW($1:$98),1)))</f>
        <v>36.9</v>
      </c>
      <c r="G358" t="str" cm="1">
        <f t="array" aca="1" ref="G358" ca="1">_xlfn.CONCAT(IF(NOT(ISNUMBER(MID(SUBSTITUTE(SUBSTITUTE(SUBSTITUTE(E358,"$",""),".",""), " ",""),ROW(INDIRECT("1:"&amp;LEN(E358))),1)*1)),MID(SUBSTITUTE(SUBSTITUTE(SUBSTITUTE(E358,"$",""),".",""), " ",""),ROW(INDIRECT("1:"&amp;LEN(E358))),1),""))</f>
        <v>Wal-mart</v>
      </c>
      <c r="H358" s="2" t="s">
        <v>256</v>
      </c>
      <c r="I358" t="str">
        <f t="shared" si="32"/>
        <v>0.00</v>
      </c>
      <c r="J358" t="str">
        <f t="shared" si="30"/>
        <v/>
      </c>
      <c r="K358" s="2" t="s">
        <v>256</v>
      </c>
      <c r="L358" t="str">
        <f t="shared" si="33"/>
        <v>0.00</v>
      </c>
      <c r="M358" t="str">
        <f t="shared" si="31"/>
        <v/>
      </c>
      <c r="N358" s="2" t="s">
        <v>250</v>
      </c>
      <c r="O358" t="str">
        <f t="shared" si="34"/>
        <v>$20.00
Panamericana</v>
      </c>
      <c r="P358" t="str">
        <f t="shared" si="35"/>
        <v/>
      </c>
      <c r="Q358" s="2" t="s">
        <v>250</v>
      </c>
      <c r="R358" t="str" cm="1">
        <f t="array" ref="R358">MID(Q358, MIN(IFERROR(FIND({0,1,2,3,4,5,6,7,8,9},Q358),"")), COUNT(1*MID(Q358,ROW($1:$98),1)))</f>
        <v>20.0</v>
      </c>
      <c r="S358" t="str" cm="1">
        <f t="array" aca="1" ref="S358" ca="1">_xlfn.CONCAT(IF(NOT(ISNUMBER(MID(SUBSTITUTE(SUBSTITUTE(SUBSTITUTE(Q358,"$",""),".",""), " ",""),ROW(INDIRECT("1:"&amp;LEN(Q358))),1)*1)),MID(SUBSTITUTE(SUBSTITUTE(SUBSTITUTE(Q358,"$",""),".",""), " ",""),ROW(INDIRECT("1:"&amp;LEN(Q358))),1),""))</f>
        <v xml:space="preserve">
Panamericana</v>
      </c>
      <c r="T358" s="2" t="s">
        <v>871</v>
      </c>
      <c r="U358" s="2" t="s">
        <v>90</v>
      </c>
      <c r="V358" s="2" t="s">
        <v>0</v>
      </c>
      <c r="W358" s="5">
        <v>45028</v>
      </c>
    </row>
    <row r="359" spans="1:23" x14ac:dyDescent="0.25">
      <c r="A359" s="3" t="s">
        <v>173</v>
      </c>
      <c r="B359" s="4" t="s">
        <v>974</v>
      </c>
      <c r="C359" t="str" cm="1">
        <f t="array" ref="C359">MID(B359, MIN(IFERROR(FIND({0,1,2,3,4,5,6,7,8,9},B359),"")), COUNT(1*MID(B359,ROW($1:$98),1)))</f>
        <v>6.9</v>
      </c>
      <c r="D359" t="str" cm="1">
        <f t="array" aca="1" ref="D359" ca="1">_xlfn.CONCAT(IF(NOT(ISNUMBER(MID(SUBSTITUTE(SUBSTITUTE(SUBSTITUTE(B359,"$",""),".",""), " ",""),ROW(INDIRECT("1:"&amp;LEN(B359))),1)*1)),MID(SUBSTITUTE(SUBSTITUTE(SUBSTITUTE(B359,"$",""),".",""), " ",""),ROW(INDIRECT("1:"&amp;LEN(B359))),1),""))</f>
        <v>Comercial
Mexicana</v>
      </c>
      <c r="E359" s="4" t="s">
        <v>175</v>
      </c>
      <c r="F359" t="str" cm="1">
        <f t="array" ref="F359">MID(E359, MIN(IFERROR(FIND({0,1,2,3,4,5,6,7,8,9},E359),"")), COUNT(1*MID(E359,ROW($1:$98),1)))</f>
        <v>22.9</v>
      </c>
      <c r="G359" t="str" cm="1">
        <f t="array" aca="1" ref="G359" ca="1">_xlfn.CONCAT(IF(NOT(ISNUMBER(MID(SUBSTITUTE(SUBSTITUTE(SUBSTITUTE(E359,"$",""),".",""), " ",""),ROW(INDIRECT("1:"&amp;LEN(E359))),1)*1)),MID(SUBSTITUTE(SUBSTITUTE(SUBSTITUTE(E359,"$",""),".",""), " ",""),ROW(INDIRECT("1:"&amp;LEN(E359))),1),""))</f>
        <v>Wal-mart</v>
      </c>
      <c r="H359" s="4" t="s">
        <v>256</v>
      </c>
      <c r="I359" t="str">
        <f t="shared" si="32"/>
        <v>0.00</v>
      </c>
      <c r="J359" t="str">
        <f t="shared" si="30"/>
        <v/>
      </c>
      <c r="K359" s="4" t="s">
        <v>256</v>
      </c>
      <c r="L359" t="str">
        <f t="shared" si="33"/>
        <v>0.00</v>
      </c>
      <c r="M359" t="str">
        <f t="shared" si="31"/>
        <v/>
      </c>
      <c r="N359" s="4" t="s">
        <v>250</v>
      </c>
      <c r="O359" t="str">
        <f t="shared" si="34"/>
        <v>$20.00
Panamericana</v>
      </c>
      <c r="P359" t="str">
        <f t="shared" si="35"/>
        <v/>
      </c>
      <c r="Q359" s="4" t="s">
        <v>368</v>
      </c>
      <c r="R359" t="str" cm="1">
        <f t="array" ref="R359">MID(Q359, MIN(IFERROR(FIND({0,1,2,3,4,5,6,7,8,9},Q359),"")), COUNT(1*MID(Q359,ROW($1:$98),1)))</f>
        <v xml:space="preserve">22.00 </v>
      </c>
      <c r="S359" t="str" cm="1">
        <f t="array" aca="1" ref="S359" ca="1">_xlfn.CONCAT(IF(NOT(ISNUMBER(MID(SUBSTITUTE(SUBSTITUTE(SUBSTITUTE(Q359,"$",""),".",""), " ",""),ROW(INDIRECT("1:"&amp;LEN(Q359))),1)*1)),MID(SUBSTITUTE(SUBSTITUTE(SUBSTITUTE(Q359,"$",""),".",""), " ",""),ROW(INDIRECT("1:"&amp;LEN(Q359))),1),""))</f>
        <v>de
Mayo</v>
      </c>
      <c r="T359" s="4" t="s">
        <v>140</v>
      </c>
      <c r="U359" s="4" t="s">
        <v>169</v>
      </c>
      <c r="V359" s="4" t="s">
        <v>0</v>
      </c>
      <c r="W359" s="6">
        <v>45028</v>
      </c>
    </row>
    <row r="360" spans="1:23" x14ac:dyDescent="0.25">
      <c r="A360" s="1" t="s">
        <v>176</v>
      </c>
      <c r="B360" s="2" t="s">
        <v>710</v>
      </c>
      <c r="C360" t="str" cm="1">
        <f t="array" ref="C360">MID(B360, MIN(IFERROR(FIND({0,1,2,3,4,5,6,7,8,9},B360),"")), COUNT(1*MID(B360,ROW($1:$98),1)))</f>
        <v>32.9</v>
      </c>
      <c r="D360" t="str" cm="1">
        <f t="array" aca="1" ref="D360" ca="1">_xlfn.CONCAT(IF(NOT(ISNUMBER(MID(SUBSTITUTE(SUBSTITUTE(SUBSTITUTE(B360,"$",""),".",""), " ",""),ROW(INDIRECT("1:"&amp;LEN(B360))),1)*1)),MID(SUBSTITUTE(SUBSTITUTE(SUBSTITUTE(B360,"$",""),".",""), " ",""),ROW(INDIRECT("1:"&amp;LEN(B360))),1),""))</f>
        <v>Comercial
Mexicana</v>
      </c>
      <c r="E360" s="2" t="s">
        <v>600</v>
      </c>
      <c r="F360" t="str" cm="1">
        <f t="array" ref="F360">MID(E360, MIN(IFERROR(FIND({0,1,2,3,4,5,6,7,8,9},E360),"")), COUNT(1*MID(E360,ROW($1:$98),1)))</f>
        <v>33.9</v>
      </c>
      <c r="G360" t="str" cm="1">
        <f t="array" aca="1" ref="G360" ca="1">_xlfn.CONCAT(IF(NOT(ISNUMBER(MID(SUBSTITUTE(SUBSTITUTE(SUBSTITUTE(E360,"$",""),".",""), " ",""),ROW(INDIRECT("1:"&amp;LEN(E360))),1)*1)),MID(SUBSTITUTE(SUBSTITUTE(SUBSTITUTE(E360,"$",""),".",""), " ",""),ROW(INDIRECT("1:"&amp;LEN(E360))),1),""))</f>
        <v>Wal-mart</v>
      </c>
      <c r="H360" s="2" t="s">
        <v>256</v>
      </c>
      <c r="I360" t="str">
        <f t="shared" si="32"/>
        <v>0.00</v>
      </c>
      <c r="J360" t="str">
        <f t="shared" si="30"/>
        <v/>
      </c>
      <c r="K360" s="2" t="s">
        <v>256</v>
      </c>
      <c r="L360" t="str">
        <f t="shared" si="33"/>
        <v>0.00</v>
      </c>
      <c r="M360" t="str">
        <f t="shared" si="31"/>
        <v/>
      </c>
      <c r="N360" s="2" t="s">
        <v>250</v>
      </c>
      <c r="O360" t="str">
        <f t="shared" si="34"/>
        <v>$20.00
Panamericana</v>
      </c>
      <c r="P360" t="str">
        <f t="shared" si="35"/>
        <v/>
      </c>
      <c r="Q360" s="2" t="s">
        <v>250</v>
      </c>
      <c r="R360" t="str" cm="1">
        <f t="array" ref="R360">MID(Q360, MIN(IFERROR(FIND({0,1,2,3,4,5,6,7,8,9},Q360),"")), COUNT(1*MID(Q360,ROW($1:$98),1)))</f>
        <v>20.0</v>
      </c>
      <c r="S360" t="str" cm="1">
        <f t="array" aca="1" ref="S360" ca="1">_xlfn.CONCAT(IF(NOT(ISNUMBER(MID(SUBSTITUTE(SUBSTITUTE(SUBSTITUTE(Q360,"$",""),".",""), " ",""),ROW(INDIRECT("1:"&amp;LEN(Q360))),1)*1)),MID(SUBSTITUTE(SUBSTITUTE(SUBSTITUTE(Q360,"$",""),".",""), " ",""),ROW(INDIRECT("1:"&amp;LEN(Q360))),1),""))</f>
        <v xml:space="preserve">
Panamericana</v>
      </c>
      <c r="T360" s="2" t="s">
        <v>112</v>
      </c>
      <c r="U360" s="2" t="s">
        <v>98</v>
      </c>
      <c r="V360" s="2" t="s">
        <v>0</v>
      </c>
      <c r="W360" s="5">
        <v>45028</v>
      </c>
    </row>
    <row r="361" spans="1:23" x14ac:dyDescent="0.25">
      <c r="A361" s="3" t="s">
        <v>178</v>
      </c>
      <c r="B361" s="4" t="s">
        <v>763</v>
      </c>
      <c r="C361" t="str" cm="1">
        <f t="array" ref="C361">MID(B361, MIN(IFERROR(FIND({0,1,2,3,4,5,6,7,8,9},B361),"")), COUNT(1*MID(B361,ROW($1:$98),1)))</f>
        <v>12.5</v>
      </c>
      <c r="D361" t="str" cm="1">
        <f t="array" aca="1" ref="D361" ca="1">_xlfn.CONCAT(IF(NOT(ISNUMBER(MID(SUBSTITUTE(SUBSTITUTE(SUBSTITUTE(B361,"$",""),".",""), " ",""),ROW(INDIRECT("1:"&amp;LEN(B361))),1)*1)),MID(SUBSTITUTE(SUBSTITUTE(SUBSTITUTE(B361,"$",""),".",""), " ",""),ROW(INDIRECT("1:"&amp;LEN(B361))),1),""))</f>
        <v>Chedraui</v>
      </c>
      <c r="E361" s="4" t="s">
        <v>592</v>
      </c>
      <c r="F361" t="str" cm="1">
        <f t="array" ref="F361">MID(E361, MIN(IFERROR(FIND({0,1,2,3,4,5,6,7,8,9},E361),"")), COUNT(1*MID(E361,ROW($1:$98),1)))</f>
        <v>15.9</v>
      </c>
      <c r="G361" t="str" cm="1">
        <f t="array" aca="1" ref="G361" ca="1">_xlfn.CONCAT(IF(NOT(ISNUMBER(MID(SUBSTITUTE(SUBSTITUTE(SUBSTITUTE(E361,"$",""),".",""), " ",""),ROW(INDIRECT("1:"&amp;LEN(E361))),1)*1)),MID(SUBSTITUTE(SUBSTITUTE(SUBSTITUTE(E361,"$",""),".",""), " ",""),ROW(INDIRECT("1:"&amp;LEN(E361))),1),""))</f>
        <v>Wal-mart</v>
      </c>
      <c r="H361" s="4" t="s">
        <v>256</v>
      </c>
      <c r="I361" t="str">
        <f t="shared" si="32"/>
        <v>0.00</v>
      </c>
      <c r="J361" t="str">
        <f t="shared" si="30"/>
        <v/>
      </c>
      <c r="K361" s="4" t="s">
        <v>256</v>
      </c>
      <c r="L361" t="str">
        <f t="shared" si="33"/>
        <v>0.00</v>
      </c>
      <c r="M361" t="str">
        <f t="shared" si="31"/>
        <v/>
      </c>
      <c r="N361" s="4" t="s">
        <v>975</v>
      </c>
      <c r="O361" t="str">
        <f t="shared" si="34"/>
        <v>$13.00</v>
      </c>
      <c r="P361" t="str">
        <f t="shared" si="35"/>
        <v>San
Cosme</v>
      </c>
      <c r="Q361" s="4" t="s">
        <v>332</v>
      </c>
      <c r="R361" t="str" cm="1">
        <f t="array" ref="R361">MID(Q361, MIN(IFERROR(FIND({0,1,2,3,4,5,6,7,8,9},Q361),"")), COUNT(1*MID(Q361,ROW($1:$98),1)))</f>
        <v>15.0</v>
      </c>
      <c r="S361" t="str" cm="1">
        <f t="array" aca="1" ref="S361" ca="1">_xlfn.CONCAT(IF(NOT(ISNUMBER(MID(SUBSTITUTE(SUBSTITUTE(SUBSTITUTE(Q361,"$",""),".",""), " ",""),ROW(INDIRECT("1:"&amp;LEN(Q361))),1)*1)),MID(SUBSTITUTE(SUBSTITUTE(SUBSTITUTE(Q361,"$",""),".",""), " ",""),ROW(INDIRECT("1:"&amp;LEN(Q361))),1),""))</f>
        <v xml:space="preserve">
Panamericana</v>
      </c>
      <c r="T361" s="4" t="s">
        <v>140</v>
      </c>
      <c r="U361" s="4" t="s">
        <v>122</v>
      </c>
      <c r="V361" s="4" t="s">
        <v>0</v>
      </c>
      <c r="W361" s="6">
        <v>45028</v>
      </c>
    </row>
    <row r="362" spans="1:23" x14ac:dyDescent="0.25">
      <c r="A362" s="1" t="s">
        <v>2</v>
      </c>
      <c r="B362" s="2" t="s">
        <v>3</v>
      </c>
      <c r="C362" t="str" cm="1">
        <f t="array" ref="C362">MID(B362, MIN(IFERROR(FIND({0,1,2,3,4,5,6,7,8,9},B362),"")), COUNT(1*MID(B362,ROW($1:$98),1)))</f>
        <v>37.9</v>
      </c>
      <c r="D362" t="str" cm="1">
        <f t="array" aca="1" ref="D362" ca="1">_xlfn.CONCAT(IF(NOT(ISNUMBER(MID(SUBSTITUTE(SUBSTITUTE(SUBSTITUTE(B362,"$",""),".",""), " ",""),ROW(INDIRECT("1:"&amp;LEN(B362))),1)*1)),MID(SUBSTITUTE(SUBSTITUTE(SUBSTITUTE(B362,"$",""),".",""), " ",""),ROW(INDIRECT("1:"&amp;LEN(B362))),1),""))</f>
        <v>Comercial
Mexicana</v>
      </c>
      <c r="E362" s="2" t="s">
        <v>845</v>
      </c>
      <c r="F362" t="str" cm="1">
        <f t="array" ref="F362">MID(E362, MIN(IFERROR(FIND({0,1,2,3,4,5,6,7,8,9},E362),"")), COUNT(1*MID(E362,ROW($1:$98),1)))</f>
        <v>40.0</v>
      </c>
      <c r="G362" t="str" cm="1">
        <f t="array" aca="1" ref="G362" ca="1">_xlfn.CONCAT(IF(NOT(ISNUMBER(MID(SUBSTITUTE(SUBSTITUTE(SUBSTITUTE(E362,"$",""),".",""), " ",""),ROW(INDIRECT("1:"&amp;LEN(E362))),1)*1)),MID(SUBSTITUTE(SUBSTITUTE(SUBSTITUTE(E362,"$",""),".",""), " ",""),ROW(INDIRECT("1:"&amp;LEN(E362))),1),""))</f>
        <v xml:space="preserve">
Chedraui</v>
      </c>
      <c r="H362" s="2" t="s">
        <v>335</v>
      </c>
      <c r="I362" t="str">
        <f t="shared" si="32"/>
        <v>$40.00</v>
      </c>
      <c r="J362" t="str">
        <f t="shared" si="30"/>
        <v>Ruta 07</v>
      </c>
      <c r="K362" s="2" t="s">
        <v>148</v>
      </c>
      <c r="L362" t="str">
        <f t="shared" si="33"/>
        <v>$60.00</v>
      </c>
      <c r="M362" t="str">
        <f t="shared" si="31"/>
        <v>Ruta
02</v>
      </c>
      <c r="N362" s="2" t="s">
        <v>937</v>
      </c>
      <c r="O362" t="str">
        <f t="shared" si="34"/>
        <v>$50.00
Bugambilia</v>
      </c>
      <c r="P362" t="str">
        <f t="shared" si="35"/>
        <v/>
      </c>
      <c r="Q362" s="2" t="s">
        <v>937</v>
      </c>
      <c r="R362" t="str" cm="1">
        <f t="array" ref="R362">MID(Q362, MIN(IFERROR(FIND({0,1,2,3,4,5,6,7,8,9},Q362),"")), COUNT(1*MID(Q362,ROW($1:$98),1)))</f>
        <v>50.0</v>
      </c>
      <c r="S362" t="str" cm="1">
        <f t="array" aca="1" ref="S362" ca="1">_xlfn.CONCAT(IF(NOT(ISNUMBER(MID(SUBSTITUTE(SUBSTITUTE(SUBSTITUTE(Q362,"$",""),".",""), " ",""),ROW(INDIRECT("1:"&amp;LEN(Q362))),1)*1)),MID(SUBSTITUTE(SUBSTITUTE(SUBSTITUTE(Q362,"$",""),".",""), " ",""),ROW(INDIRECT("1:"&amp;LEN(Q362))),1),""))</f>
        <v xml:space="preserve">
Bugambilia</v>
      </c>
      <c r="T362" s="2" t="s">
        <v>9</v>
      </c>
      <c r="U362" s="2" t="s">
        <v>106</v>
      </c>
      <c r="V362" s="2" t="s">
        <v>0</v>
      </c>
      <c r="W362" s="5">
        <v>45029</v>
      </c>
    </row>
    <row r="363" spans="1:23" x14ac:dyDescent="0.25">
      <c r="A363" s="3" t="s">
        <v>11</v>
      </c>
      <c r="B363" s="4" t="s">
        <v>12</v>
      </c>
      <c r="C363" t="str" cm="1">
        <f t="array" ref="C363">MID(B363, MIN(IFERROR(FIND({0,1,2,3,4,5,6,7,8,9},B363),"")), COUNT(1*MID(B363,ROW($1:$98),1)))</f>
        <v>17.5</v>
      </c>
      <c r="D363" t="str" cm="1">
        <f t="array" aca="1" ref="D363" ca="1">_xlfn.CONCAT(IF(NOT(ISNUMBER(MID(SUBSTITUTE(SUBSTITUTE(SUBSTITUTE(B363,"$",""),".",""), " ",""),ROW(INDIRECT("1:"&amp;LEN(B363))),1)*1)),MID(SUBSTITUTE(SUBSTITUTE(SUBSTITUTE(B363,"$",""),".",""), " ",""),ROW(INDIRECT("1:"&amp;LEN(B363))),1),""))</f>
        <v>Wal-mart</v>
      </c>
      <c r="E363" s="4" t="s">
        <v>13</v>
      </c>
      <c r="F363" t="str" cm="1">
        <f t="array" ref="F363">MID(E363, MIN(IFERROR(FIND({0,1,2,3,4,5,6,7,8,9},E363),"")), COUNT(1*MID(E363,ROW($1:$98),1)))</f>
        <v>19.9</v>
      </c>
      <c r="G363" t="str" cm="1">
        <f t="array" aca="1" ref="G363" ca="1">_xlfn.CONCAT(IF(NOT(ISNUMBER(MID(SUBSTITUTE(SUBSTITUTE(SUBSTITUTE(E363,"$",""),".",""), " ",""),ROW(INDIRECT("1:"&amp;LEN(E363))),1)*1)),MID(SUBSTITUTE(SUBSTITUTE(SUBSTITUTE(E363,"$",""),".",""), " ",""),ROW(INDIRECT("1:"&amp;LEN(E363))),1),""))</f>
        <v xml:space="preserve">
Chedraui</v>
      </c>
      <c r="H363" s="4" t="s">
        <v>366</v>
      </c>
      <c r="I363" t="str">
        <f t="shared" si="32"/>
        <v>$25.00</v>
      </c>
      <c r="J363" t="str">
        <f t="shared" si="30"/>
        <v>Ruta 07</v>
      </c>
      <c r="K363" s="4" t="s">
        <v>162</v>
      </c>
      <c r="L363" t="str">
        <f t="shared" si="33"/>
        <v>$26.00</v>
      </c>
      <c r="M363" t="str">
        <f t="shared" si="31"/>
        <v>Ruta
02</v>
      </c>
      <c r="N363" s="4" t="s">
        <v>938</v>
      </c>
      <c r="O363" t="str">
        <f t="shared" si="34"/>
        <v>$20.00</v>
      </c>
      <c r="P363" t="str">
        <f t="shared" si="35"/>
        <v>24 de
Febrero</v>
      </c>
      <c r="Q363" s="4" t="s">
        <v>338</v>
      </c>
      <c r="R363" t="str" cm="1">
        <f t="array" ref="R363">MID(Q363, MIN(IFERROR(FIND({0,1,2,3,4,5,6,7,8,9},Q363),"")), COUNT(1*MID(Q363,ROW($1:$98),1)))</f>
        <v>22.0</v>
      </c>
      <c r="S363" t="str" cm="1">
        <f t="array" aca="1" ref="S363" ca="1">_xlfn.CONCAT(IF(NOT(ISNUMBER(MID(SUBSTITUTE(SUBSTITUTE(SUBSTITUTE(Q363,"$",""),".",""), " ",""),ROW(INDIRECT("1:"&amp;LEN(Q363))),1)*1)),MID(SUBSTITUTE(SUBSTITUTE(SUBSTITUTE(Q363,"$",""),".",""), " ",""),ROW(INDIRECT("1:"&amp;LEN(Q363))),1),""))</f>
        <v xml:space="preserve">
Bugambilia</v>
      </c>
      <c r="T363" s="4" t="s">
        <v>169</v>
      </c>
      <c r="U363" s="4" t="s">
        <v>19</v>
      </c>
      <c r="V363" s="4" t="s">
        <v>0</v>
      </c>
      <c r="W363" s="6">
        <v>45029</v>
      </c>
    </row>
    <row r="364" spans="1:23" x14ac:dyDescent="0.25">
      <c r="A364" s="1" t="s">
        <v>20</v>
      </c>
      <c r="B364" s="2" t="s">
        <v>21</v>
      </c>
      <c r="C364" t="str" cm="1">
        <f t="array" ref="C364">MID(B364, MIN(IFERROR(FIND({0,1,2,3,4,5,6,7,8,9},B364),"")), COUNT(1*MID(B364,ROW($1:$98),1)))</f>
        <v>20.5</v>
      </c>
      <c r="D364" t="str" cm="1">
        <f t="array" aca="1" ref="D364" ca="1">_xlfn.CONCAT(IF(NOT(ISNUMBER(MID(SUBSTITUTE(SUBSTITUTE(SUBSTITUTE(B364,"$",""),".",""), " ",""),ROW(INDIRECT("1:"&amp;LEN(B364))),1)*1)),MID(SUBSTITUTE(SUBSTITUTE(SUBSTITUTE(B364,"$",""),".",""), " ",""),ROW(INDIRECT("1:"&amp;LEN(B364))),1),""))</f>
        <v>Wal-mart</v>
      </c>
      <c r="E364" s="2" t="s">
        <v>22</v>
      </c>
      <c r="F364" t="str" cm="1">
        <f t="array" ref="F364">MID(E364, MIN(IFERROR(FIND({0,1,2,3,4,5,6,7,8,9},E364),"")), COUNT(1*MID(E364,ROW($1:$98),1)))</f>
        <v>24.0</v>
      </c>
      <c r="G364" t="str" cm="1">
        <f t="array" aca="1" ref="G364" ca="1">_xlfn.CONCAT(IF(NOT(ISNUMBER(MID(SUBSTITUTE(SUBSTITUTE(SUBSTITUTE(E364,"$",""),".",""), " ",""),ROW(INDIRECT("1:"&amp;LEN(E364))),1)*1)),MID(SUBSTITUTE(SUBSTITUTE(SUBSTITUTE(E364,"$",""),".",""), " ",""),ROW(INDIRECT("1:"&amp;LEN(E364))),1),""))</f>
        <v xml:space="preserve">
Comercial
Mexicana</v>
      </c>
      <c r="H364" s="2" t="s">
        <v>190</v>
      </c>
      <c r="I364" t="str">
        <f t="shared" si="32"/>
        <v>$24.00</v>
      </c>
      <c r="J364" t="str">
        <f t="shared" si="30"/>
        <v>Ruta 02</v>
      </c>
      <c r="K364" s="2" t="s">
        <v>367</v>
      </c>
      <c r="L364" t="str">
        <f t="shared" si="33"/>
        <v>$25.00</v>
      </c>
      <c r="M364" t="str">
        <f t="shared" si="31"/>
        <v>Ruta
07</v>
      </c>
      <c r="N364" s="2" t="s">
        <v>787</v>
      </c>
      <c r="O364" t="str">
        <f t="shared" si="34"/>
        <v>$20.00</v>
      </c>
      <c r="P364" t="str">
        <f t="shared" si="35"/>
        <v>Juárez</v>
      </c>
      <c r="Q364" s="2" t="s">
        <v>338</v>
      </c>
      <c r="R364" t="str" cm="1">
        <f t="array" ref="R364">MID(Q364, MIN(IFERROR(FIND({0,1,2,3,4,5,6,7,8,9},Q364),"")), COUNT(1*MID(Q364,ROW($1:$98),1)))</f>
        <v>22.0</v>
      </c>
      <c r="S364" t="str" cm="1">
        <f t="array" aca="1" ref="S364" ca="1">_xlfn.CONCAT(IF(NOT(ISNUMBER(MID(SUBSTITUTE(SUBSTITUTE(SUBSTITUTE(Q364,"$",""),".",""), " ",""),ROW(INDIRECT("1:"&amp;LEN(Q364))),1)*1)),MID(SUBSTITUTE(SUBSTITUTE(SUBSTITUTE(Q364,"$",""),".",""), " ",""),ROW(INDIRECT("1:"&amp;LEN(Q364))),1),""))</f>
        <v xml:space="preserve">
Bugambilia</v>
      </c>
      <c r="T364" s="2" t="s">
        <v>128</v>
      </c>
      <c r="U364" s="2" t="s">
        <v>26</v>
      </c>
      <c r="V364" s="2" t="s">
        <v>0</v>
      </c>
      <c r="W364" s="5">
        <v>45029</v>
      </c>
    </row>
    <row r="365" spans="1:23" x14ac:dyDescent="0.25">
      <c r="A365" s="3" t="s">
        <v>28</v>
      </c>
      <c r="B365" s="4" t="s">
        <v>29</v>
      </c>
      <c r="C365" t="str" cm="1">
        <f t="array" ref="C365">MID(B365, MIN(IFERROR(FIND({0,1,2,3,4,5,6,7,8,9},B365),"")), COUNT(1*MID(B365,ROW($1:$98),1)))</f>
        <v>10.0</v>
      </c>
      <c r="D365" t="str" cm="1">
        <f t="array" aca="1" ref="D365" ca="1">_xlfn.CONCAT(IF(NOT(ISNUMBER(MID(SUBSTITUTE(SUBSTITUTE(SUBSTITUTE(B365,"$",""),".",""), " ",""),ROW(INDIRECT("1:"&amp;LEN(B365))),1)*1)),MID(SUBSTITUTE(SUBSTITUTE(SUBSTITUTE(B365,"$",""),".",""), " ",""),ROW(INDIRECT("1:"&amp;LEN(B365))),1),""))</f>
        <v>Wal-mart</v>
      </c>
      <c r="E365" s="4" t="s">
        <v>30</v>
      </c>
      <c r="F365" t="str" cm="1">
        <f t="array" ref="F365">MID(E365, MIN(IFERROR(FIND({0,1,2,3,4,5,6,7,8,9},E365),"")), COUNT(1*MID(E365,ROW($1:$98),1)))</f>
        <v>15.9</v>
      </c>
      <c r="G365" t="str" cm="1">
        <f t="array" aca="1" ref="G365" ca="1">_xlfn.CONCAT(IF(NOT(ISNUMBER(MID(SUBSTITUTE(SUBSTITUTE(SUBSTITUTE(E365,"$",""),".",""), " ",""),ROW(INDIRECT("1:"&amp;LEN(E365))),1)*1)),MID(SUBSTITUTE(SUBSTITUTE(SUBSTITUTE(E365,"$",""),".",""), " ",""),ROW(INDIRECT("1:"&amp;LEN(E365))),1),""))</f>
        <v xml:space="preserve">
Comercial
Mexicana</v>
      </c>
      <c r="H365" s="4" t="s">
        <v>671</v>
      </c>
      <c r="I365" t="str">
        <f t="shared" si="32"/>
        <v>$26.00</v>
      </c>
      <c r="J365" t="str">
        <f t="shared" si="30"/>
        <v>Ruta 02</v>
      </c>
      <c r="K365" s="4" t="s">
        <v>162</v>
      </c>
      <c r="L365" t="str">
        <f t="shared" si="33"/>
        <v>$26.00</v>
      </c>
      <c r="M365" t="str">
        <f t="shared" si="31"/>
        <v>Ruta
02</v>
      </c>
      <c r="N365" s="4" t="s">
        <v>792</v>
      </c>
      <c r="O365" t="str">
        <f t="shared" si="34"/>
        <v>$18.00</v>
      </c>
      <c r="P365" t="str">
        <f t="shared" si="35"/>
        <v>Juárez</v>
      </c>
      <c r="Q365" s="4" t="s">
        <v>341</v>
      </c>
      <c r="R365" t="str" cm="1">
        <f t="array" ref="R365">MID(Q365, MIN(IFERROR(FIND({0,1,2,3,4,5,6,7,8,9},Q365),"")), COUNT(1*MID(Q365,ROW($1:$98),1)))</f>
        <v>20.0</v>
      </c>
      <c r="S365" t="str" cm="1">
        <f t="array" aca="1" ref="S365" ca="1">_xlfn.CONCAT(IF(NOT(ISNUMBER(MID(SUBSTITUTE(SUBSTITUTE(SUBSTITUTE(Q365,"$",""),".",""), " ",""),ROW(INDIRECT("1:"&amp;LEN(Q365))),1)*1)),MID(SUBSTITUTE(SUBSTITUTE(SUBSTITUTE(Q365,"$",""),".",""), " ",""),ROW(INDIRECT("1:"&amp;LEN(Q365))),1),""))</f>
        <v xml:space="preserve">
Bugambilia</v>
      </c>
      <c r="T365" s="4" t="s">
        <v>35</v>
      </c>
      <c r="U365" s="4" t="s">
        <v>36</v>
      </c>
      <c r="V365" s="4" t="s">
        <v>0</v>
      </c>
      <c r="W365" s="6">
        <v>45029</v>
      </c>
    </row>
    <row r="366" spans="1:23" x14ac:dyDescent="0.25">
      <c r="A366" s="1" t="s">
        <v>37</v>
      </c>
      <c r="B366" s="2" t="s">
        <v>676</v>
      </c>
      <c r="C366" t="str" cm="1">
        <f t="array" ref="C366">MID(B366, MIN(IFERROR(FIND({0,1,2,3,4,5,6,7,8,9},B366),"")), COUNT(1*MID(B366,ROW($1:$98),1)))</f>
        <v>30.9</v>
      </c>
      <c r="D366" t="str" cm="1">
        <f t="array" aca="1" ref="D366" ca="1">_xlfn.CONCAT(IF(NOT(ISNUMBER(MID(SUBSTITUTE(SUBSTITUTE(SUBSTITUTE(B366,"$",""),".",""), " ",""),ROW(INDIRECT("1:"&amp;LEN(B366))),1)*1)),MID(SUBSTITUTE(SUBSTITUTE(SUBSTITUTE(B366,"$",""),".",""), " ",""),ROW(INDIRECT("1:"&amp;LEN(B366))),1),""))</f>
        <v>Comercial
Mexicana</v>
      </c>
      <c r="E366" s="2" t="s">
        <v>809</v>
      </c>
      <c r="F366" t="str" cm="1">
        <f t="array" ref="F366">MID(E366, MIN(IFERROR(FIND({0,1,2,3,4,5,6,7,8,9},E366),"")), COUNT(1*MID(E366,ROW($1:$98),1)))</f>
        <v>45.0</v>
      </c>
      <c r="G366" t="str" cm="1">
        <f t="array" aca="1" ref="G366" ca="1">_xlfn.CONCAT(IF(NOT(ISNUMBER(MID(SUBSTITUTE(SUBSTITUTE(SUBSTITUTE(E366,"$",""),".",""), " ",""),ROW(INDIRECT("1:"&amp;LEN(E366))),1)*1)),MID(SUBSTITUTE(SUBSTITUTE(SUBSTITUTE(E366,"$",""),".",""), " ",""),ROW(INDIRECT("1:"&amp;LEN(E366))),1),""))</f>
        <v xml:space="preserve">
Chedraui</v>
      </c>
      <c r="H366" s="2" t="s">
        <v>939</v>
      </c>
      <c r="I366" t="str">
        <f t="shared" si="32"/>
        <v>$46.00</v>
      </c>
      <c r="J366" t="str">
        <f t="shared" si="30"/>
        <v>Ruta 02</v>
      </c>
      <c r="K366" s="2" t="s">
        <v>940</v>
      </c>
      <c r="L366" t="str">
        <f t="shared" si="33"/>
        <v>$46.00</v>
      </c>
      <c r="M366" t="str">
        <f t="shared" si="31"/>
        <v>Ruta
02</v>
      </c>
      <c r="N366" s="2" t="s">
        <v>342</v>
      </c>
      <c r="O366" t="str">
        <f t="shared" si="34"/>
        <v>$40.00
Bugambilia</v>
      </c>
      <c r="P366" t="str">
        <f t="shared" si="35"/>
        <v/>
      </c>
      <c r="Q366" s="2" t="s">
        <v>342</v>
      </c>
      <c r="R366" t="str" cm="1">
        <f t="array" ref="R366">MID(Q366, MIN(IFERROR(FIND({0,1,2,3,4,5,6,7,8,9},Q366),"")), COUNT(1*MID(Q366,ROW($1:$98),1)))</f>
        <v>40.0</v>
      </c>
      <c r="S366" t="str" cm="1">
        <f t="array" aca="1" ref="S366" ca="1">_xlfn.CONCAT(IF(NOT(ISNUMBER(MID(SUBSTITUTE(SUBSTITUTE(SUBSTITUTE(Q366,"$",""),".",""), " ",""),ROW(INDIRECT("1:"&amp;LEN(Q366))),1)*1)),MID(SUBSTITUTE(SUBSTITUTE(SUBSTITUTE(Q366,"$",""),".",""), " ",""),ROW(INDIRECT("1:"&amp;LEN(Q366))),1),""))</f>
        <v xml:space="preserve">
Bugambilia</v>
      </c>
      <c r="T366" s="2" t="s">
        <v>44</v>
      </c>
      <c r="U366" s="2" t="s">
        <v>45</v>
      </c>
      <c r="V366" s="2" t="s">
        <v>0</v>
      </c>
      <c r="W366" s="5">
        <v>45029</v>
      </c>
    </row>
    <row r="367" spans="1:23" x14ac:dyDescent="0.25">
      <c r="A367" s="3" t="s">
        <v>46</v>
      </c>
      <c r="B367" s="4" t="s">
        <v>47</v>
      </c>
      <c r="C367" t="str" cm="1">
        <f t="array" ref="C367">MID(B367, MIN(IFERROR(FIND({0,1,2,3,4,5,6,7,8,9},B367),"")), COUNT(1*MID(B367,ROW($1:$98),1)))</f>
        <v>22.3</v>
      </c>
      <c r="D367" t="str" cm="1">
        <f t="array" aca="1" ref="D367" ca="1">_xlfn.CONCAT(IF(NOT(ISNUMBER(MID(SUBSTITUTE(SUBSTITUTE(SUBSTITUTE(B367,"$",""),".",""), " ",""),ROW(INDIRECT("1:"&amp;LEN(B367))),1)*1)),MID(SUBSTITUTE(SUBSTITUTE(SUBSTITUTE(B367,"$",""),".",""), " ",""),ROW(INDIRECT("1:"&amp;LEN(B367))),1),""))</f>
        <v>Comercial
Mexicana</v>
      </c>
      <c r="E367" s="4" t="s">
        <v>543</v>
      </c>
      <c r="F367" t="str" cm="1">
        <f t="array" ref="F367">MID(E367, MIN(IFERROR(FIND({0,1,2,3,4,5,6,7,8,9},E367),"")), COUNT(1*MID(E367,ROW($1:$98),1)))</f>
        <v>25.0</v>
      </c>
      <c r="G367" t="str" cm="1">
        <f t="array" aca="1" ref="G367" ca="1">_xlfn.CONCAT(IF(NOT(ISNUMBER(MID(SUBSTITUTE(SUBSTITUTE(SUBSTITUTE(E367,"$",""),".",""), " ",""),ROW(INDIRECT("1:"&amp;LEN(E367))),1)*1)),MID(SUBSTITUTE(SUBSTITUTE(SUBSTITUTE(E367,"$",""),".",""), " ",""),ROW(INDIRECT("1:"&amp;LEN(E367))),1),""))</f>
        <v xml:space="preserve">
Chedraui</v>
      </c>
      <c r="H367" s="4" t="s">
        <v>941</v>
      </c>
      <c r="I367" t="str">
        <f t="shared" si="32"/>
        <v>$48.00</v>
      </c>
      <c r="J367" t="str">
        <f t="shared" si="30"/>
        <v>Ruta 02</v>
      </c>
      <c r="K367" s="4" t="s">
        <v>201</v>
      </c>
      <c r="L367" t="str">
        <f t="shared" si="33"/>
        <v>$48.00</v>
      </c>
      <c r="M367" t="str">
        <f t="shared" si="31"/>
        <v>Ruta
02</v>
      </c>
      <c r="N367" s="4" t="s">
        <v>344</v>
      </c>
      <c r="O367" t="str">
        <f t="shared" si="34"/>
        <v>$35.00
Bugambilia</v>
      </c>
      <c r="P367" t="str">
        <f t="shared" si="35"/>
        <v/>
      </c>
      <c r="Q367" s="4" t="s">
        <v>344</v>
      </c>
      <c r="R367" t="str" cm="1">
        <f t="array" ref="R367">MID(Q367, MIN(IFERROR(FIND({0,1,2,3,4,5,6,7,8,9},Q367),"")), COUNT(1*MID(Q367,ROW($1:$98),1)))</f>
        <v>35.0</v>
      </c>
      <c r="S367" t="str" cm="1">
        <f t="array" aca="1" ref="S367" ca="1">_xlfn.CONCAT(IF(NOT(ISNUMBER(MID(SUBSTITUTE(SUBSTITUTE(SUBSTITUTE(Q367,"$",""),".",""), " ",""),ROW(INDIRECT("1:"&amp;LEN(Q367))),1)*1)),MID(SUBSTITUTE(SUBSTITUTE(SUBSTITUTE(Q367,"$",""),".",""), " ",""),ROW(INDIRECT("1:"&amp;LEN(Q367))),1),""))</f>
        <v xml:space="preserve">
Bugambilia</v>
      </c>
      <c r="T367" s="4" t="s">
        <v>36</v>
      </c>
      <c r="U367" s="4" t="s">
        <v>44</v>
      </c>
      <c r="V367" s="4" t="s">
        <v>0</v>
      </c>
      <c r="W367" s="6">
        <v>45029</v>
      </c>
    </row>
    <row r="368" spans="1:23" x14ac:dyDescent="0.25">
      <c r="A368" s="1" t="s">
        <v>53</v>
      </c>
      <c r="B368" s="2" t="s">
        <v>545</v>
      </c>
      <c r="C368" t="str" cm="1">
        <f t="array" ref="C368">MID(B368, MIN(IFERROR(FIND({0,1,2,3,4,5,6,7,8,9},B368),"")), COUNT(1*MID(B368,ROW($1:$98),1)))</f>
        <v>50.0</v>
      </c>
      <c r="D368" t="str" cm="1">
        <f t="array" aca="1" ref="D368" ca="1">_xlfn.CONCAT(IF(NOT(ISNUMBER(MID(SUBSTITUTE(SUBSTITUTE(SUBSTITUTE(B368,"$",""),".",""), " ",""),ROW(INDIRECT("1:"&amp;LEN(B368))),1)*1)),MID(SUBSTITUTE(SUBSTITUTE(SUBSTITUTE(B368,"$",""),".",""), " ",""),ROW(INDIRECT("1:"&amp;LEN(B368))),1),""))</f>
        <v>Wal-mart</v>
      </c>
      <c r="E368" s="2" t="s">
        <v>912</v>
      </c>
      <c r="F368" t="str" cm="1">
        <f t="array" ref="F368">MID(E368, MIN(IFERROR(FIND({0,1,2,3,4,5,6,7,8,9},E368),"")), COUNT(1*MID(E368,ROW($1:$98),1)))</f>
        <v>52.0</v>
      </c>
      <c r="G368" t="str" cm="1">
        <f t="array" aca="1" ref="G368" ca="1">_xlfn.CONCAT(IF(NOT(ISNUMBER(MID(SUBSTITUTE(SUBSTITUTE(SUBSTITUTE(E368,"$",""),".",""), " ",""),ROW(INDIRECT("1:"&amp;LEN(E368))),1)*1)),MID(SUBSTITUTE(SUBSTITUTE(SUBSTITUTE(E368,"$",""),".",""), " ",""),ROW(INDIRECT("1:"&amp;LEN(E368))),1),""))</f>
        <v xml:space="preserve">
Chedraui</v>
      </c>
      <c r="H368" s="2" t="s">
        <v>942</v>
      </c>
      <c r="I368" t="str">
        <f t="shared" si="32"/>
        <v>$50.00</v>
      </c>
      <c r="J368" t="str">
        <f t="shared" si="30"/>
        <v>Ruta 07</v>
      </c>
      <c r="K368" s="2" t="s">
        <v>359</v>
      </c>
      <c r="L368" t="str">
        <f t="shared" si="33"/>
        <v>$50.00</v>
      </c>
      <c r="M368" t="str">
        <f t="shared" si="31"/>
        <v>Ruta
07</v>
      </c>
      <c r="N368" s="2" t="s">
        <v>943</v>
      </c>
      <c r="O368" t="str">
        <f t="shared" si="34"/>
        <v>$50.00</v>
      </c>
      <c r="P368" t="str">
        <f t="shared" si="35"/>
        <v>24 de
Febrero</v>
      </c>
      <c r="Q368" s="2" t="s">
        <v>334</v>
      </c>
      <c r="R368" t="str" cm="1">
        <f t="array" ref="R368">MID(Q368, MIN(IFERROR(FIND({0,1,2,3,4,5,6,7,8,9},Q368),"")), COUNT(1*MID(Q368,ROW($1:$98),1)))</f>
        <v>52.0</v>
      </c>
      <c r="S368" t="str" cm="1">
        <f t="array" aca="1" ref="S368" ca="1">_xlfn.CONCAT(IF(NOT(ISNUMBER(MID(SUBSTITUTE(SUBSTITUTE(SUBSTITUTE(Q368,"$",""),".",""), " ",""),ROW(INDIRECT("1:"&amp;LEN(Q368))),1)*1)),MID(SUBSTITUTE(SUBSTITUTE(SUBSTITUTE(Q368,"$",""),".",""), " ",""),ROW(INDIRECT("1:"&amp;LEN(Q368))),1),""))</f>
        <v xml:space="preserve">
Bugambilia</v>
      </c>
      <c r="T368" s="2" t="s">
        <v>855</v>
      </c>
      <c r="U368" s="2" t="s">
        <v>61</v>
      </c>
      <c r="V368" s="2" t="s">
        <v>0</v>
      </c>
      <c r="W368" s="5">
        <v>45029</v>
      </c>
    </row>
    <row r="369" spans="1:23" x14ac:dyDescent="0.25">
      <c r="A369" s="3" t="s">
        <v>62</v>
      </c>
      <c r="B369" s="4" t="s">
        <v>915</v>
      </c>
      <c r="C369" t="str" cm="1">
        <f t="array" ref="C369">MID(B369, MIN(IFERROR(FIND({0,1,2,3,4,5,6,7,8,9},B369),"")), COUNT(1*MID(B369,ROW($1:$98),1)))</f>
        <v>79.0</v>
      </c>
      <c r="D369" t="str" cm="1">
        <f t="array" aca="1" ref="D369" ca="1">_xlfn.CONCAT(IF(NOT(ISNUMBER(MID(SUBSTITUTE(SUBSTITUTE(SUBSTITUTE(B369,"$",""),".",""), " ",""),ROW(INDIRECT("1:"&amp;LEN(B369))),1)*1)),MID(SUBSTITUTE(SUBSTITUTE(SUBSTITUTE(B369,"$",""),".",""), " ",""),ROW(INDIRECT("1:"&amp;LEN(B369))),1),""))</f>
        <v>Chedraui</v>
      </c>
      <c r="E369" s="4" t="s">
        <v>64</v>
      </c>
      <c r="F369" t="str" cm="1">
        <f t="array" ref="F369">MID(E369, MIN(IFERROR(FIND({0,1,2,3,4,5,6,7,8,9},E369),"")), COUNT(1*MID(E369,ROW($1:$98),1)))</f>
        <v>222.7</v>
      </c>
      <c r="G369" t="str" cm="1">
        <f t="array" aca="1" ref="G369" ca="1">_xlfn.CONCAT(IF(NOT(ISNUMBER(MID(SUBSTITUTE(SUBSTITUTE(SUBSTITUTE(E369,"$",""),".",""), " ",""),ROW(INDIRECT("1:"&amp;LEN(E369))),1)*1)),MID(SUBSTITUTE(SUBSTITUTE(SUBSTITUTE(E369,"$",""),".",""), " ",""),ROW(INDIRECT("1:"&amp;LEN(E369))),1),""))</f>
        <v xml:space="preserve">
Comercial
Mexicana</v>
      </c>
      <c r="H369" s="4" t="s">
        <v>944</v>
      </c>
      <c r="I369" t="str">
        <f t="shared" si="32"/>
        <v>$180.00</v>
      </c>
      <c r="J369" t="str">
        <f t="shared" si="30"/>
        <v>Ruta 02</v>
      </c>
      <c r="K369" s="4" t="s">
        <v>945</v>
      </c>
      <c r="L369" t="str">
        <f t="shared" si="33"/>
        <v>$180.00
Ruta</v>
      </c>
      <c r="M369" t="str">
        <f t="shared" si="31"/>
        <v>02</v>
      </c>
      <c r="N369" s="4" t="s">
        <v>347</v>
      </c>
      <c r="O369" t="str">
        <f t="shared" si="34"/>
        <v>$180.00
Bugambilia</v>
      </c>
      <c r="P369" t="str">
        <f t="shared" si="35"/>
        <v/>
      </c>
      <c r="Q369" s="4" t="s">
        <v>347</v>
      </c>
      <c r="R369" t="str" cm="1">
        <f t="array" ref="R369">MID(Q369, MIN(IFERROR(FIND({0,1,2,3,4,5,6,7,8,9},Q369),"")), COUNT(1*MID(Q369,ROW($1:$98),1)))</f>
        <v>180.0</v>
      </c>
      <c r="S369" t="str" cm="1">
        <f t="array" aca="1" ref="S369" ca="1">_xlfn.CONCAT(IF(NOT(ISNUMBER(MID(SUBSTITUTE(SUBSTITUTE(SUBSTITUTE(Q369,"$",""),".",""), " ",""),ROW(INDIRECT("1:"&amp;LEN(Q369))),1)*1)),MID(SUBSTITUTE(SUBSTITUTE(SUBSTITUTE(Q369,"$",""),".",""), " ",""),ROW(INDIRECT("1:"&amp;LEN(Q369))),1),""))</f>
        <v xml:space="preserve">
Bugambilia</v>
      </c>
      <c r="T369" s="4" t="s">
        <v>69</v>
      </c>
      <c r="U369" s="4" t="s">
        <v>70</v>
      </c>
      <c r="V369" s="4" t="s">
        <v>0</v>
      </c>
      <c r="W369" s="6">
        <v>45029</v>
      </c>
    </row>
    <row r="370" spans="1:23" x14ac:dyDescent="0.25">
      <c r="A370" s="1" t="s">
        <v>71</v>
      </c>
      <c r="B370" s="2" t="s">
        <v>72</v>
      </c>
      <c r="C370" t="str" cm="1">
        <f t="array" ref="C370">MID(B370, MIN(IFERROR(FIND({0,1,2,3,4,5,6,7,8,9},B370),"")), COUNT(1*MID(B370,ROW($1:$98),1)))</f>
        <v>184.0</v>
      </c>
      <c r="D370" t="str" cm="1">
        <f t="array" aca="1" ref="D370" ca="1">_xlfn.CONCAT(IF(NOT(ISNUMBER(MID(SUBSTITUTE(SUBSTITUTE(SUBSTITUTE(B370,"$",""),".",""), " ",""),ROW(INDIRECT("1:"&amp;LEN(B370))),1)*1)),MID(SUBSTITUTE(SUBSTITUTE(SUBSTITUTE(B370,"$",""),".",""), " ",""),ROW(INDIRECT("1:"&amp;LEN(B370))),1),""))</f>
        <v>Wal-mart</v>
      </c>
      <c r="E370" s="2" t="s">
        <v>73</v>
      </c>
      <c r="F370" t="str" cm="1">
        <f t="array" ref="F370">MID(E370, MIN(IFERROR(FIND({0,1,2,3,4,5,6,7,8,9},E370),"")), COUNT(1*MID(E370,ROW($1:$98),1)))</f>
        <v>206.5</v>
      </c>
      <c r="G370" t="str" cm="1">
        <f t="array" aca="1" ref="G370" ca="1">_xlfn.CONCAT(IF(NOT(ISNUMBER(MID(SUBSTITUTE(SUBSTITUTE(SUBSTITUTE(E370,"$",""),".",""), " ",""),ROW(INDIRECT("1:"&amp;LEN(E370))),1)*1)),MID(SUBSTITUTE(SUBSTITUTE(SUBSTITUTE(E370,"$",""),".",""), " ",""),ROW(INDIRECT("1:"&amp;LEN(E370))),1),""))</f>
        <v xml:space="preserve">
Comercial
Mexicana</v>
      </c>
      <c r="H370" s="2" t="s">
        <v>944</v>
      </c>
      <c r="I370" t="str">
        <f t="shared" si="32"/>
        <v>$180.00</v>
      </c>
      <c r="J370" t="str">
        <f t="shared" si="30"/>
        <v>Ruta 02</v>
      </c>
      <c r="K370" s="2" t="s">
        <v>945</v>
      </c>
      <c r="L370" t="str">
        <f t="shared" si="33"/>
        <v>$180.00
Ruta</v>
      </c>
      <c r="M370" t="str">
        <f t="shared" si="31"/>
        <v>02</v>
      </c>
      <c r="N370" s="2" t="s">
        <v>350</v>
      </c>
      <c r="O370" t="str">
        <f t="shared" si="34"/>
        <v>$185.00
Bugambilia</v>
      </c>
      <c r="P370" t="str">
        <f t="shared" si="35"/>
        <v/>
      </c>
      <c r="Q370" s="2" t="s">
        <v>946</v>
      </c>
      <c r="R370" t="str" cm="1">
        <f t="array" ref="R370">MID(Q370, MIN(IFERROR(FIND({0,1,2,3,4,5,6,7,8,9},Q370),"")), COUNT(1*MID(Q370,ROW($1:$98),1)))</f>
        <v>190.0</v>
      </c>
      <c r="S370" t="str" cm="1">
        <f t="array" aca="1" ref="S370" ca="1">_xlfn.CONCAT(IF(NOT(ISNUMBER(MID(SUBSTITUTE(SUBSTITUTE(SUBSTITUTE(Q370,"$",""),".",""), " ",""),ROW(INDIRECT("1:"&amp;LEN(Q370))),1)*1)),MID(SUBSTITUTE(SUBSTITUTE(SUBSTITUTE(Q370,"$",""),".",""), " ",""),ROW(INDIRECT("1:"&amp;LEN(Q370))),1),""))</f>
        <v>Juárez</v>
      </c>
      <c r="T370" s="2" t="s">
        <v>76</v>
      </c>
      <c r="U370" s="2" t="s">
        <v>70</v>
      </c>
      <c r="V370" s="2" t="s">
        <v>0</v>
      </c>
      <c r="W370" s="5">
        <v>45029</v>
      </c>
    </row>
    <row r="371" spans="1:23" x14ac:dyDescent="0.25">
      <c r="A371" s="3" t="s">
        <v>77</v>
      </c>
      <c r="B371" s="4" t="s">
        <v>728</v>
      </c>
      <c r="C371" t="str" cm="1">
        <f t="array" ref="C371">MID(B371, MIN(IFERROR(FIND({0,1,2,3,4,5,6,7,8,9},B371),"")), COUNT(1*MID(B371,ROW($1:$98),1)))</f>
        <v>59.9</v>
      </c>
      <c r="D371" t="str" cm="1">
        <f t="array" aca="1" ref="D371" ca="1">_xlfn.CONCAT(IF(NOT(ISNUMBER(MID(SUBSTITUTE(SUBSTITUTE(SUBSTITUTE(B371,"$",""),".",""), " ",""),ROW(INDIRECT("1:"&amp;LEN(B371))),1)*1)),MID(SUBSTITUTE(SUBSTITUTE(SUBSTITUTE(B371,"$",""),".",""), " ",""),ROW(INDIRECT("1:"&amp;LEN(B371))),1),""))</f>
        <v>Wal-mart</v>
      </c>
      <c r="E371" s="4" t="s">
        <v>777</v>
      </c>
      <c r="F371" t="str" cm="1">
        <f t="array" ref="F371">MID(E371, MIN(IFERROR(FIND({0,1,2,3,4,5,6,7,8,9},E371),"")), COUNT(1*MID(E371,ROW($1:$98),1)))</f>
        <v>65.9</v>
      </c>
      <c r="G371" t="str" cm="1">
        <f t="array" aca="1" ref="G371" ca="1">_xlfn.CONCAT(IF(NOT(ISNUMBER(MID(SUBSTITUTE(SUBSTITUTE(SUBSTITUTE(E371,"$",""),".",""), " ",""),ROW(INDIRECT("1:"&amp;LEN(E371))),1)*1)),MID(SUBSTITUTE(SUBSTITUTE(SUBSTITUTE(E371,"$",""),".",""), " ",""),ROW(INDIRECT("1:"&amp;LEN(E371))),1),""))</f>
        <v xml:space="preserve">
Comercial
Mexicana</v>
      </c>
      <c r="H371" s="4" t="s">
        <v>335</v>
      </c>
      <c r="I371" t="str">
        <f t="shared" si="32"/>
        <v>$40.00</v>
      </c>
      <c r="J371" t="str">
        <f t="shared" si="30"/>
        <v>Ruta 07</v>
      </c>
      <c r="K371" s="4" t="s">
        <v>336</v>
      </c>
      <c r="L371" t="str">
        <f t="shared" si="33"/>
        <v>$40.00</v>
      </c>
      <c r="M371" t="str">
        <f t="shared" si="31"/>
        <v>Ruta
07</v>
      </c>
      <c r="N371" s="4" t="s">
        <v>352</v>
      </c>
      <c r="O371" t="str">
        <f t="shared" si="34"/>
        <v>$60.00
Bugambilia</v>
      </c>
      <c r="P371" t="str">
        <f t="shared" si="35"/>
        <v/>
      </c>
      <c r="Q371" s="4" t="s">
        <v>422</v>
      </c>
      <c r="R371" t="str" cm="1">
        <f t="array" ref="R371">MID(Q371, MIN(IFERROR(FIND({0,1,2,3,4,5,6,7,8,9},Q371),"")), COUNT(1*MID(Q371,ROW($1:$98),1)))</f>
        <v xml:space="preserve">65.00 </v>
      </c>
      <c r="S371" t="str" cm="1">
        <f t="array" aca="1" ref="S371" ca="1">_xlfn.CONCAT(IF(NOT(ISNUMBER(MID(SUBSTITUTE(SUBSTITUTE(SUBSTITUTE(Q371,"$",""),".",""), " ",""),ROW(INDIRECT("1:"&amp;LEN(Q371))),1)*1)),MID(SUBSTITUTE(SUBSTITUTE(SUBSTITUTE(Q371,"$",""),".",""), " ",""),ROW(INDIRECT("1:"&amp;LEN(Q371))),1),""))</f>
        <v>de
Febrero</v>
      </c>
      <c r="T371" s="4" t="s">
        <v>91</v>
      </c>
      <c r="U371" s="4" t="s">
        <v>84</v>
      </c>
      <c r="V371" s="4" t="s">
        <v>0</v>
      </c>
      <c r="W371" s="6">
        <v>45029</v>
      </c>
    </row>
    <row r="372" spans="1:23" x14ac:dyDescent="0.25">
      <c r="A372" s="1" t="s">
        <v>85</v>
      </c>
      <c r="B372" s="2" t="s">
        <v>423</v>
      </c>
      <c r="C372" t="str" cm="1">
        <f t="array" ref="C372">MID(B372, MIN(IFERROR(FIND({0,1,2,3,4,5,6,7,8,9},B372),"")), COUNT(1*MID(B372,ROW($1:$98),1)))</f>
        <v>49.9</v>
      </c>
      <c r="D372" t="str" cm="1">
        <f t="array" aca="1" ref="D372" ca="1">_xlfn.CONCAT(IF(NOT(ISNUMBER(MID(SUBSTITUTE(SUBSTITUTE(SUBSTITUTE(B372,"$",""),".",""), " ",""),ROW(INDIRECT("1:"&amp;LEN(B372))),1)*1)),MID(SUBSTITUTE(SUBSTITUTE(SUBSTITUTE(B372,"$",""),".",""), " ",""),ROW(INDIRECT("1:"&amp;LEN(B372))),1),""))</f>
        <v>Wal-mart</v>
      </c>
      <c r="E372" s="2" t="s">
        <v>495</v>
      </c>
      <c r="F372" t="str" cm="1">
        <f t="array" ref="F372">MID(E372, MIN(IFERROR(FIND({0,1,2,3,4,5,6,7,8,9},E372),"")), COUNT(1*MID(E372,ROW($1:$98),1)))</f>
        <v>68.5</v>
      </c>
      <c r="G372" t="str" cm="1">
        <f t="array" aca="1" ref="G372" ca="1">_xlfn.CONCAT(IF(NOT(ISNUMBER(MID(SUBSTITUTE(SUBSTITUTE(SUBSTITUTE(E372,"$",""),".",""), " ",""),ROW(INDIRECT("1:"&amp;LEN(E372))),1)*1)),MID(SUBSTITUTE(SUBSTITUTE(SUBSTITUTE(E372,"$",""),".",""), " ",""),ROW(INDIRECT("1:"&amp;LEN(E372))),1),""))</f>
        <v xml:space="preserve">
Comercial
Mexicana</v>
      </c>
      <c r="H372" s="2" t="s">
        <v>947</v>
      </c>
      <c r="I372" t="str">
        <f t="shared" si="32"/>
        <v>$38.00</v>
      </c>
      <c r="J372" t="str">
        <f t="shared" si="30"/>
        <v>Ruta 02</v>
      </c>
      <c r="K372" s="2" t="s">
        <v>359</v>
      </c>
      <c r="L372" t="str">
        <f t="shared" si="33"/>
        <v>$50.00</v>
      </c>
      <c r="M372" t="str">
        <f t="shared" si="31"/>
        <v>Ruta
07</v>
      </c>
      <c r="N372" s="2" t="s">
        <v>341</v>
      </c>
      <c r="O372" t="str">
        <f t="shared" si="34"/>
        <v>$20.00
Bugambilia</v>
      </c>
      <c r="P372" t="str">
        <f t="shared" si="35"/>
        <v/>
      </c>
      <c r="Q372" s="2" t="s">
        <v>948</v>
      </c>
      <c r="R372" t="str" cm="1">
        <f t="array" ref="R372">MID(Q372, MIN(IFERROR(FIND({0,1,2,3,4,5,6,7,8,9},Q372),"")), COUNT(1*MID(Q372,ROW($1:$98),1)))</f>
        <v xml:space="preserve">25.00 </v>
      </c>
      <c r="S372" t="str" cm="1">
        <f t="array" aca="1" ref="S372" ca="1">_xlfn.CONCAT(IF(NOT(ISNUMBER(MID(SUBSTITUTE(SUBSTITUTE(SUBSTITUTE(Q372,"$",""),".",""), " ",""),ROW(INDIRECT("1:"&amp;LEN(Q372))),1)*1)),MID(SUBSTITUTE(SUBSTITUTE(SUBSTITUTE(Q372,"$",""),".",""), " ",""),ROW(INDIRECT("1:"&amp;LEN(Q372))),1),""))</f>
        <v>de
Febrero</v>
      </c>
      <c r="T372" s="2" t="s">
        <v>91</v>
      </c>
      <c r="U372" s="2" t="s">
        <v>9</v>
      </c>
      <c r="V372" s="2" t="s">
        <v>0</v>
      </c>
      <c r="W372" s="5">
        <v>45029</v>
      </c>
    </row>
    <row r="373" spans="1:23" x14ac:dyDescent="0.25">
      <c r="A373" s="3" t="s">
        <v>92</v>
      </c>
      <c r="B373" s="4" t="s">
        <v>93</v>
      </c>
      <c r="C373" t="str" cm="1">
        <f t="array" ref="C373">MID(B373, MIN(IFERROR(FIND({0,1,2,3,4,5,6,7,8,9},B373),"")), COUNT(1*MID(B373,ROW($1:$98),1)))</f>
        <v>44.8</v>
      </c>
      <c r="D373" t="str" cm="1">
        <f t="array" aca="1" ref="D373" ca="1">_xlfn.CONCAT(IF(NOT(ISNUMBER(MID(SUBSTITUTE(SUBSTITUTE(SUBSTITUTE(B373,"$",""),".",""), " ",""),ROW(INDIRECT("1:"&amp;LEN(B373))),1)*1)),MID(SUBSTITUTE(SUBSTITUTE(SUBSTITUTE(B373,"$",""),".",""), " ",""),ROW(INDIRECT("1:"&amp;LEN(B373))),1),""))</f>
        <v>Chedraui</v>
      </c>
      <c r="E373" s="4" t="s">
        <v>94</v>
      </c>
      <c r="F373" t="str" cm="1">
        <f t="array" ref="F373">MID(E373, MIN(IFERROR(FIND({0,1,2,3,4,5,6,7,8,9},E373),"")), COUNT(1*MID(E373,ROW($1:$98),1)))</f>
        <v>49.9</v>
      </c>
      <c r="G373" t="str" cm="1">
        <f t="array" aca="1" ref="G373" ca="1">_xlfn.CONCAT(IF(NOT(ISNUMBER(MID(SUBSTITUTE(SUBSTITUTE(SUBSTITUTE(E373,"$",""),".",""), " ",""),ROW(INDIRECT("1:"&amp;LEN(E373))),1)*1)),MID(SUBSTITUTE(SUBSTITUTE(SUBSTITUTE(E373,"$",""),".",""), " ",""),ROW(INDIRECT("1:"&amp;LEN(E373))),1),""))</f>
        <v xml:space="preserve">
Comercial
Mexicana</v>
      </c>
      <c r="H373" s="4" t="s">
        <v>354</v>
      </c>
      <c r="I373" t="str">
        <f t="shared" si="32"/>
        <v>$30.00</v>
      </c>
      <c r="J373" t="str">
        <f t="shared" si="30"/>
        <v>Ruta 07</v>
      </c>
      <c r="K373" s="4" t="s">
        <v>949</v>
      </c>
      <c r="L373" t="str">
        <f t="shared" si="33"/>
        <v>$35.00</v>
      </c>
      <c r="M373" t="str">
        <f t="shared" si="31"/>
        <v>Ruta
02</v>
      </c>
      <c r="N373" s="4" t="s">
        <v>430</v>
      </c>
      <c r="O373" t="str">
        <f t="shared" si="34"/>
        <v>$18.00</v>
      </c>
      <c r="P373" t="str">
        <f t="shared" si="35"/>
        <v>24 de
Febrero</v>
      </c>
      <c r="Q373" s="4" t="s">
        <v>358</v>
      </c>
      <c r="R373" t="str" cm="1">
        <f t="array" ref="R373">MID(Q373, MIN(IFERROR(FIND({0,1,2,3,4,5,6,7,8,9},Q373),"")), COUNT(1*MID(Q373,ROW($1:$98),1)))</f>
        <v>25.0</v>
      </c>
      <c r="S373" t="str" cm="1">
        <f t="array" aca="1" ref="S373" ca="1">_xlfn.CONCAT(IF(NOT(ISNUMBER(MID(SUBSTITUTE(SUBSTITUTE(SUBSTITUTE(Q373,"$",""),".",""), " ",""),ROW(INDIRECT("1:"&amp;LEN(Q373))),1)*1)),MID(SUBSTITUTE(SUBSTITUTE(SUBSTITUTE(Q373,"$",""),".",""), " ",""),ROW(INDIRECT("1:"&amp;LEN(Q373))),1),""))</f>
        <v xml:space="preserve">
Bugambilia</v>
      </c>
      <c r="T373" s="4" t="s">
        <v>98</v>
      </c>
      <c r="U373" s="4" t="s">
        <v>83</v>
      </c>
      <c r="V373" s="4" t="s">
        <v>0</v>
      </c>
      <c r="W373" s="6">
        <v>45029</v>
      </c>
    </row>
    <row r="374" spans="1:23" x14ac:dyDescent="0.25">
      <c r="A374" s="1" t="s">
        <v>99</v>
      </c>
      <c r="B374" s="2" t="s">
        <v>620</v>
      </c>
      <c r="C374" t="str" cm="1">
        <f t="array" ref="C374">MID(B374, MIN(IFERROR(FIND({0,1,2,3,4,5,6,7,8,9},B374),"")), COUNT(1*MID(B374,ROW($1:$98),1)))</f>
        <v>46.8</v>
      </c>
      <c r="D374" t="str" cm="1">
        <f t="array" aca="1" ref="D374" ca="1">_xlfn.CONCAT(IF(NOT(ISNUMBER(MID(SUBSTITUTE(SUBSTITUTE(SUBSTITUTE(B374,"$",""),".",""), " ",""),ROW(INDIRECT("1:"&amp;LEN(B374))),1)*1)),MID(SUBSTITUTE(SUBSTITUTE(SUBSTITUTE(B374,"$",""),".",""), " ",""),ROW(INDIRECT("1:"&amp;LEN(B374))),1),""))</f>
        <v>Chedraui</v>
      </c>
      <c r="E374" s="2" t="s">
        <v>94</v>
      </c>
      <c r="F374" t="str" cm="1">
        <f t="array" ref="F374">MID(E374, MIN(IFERROR(FIND({0,1,2,3,4,5,6,7,8,9},E374),"")), COUNT(1*MID(E374,ROW($1:$98),1)))</f>
        <v>49.9</v>
      </c>
      <c r="G374" t="str" cm="1">
        <f t="array" aca="1" ref="G374" ca="1">_xlfn.CONCAT(IF(NOT(ISNUMBER(MID(SUBSTITUTE(SUBSTITUTE(SUBSTITUTE(E374,"$",""),".",""), " ",""),ROW(INDIRECT("1:"&amp;LEN(E374))),1)*1)),MID(SUBSTITUTE(SUBSTITUTE(SUBSTITUTE(E374,"$",""),".",""), " ",""),ROW(INDIRECT("1:"&amp;LEN(E374))),1),""))</f>
        <v xml:space="preserve">
Comercial
Mexicana</v>
      </c>
      <c r="H374" s="2" t="s">
        <v>5</v>
      </c>
      <c r="I374" t="str">
        <f t="shared" si="32"/>
        <v>$40.00</v>
      </c>
      <c r="J374" t="str">
        <f t="shared" si="30"/>
        <v>Ruta 02</v>
      </c>
      <c r="K374" s="2" t="s">
        <v>359</v>
      </c>
      <c r="L374" t="str">
        <f t="shared" si="33"/>
        <v>$50.00</v>
      </c>
      <c r="M374" t="str">
        <f t="shared" si="31"/>
        <v>Ruta
07</v>
      </c>
      <c r="N374" s="2" t="s">
        <v>950</v>
      </c>
      <c r="O374" t="str">
        <f t="shared" si="34"/>
        <v>$35.00</v>
      </c>
      <c r="P374" t="str">
        <f t="shared" si="35"/>
        <v>Juárez</v>
      </c>
      <c r="Q374" s="2" t="s">
        <v>361</v>
      </c>
      <c r="R374" t="str" cm="1">
        <f t="array" ref="R374">MID(Q374, MIN(IFERROR(FIND({0,1,2,3,4,5,6,7,8,9},Q374),"")), COUNT(1*MID(Q374,ROW($1:$98),1)))</f>
        <v>45.0</v>
      </c>
      <c r="S374" t="str" cm="1">
        <f t="array" aca="1" ref="S374" ca="1">_xlfn.CONCAT(IF(NOT(ISNUMBER(MID(SUBSTITUTE(SUBSTITUTE(SUBSTITUTE(Q374,"$",""),".",""), " ",""),ROW(INDIRECT("1:"&amp;LEN(Q374))),1)*1)),MID(SUBSTITUTE(SUBSTITUTE(SUBSTITUTE(Q374,"$",""),".",""), " ",""),ROW(INDIRECT("1:"&amp;LEN(Q374))),1),""))</f>
        <v xml:space="preserve">
Bugambilia</v>
      </c>
      <c r="T374" s="2" t="s">
        <v>83</v>
      </c>
      <c r="U374" s="2" t="s">
        <v>61</v>
      </c>
      <c r="V374" s="2" t="s">
        <v>0</v>
      </c>
      <c r="W374" s="5">
        <v>45029</v>
      </c>
    </row>
    <row r="375" spans="1:23" x14ac:dyDescent="0.25">
      <c r="A375" s="3" t="s">
        <v>103</v>
      </c>
      <c r="B375" s="4" t="s">
        <v>620</v>
      </c>
      <c r="C375" t="str" cm="1">
        <f t="array" ref="C375">MID(B375, MIN(IFERROR(FIND({0,1,2,3,4,5,6,7,8,9},B375),"")), COUNT(1*MID(B375,ROW($1:$98),1)))</f>
        <v>46.8</v>
      </c>
      <c r="D375" t="str" cm="1">
        <f t="array" aca="1" ref="D375" ca="1">_xlfn.CONCAT(IF(NOT(ISNUMBER(MID(SUBSTITUTE(SUBSTITUTE(SUBSTITUTE(B375,"$",""),".",""), " ",""),ROW(INDIRECT("1:"&amp;LEN(B375))),1)*1)),MID(SUBSTITUTE(SUBSTITUTE(SUBSTITUTE(B375,"$",""),".",""), " ",""),ROW(INDIRECT("1:"&amp;LEN(B375))),1),""))</f>
        <v>Chedraui</v>
      </c>
      <c r="E375" s="4" t="s">
        <v>94</v>
      </c>
      <c r="F375" t="str" cm="1">
        <f t="array" ref="F375">MID(E375, MIN(IFERROR(FIND({0,1,2,3,4,5,6,7,8,9},E375),"")), COUNT(1*MID(E375,ROW($1:$98),1)))</f>
        <v>49.9</v>
      </c>
      <c r="G375" t="str" cm="1">
        <f t="array" aca="1" ref="G375" ca="1">_xlfn.CONCAT(IF(NOT(ISNUMBER(MID(SUBSTITUTE(SUBSTITUTE(SUBSTITUTE(E375,"$",""),".",""), " ",""),ROW(INDIRECT("1:"&amp;LEN(E375))),1)*1)),MID(SUBSTITUTE(SUBSTITUTE(SUBSTITUTE(E375,"$",""),".",""), " ",""),ROW(INDIRECT("1:"&amp;LEN(E375))),1),""))</f>
        <v xml:space="preserve">
Comercial
Mexicana</v>
      </c>
      <c r="H375" s="4" t="s">
        <v>5</v>
      </c>
      <c r="I375" t="str">
        <f t="shared" si="32"/>
        <v>$40.00</v>
      </c>
      <c r="J375" t="str">
        <f t="shared" si="30"/>
        <v>Ruta 02</v>
      </c>
      <c r="K375" s="4" t="s">
        <v>493</v>
      </c>
      <c r="L375" t="str">
        <f t="shared" si="33"/>
        <v>$70.00</v>
      </c>
      <c r="M375" t="str">
        <f t="shared" si="31"/>
        <v>Ruta
07</v>
      </c>
      <c r="N375" s="4" t="s">
        <v>361</v>
      </c>
      <c r="O375" t="str">
        <f t="shared" si="34"/>
        <v>$45.00
Bugambilia</v>
      </c>
      <c r="P375" t="str">
        <f t="shared" si="35"/>
        <v/>
      </c>
      <c r="Q375" s="4" t="s">
        <v>361</v>
      </c>
      <c r="R375" t="str" cm="1">
        <f t="array" ref="R375">MID(Q375, MIN(IFERROR(FIND({0,1,2,3,4,5,6,7,8,9},Q375),"")), COUNT(1*MID(Q375,ROW($1:$98),1)))</f>
        <v>45.0</v>
      </c>
      <c r="S375" t="str" cm="1">
        <f t="array" aca="1" ref="S375" ca="1">_xlfn.CONCAT(IF(NOT(ISNUMBER(MID(SUBSTITUTE(SUBSTITUTE(SUBSTITUTE(Q375,"$",""),".",""), " ",""),ROW(INDIRECT("1:"&amp;LEN(Q375))),1)*1)),MID(SUBSTITUTE(SUBSTITUTE(SUBSTITUTE(Q375,"$",""),".",""), " ",""),ROW(INDIRECT("1:"&amp;LEN(Q375))),1),""))</f>
        <v xml:space="preserve">
Bugambilia</v>
      </c>
      <c r="T375" s="4" t="s">
        <v>83</v>
      </c>
      <c r="U375" s="4" t="s">
        <v>106</v>
      </c>
      <c r="V375" s="4" t="s">
        <v>0</v>
      </c>
      <c r="W375" s="6">
        <v>45029</v>
      </c>
    </row>
    <row r="376" spans="1:23" x14ac:dyDescent="0.25">
      <c r="A376" s="1" t="s">
        <v>107</v>
      </c>
      <c r="B376" s="2" t="s">
        <v>631</v>
      </c>
      <c r="C376" t="str" cm="1">
        <f t="array" ref="C376">MID(B376, MIN(IFERROR(FIND({0,1,2,3,4,5,6,7,8,9},B376),"")), COUNT(1*MID(B376,ROW($1:$98),1)))</f>
        <v>22.9</v>
      </c>
      <c r="D376" t="str" cm="1">
        <f t="array" aca="1" ref="D376" ca="1">_xlfn.CONCAT(IF(NOT(ISNUMBER(MID(SUBSTITUTE(SUBSTITUTE(SUBSTITUTE(B376,"$",""),".",""), " ",""),ROW(INDIRECT("1:"&amp;LEN(B376))),1)*1)),MID(SUBSTITUTE(SUBSTITUTE(SUBSTITUTE(B376,"$",""),".",""), " ",""),ROW(INDIRECT("1:"&amp;LEN(B376))),1),""))</f>
        <v>Chedraui</v>
      </c>
      <c r="E376" s="2" t="s">
        <v>441</v>
      </c>
      <c r="F376" t="str" cm="1">
        <f t="array" ref="F376">MID(E376, MIN(IFERROR(FIND({0,1,2,3,4,5,6,7,8,9},E376),"")), COUNT(1*MID(E376,ROW($1:$98),1)))</f>
        <v>25.9</v>
      </c>
      <c r="G376" t="str" cm="1">
        <f t="array" aca="1" ref="G376" ca="1">_xlfn.CONCAT(IF(NOT(ISNUMBER(MID(SUBSTITUTE(SUBSTITUTE(SUBSTITUTE(E376,"$",""),".",""), " ",""),ROW(INDIRECT("1:"&amp;LEN(E376))),1)*1)),MID(SUBSTITUTE(SUBSTITUTE(SUBSTITUTE(E376,"$",""),".",""), " ",""),ROW(INDIRECT("1:"&amp;LEN(E376))),1),""))</f>
        <v xml:space="preserve">
Comercial
Mexicana</v>
      </c>
      <c r="H376" s="2" t="s">
        <v>88</v>
      </c>
      <c r="I376" t="str">
        <f t="shared" si="32"/>
        <v>$25.00</v>
      </c>
      <c r="J376" t="str">
        <f t="shared" si="30"/>
        <v>Ruta 02</v>
      </c>
      <c r="K376" s="2" t="s">
        <v>507</v>
      </c>
      <c r="L376" t="str">
        <f t="shared" si="33"/>
        <v>$30.00</v>
      </c>
      <c r="M376" t="str">
        <f t="shared" si="31"/>
        <v>Ruta
07</v>
      </c>
      <c r="N376" s="2" t="s">
        <v>951</v>
      </c>
      <c r="O376" t="str">
        <f t="shared" si="34"/>
        <v>$19.00</v>
      </c>
      <c r="P376" t="str">
        <f t="shared" si="35"/>
        <v>Juárez</v>
      </c>
      <c r="Q376" s="2" t="s">
        <v>341</v>
      </c>
      <c r="R376" t="str" cm="1">
        <f t="array" ref="R376">MID(Q376, MIN(IFERROR(FIND({0,1,2,3,4,5,6,7,8,9},Q376),"")), COUNT(1*MID(Q376,ROW($1:$98),1)))</f>
        <v>20.0</v>
      </c>
      <c r="S376" t="str" cm="1">
        <f t="array" aca="1" ref="S376" ca="1">_xlfn.CONCAT(IF(NOT(ISNUMBER(MID(SUBSTITUTE(SUBSTITUTE(SUBSTITUTE(Q376,"$",""),".",""), " ",""),ROW(INDIRECT("1:"&amp;LEN(Q376))),1)*1)),MID(SUBSTITUTE(SUBSTITUTE(SUBSTITUTE(Q376,"$",""),".",""), " ",""),ROW(INDIRECT("1:"&amp;LEN(Q376))),1),""))</f>
        <v xml:space="preserve">
Bugambilia</v>
      </c>
      <c r="T376" s="2" t="s">
        <v>112</v>
      </c>
      <c r="U376" s="2" t="s">
        <v>35</v>
      </c>
      <c r="V376" s="2" t="s">
        <v>0</v>
      </c>
      <c r="W376" s="5">
        <v>45029</v>
      </c>
    </row>
    <row r="377" spans="1:23" x14ac:dyDescent="0.25">
      <c r="A377" s="3" t="s">
        <v>113</v>
      </c>
      <c r="B377" s="4" t="s">
        <v>108</v>
      </c>
      <c r="C377" t="str" cm="1">
        <f t="array" ref="C377">MID(B377, MIN(IFERROR(FIND({0,1,2,3,4,5,6,7,8,9},B377),"")), COUNT(1*MID(B377,ROW($1:$98),1)))</f>
        <v>26.9</v>
      </c>
      <c r="D377" t="str" cm="1">
        <f t="array" aca="1" ref="D377" ca="1">_xlfn.CONCAT(IF(NOT(ISNUMBER(MID(SUBSTITUTE(SUBSTITUTE(SUBSTITUTE(B377,"$",""),".",""), " ",""),ROW(INDIRECT("1:"&amp;LEN(B377))),1)*1)),MID(SUBSTITUTE(SUBSTITUTE(SUBSTITUTE(B377,"$",""),".",""), " ",""),ROW(INDIRECT("1:"&amp;LEN(B377))),1),""))</f>
        <v>Wal-mart</v>
      </c>
      <c r="E377" s="4" t="s">
        <v>125</v>
      </c>
      <c r="F377" t="str" cm="1">
        <f t="array" ref="F377">MID(E377, MIN(IFERROR(FIND({0,1,2,3,4,5,6,7,8,9},E377),"")), COUNT(1*MID(E377,ROW($1:$98),1)))</f>
        <v>29.9</v>
      </c>
      <c r="G377" t="str" cm="1">
        <f t="array" aca="1" ref="G377" ca="1">_xlfn.CONCAT(IF(NOT(ISNUMBER(MID(SUBSTITUTE(SUBSTITUTE(SUBSTITUTE(E377,"$",""),".",""), " ",""),ROW(INDIRECT("1:"&amp;LEN(E377))),1)*1)),MID(SUBSTITUTE(SUBSTITUTE(SUBSTITUTE(E377,"$",""),".",""), " ",""),ROW(INDIRECT("1:"&amp;LEN(E377))),1),""))</f>
        <v xml:space="preserve">
Comercial
Mexicana</v>
      </c>
      <c r="H377" s="4" t="s">
        <v>952</v>
      </c>
      <c r="I377" t="str">
        <f t="shared" si="32"/>
        <v>$20.00</v>
      </c>
      <c r="J377" t="str">
        <f t="shared" si="30"/>
        <v>Ruta 02</v>
      </c>
      <c r="K377" s="4" t="s">
        <v>367</v>
      </c>
      <c r="L377" t="str">
        <f t="shared" si="33"/>
        <v>$25.00</v>
      </c>
      <c r="M377" t="str">
        <f t="shared" si="31"/>
        <v>Ruta
07</v>
      </c>
      <c r="N377" s="4" t="s">
        <v>768</v>
      </c>
      <c r="O377" t="str">
        <f t="shared" si="34"/>
        <v>$22.00</v>
      </c>
      <c r="P377" t="str">
        <f t="shared" si="35"/>
        <v>Juárez</v>
      </c>
      <c r="Q377" s="4" t="s">
        <v>948</v>
      </c>
      <c r="R377" t="str" cm="1">
        <f t="array" ref="R377">MID(Q377, MIN(IFERROR(FIND({0,1,2,3,4,5,6,7,8,9},Q377),"")), COUNT(1*MID(Q377,ROW($1:$98),1)))</f>
        <v xml:space="preserve">25.00 </v>
      </c>
      <c r="S377" t="str" cm="1">
        <f t="array" aca="1" ref="S377" ca="1">_xlfn.CONCAT(IF(NOT(ISNUMBER(MID(SUBSTITUTE(SUBSTITUTE(SUBSTITUTE(Q377,"$",""),".",""), " ",""),ROW(INDIRECT("1:"&amp;LEN(Q377))),1)*1)),MID(SUBSTITUTE(SUBSTITUTE(SUBSTITUTE(Q377,"$",""),".",""), " ",""),ROW(INDIRECT("1:"&amp;LEN(Q377))),1),""))</f>
        <v>de
Febrero</v>
      </c>
      <c r="T377" s="4" t="s">
        <v>169</v>
      </c>
      <c r="U377" s="4" t="s">
        <v>35</v>
      </c>
      <c r="V377" s="4" t="s">
        <v>0</v>
      </c>
      <c r="W377" s="6">
        <v>45029</v>
      </c>
    </row>
    <row r="378" spans="1:23" x14ac:dyDescent="0.25">
      <c r="A378" s="1" t="s">
        <v>117</v>
      </c>
      <c r="B378" s="2" t="s">
        <v>118</v>
      </c>
      <c r="C378" t="str" cm="1">
        <f t="array" ref="C378">MID(B378, MIN(IFERROR(FIND({0,1,2,3,4,5,6,7,8,9},B378),"")), COUNT(1*MID(B378,ROW($1:$98),1)))</f>
        <v>19.9</v>
      </c>
      <c r="D378" t="str" cm="1">
        <f t="array" aca="1" ref="D378" ca="1">_xlfn.CONCAT(IF(NOT(ISNUMBER(MID(SUBSTITUTE(SUBSTITUTE(SUBSTITUTE(B378,"$",""),".",""), " ",""),ROW(INDIRECT("1:"&amp;LEN(B378))),1)*1)),MID(SUBSTITUTE(SUBSTITUTE(SUBSTITUTE(B378,"$",""),".",""), " ",""),ROW(INDIRECT("1:"&amp;LEN(B378))),1),""))</f>
        <v>Wal-mart</v>
      </c>
      <c r="E378" s="2" t="s">
        <v>757</v>
      </c>
      <c r="F378" t="str" cm="1">
        <f t="array" ref="F378">MID(E378, MIN(IFERROR(FIND({0,1,2,3,4,5,6,7,8,9},E378),"")), COUNT(1*MID(E378,ROW($1:$98),1)))</f>
        <v>23.9</v>
      </c>
      <c r="G378" t="str" cm="1">
        <f t="array" aca="1" ref="G378" ca="1">_xlfn.CONCAT(IF(NOT(ISNUMBER(MID(SUBSTITUTE(SUBSTITUTE(SUBSTITUTE(E378,"$",""),".",""), " ",""),ROW(INDIRECT("1:"&amp;LEN(E378))),1)*1)),MID(SUBSTITUTE(SUBSTITUTE(SUBSTITUTE(E378,"$",""),".",""), " ",""),ROW(INDIRECT("1:"&amp;LEN(E378))),1),""))</f>
        <v xml:space="preserve">
Comercial
Mexicana</v>
      </c>
      <c r="H378" s="2" t="s">
        <v>366</v>
      </c>
      <c r="I378" t="str">
        <f t="shared" si="32"/>
        <v>$25.00</v>
      </c>
      <c r="J378" t="str">
        <f t="shared" si="30"/>
        <v>Ruta 07</v>
      </c>
      <c r="K378" s="2" t="s">
        <v>218</v>
      </c>
      <c r="L378" t="str">
        <f t="shared" si="33"/>
        <v>$40.00</v>
      </c>
      <c r="M378" t="str">
        <f t="shared" si="31"/>
        <v>Ruta
02</v>
      </c>
      <c r="N378" s="2" t="s">
        <v>950</v>
      </c>
      <c r="O378" t="str">
        <f t="shared" si="34"/>
        <v>$35.00</v>
      </c>
      <c r="P378" t="str">
        <f t="shared" si="35"/>
        <v>Juárez</v>
      </c>
      <c r="Q378" s="2" t="s">
        <v>342</v>
      </c>
      <c r="R378" t="str" cm="1">
        <f t="array" ref="R378">MID(Q378, MIN(IFERROR(FIND({0,1,2,3,4,5,6,7,8,9},Q378),"")), COUNT(1*MID(Q378,ROW($1:$98),1)))</f>
        <v>40.0</v>
      </c>
      <c r="S378" t="str" cm="1">
        <f t="array" aca="1" ref="S378" ca="1">_xlfn.CONCAT(IF(NOT(ISNUMBER(MID(SUBSTITUTE(SUBSTITUTE(SUBSTITUTE(Q378,"$",""),".",""), " ",""),ROW(INDIRECT("1:"&amp;LEN(Q378))),1)*1)),MID(SUBSTITUTE(SUBSTITUTE(SUBSTITUTE(Q378,"$",""),".",""), " ",""),ROW(INDIRECT("1:"&amp;LEN(Q378))),1),""))</f>
        <v xml:space="preserve">
Bugambilia</v>
      </c>
      <c r="T378" s="2" t="s">
        <v>121</v>
      </c>
      <c r="U378" s="2" t="s">
        <v>122</v>
      </c>
      <c r="V378" s="2" t="s">
        <v>0</v>
      </c>
      <c r="W378" s="5">
        <v>45029</v>
      </c>
    </row>
    <row r="379" spans="1:23" x14ac:dyDescent="0.25">
      <c r="A379" s="3" t="s">
        <v>123</v>
      </c>
      <c r="B379" s="4" t="s">
        <v>175</v>
      </c>
      <c r="C379" t="str" cm="1">
        <f t="array" ref="C379">MID(B379, MIN(IFERROR(FIND({0,1,2,3,4,5,6,7,8,9},B379),"")), COUNT(1*MID(B379,ROW($1:$98),1)))</f>
        <v>22.9</v>
      </c>
      <c r="D379" t="str" cm="1">
        <f t="array" aca="1" ref="D379" ca="1">_xlfn.CONCAT(IF(NOT(ISNUMBER(MID(SUBSTITUTE(SUBSTITUTE(SUBSTITUTE(B379,"$",""),".",""), " ",""),ROW(INDIRECT("1:"&amp;LEN(B379))),1)*1)),MID(SUBSTITUTE(SUBSTITUTE(SUBSTITUTE(B379,"$",""),".",""), " ",""),ROW(INDIRECT("1:"&amp;LEN(B379))),1),""))</f>
        <v>Wal-mart</v>
      </c>
      <c r="E379" s="4" t="s">
        <v>125</v>
      </c>
      <c r="F379" t="str" cm="1">
        <f t="array" ref="F379">MID(E379, MIN(IFERROR(FIND({0,1,2,3,4,5,6,7,8,9},E379),"")), COUNT(1*MID(E379,ROW($1:$98),1)))</f>
        <v>29.9</v>
      </c>
      <c r="G379" t="str" cm="1">
        <f t="array" aca="1" ref="G379" ca="1">_xlfn.CONCAT(IF(NOT(ISNUMBER(MID(SUBSTITUTE(SUBSTITUTE(SUBSTITUTE(E379,"$",""),".",""), " ",""),ROW(INDIRECT("1:"&amp;LEN(E379))),1)*1)),MID(SUBSTITUTE(SUBSTITUTE(SUBSTITUTE(E379,"$",""),".",""), " ",""),ROW(INDIRECT("1:"&amp;LEN(E379))),1),""))</f>
        <v xml:space="preserve">
Comercial
Mexicana</v>
      </c>
      <c r="H379" s="4" t="s">
        <v>369</v>
      </c>
      <c r="I379" t="str">
        <f t="shared" si="32"/>
        <v>$20.00</v>
      </c>
      <c r="J379" t="str">
        <f t="shared" si="30"/>
        <v>Ruta 07</v>
      </c>
      <c r="K379" s="4" t="s">
        <v>514</v>
      </c>
      <c r="L379" t="str">
        <f t="shared" si="33"/>
        <v>$20.00</v>
      </c>
      <c r="M379" t="str">
        <f t="shared" si="31"/>
        <v>Ruta
07</v>
      </c>
      <c r="N379" s="4" t="s">
        <v>341</v>
      </c>
      <c r="O379" t="str">
        <f t="shared" si="34"/>
        <v>$20.00
Bugambilia</v>
      </c>
      <c r="P379" t="str">
        <f t="shared" si="35"/>
        <v/>
      </c>
      <c r="Q379" s="4" t="s">
        <v>953</v>
      </c>
      <c r="R379" t="str" cm="1">
        <f t="array" ref="R379">MID(Q379, MIN(IFERROR(FIND({0,1,2,3,4,5,6,7,8,9},Q379),"")), COUNT(1*MID(Q379,ROW($1:$98),1)))</f>
        <v xml:space="preserve">22.00 </v>
      </c>
      <c r="S379" t="str" cm="1">
        <f t="array" aca="1" ref="S379" ca="1">_xlfn.CONCAT(IF(NOT(ISNUMBER(MID(SUBSTITUTE(SUBSTITUTE(SUBSTITUTE(Q379,"$",""),".",""), " ",""),ROW(INDIRECT("1:"&amp;LEN(Q379))),1)*1)),MID(SUBSTITUTE(SUBSTITUTE(SUBSTITUTE(Q379,"$",""),".",""), " ",""),ROW(INDIRECT("1:"&amp;LEN(Q379))),1),""))</f>
        <v>de
Febrero</v>
      </c>
      <c r="T379" s="4" t="s">
        <v>35</v>
      </c>
      <c r="U379" s="4" t="s">
        <v>128</v>
      </c>
      <c r="V379" s="4" t="s">
        <v>0</v>
      </c>
      <c r="W379" s="6">
        <v>45029</v>
      </c>
    </row>
    <row r="380" spans="1:23" x14ac:dyDescent="0.25">
      <c r="A380" s="1" t="s">
        <v>129</v>
      </c>
      <c r="B380" s="2" t="s">
        <v>927</v>
      </c>
      <c r="C380" t="str" cm="1">
        <f t="array" ref="C380">MID(B380, MIN(IFERROR(FIND({0,1,2,3,4,5,6,7,8,9},B380),"")), COUNT(1*MID(B380,ROW($1:$98),1)))</f>
        <v>14.8</v>
      </c>
      <c r="D380" t="str" cm="1">
        <f t="array" aca="1" ref="D380" ca="1">_xlfn.CONCAT(IF(NOT(ISNUMBER(MID(SUBSTITUTE(SUBSTITUTE(SUBSTITUTE(B380,"$",""),".",""), " ",""),ROW(INDIRECT("1:"&amp;LEN(B380))),1)*1)),MID(SUBSTITUTE(SUBSTITUTE(SUBSTITUTE(B380,"$",""),".",""), " ",""),ROW(INDIRECT("1:"&amp;LEN(B380))),1),""))</f>
        <v>Chedraui</v>
      </c>
      <c r="E380" s="2" t="s">
        <v>302</v>
      </c>
      <c r="F380" t="str" cm="1">
        <f t="array" ref="F380">MID(E380, MIN(IFERROR(FIND({0,1,2,3,4,5,6,7,8,9},E380),"")), COUNT(1*MID(E380,ROW($1:$98),1)))</f>
        <v>14.9</v>
      </c>
      <c r="G380" t="str" cm="1">
        <f t="array" aca="1" ref="G380" ca="1">_xlfn.CONCAT(IF(NOT(ISNUMBER(MID(SUBSTITUTE(SUBSTITUTE(SUBSTITUTE(E380,"$",""),".",""), " ",""),ROW(INDIRECT("1:"&amp;LEN(E380))),1)*1)),MID(SUBSTITUTE(SUBSTITUTE(SUBSTITUTE(E380,"$",""),".",""), " ",""),ROW(INDIRECT("1:"&amp;LEN(E380))),1),""))</f>
        <v>Wal-mart</v>
      </c>
      <c r="H380" s="2" t="s">
        <v>703</v>
      </c>
      <c r="I380" t="str">
        <f t="shared" si="32"/>
        <v>$15.00</v>
      </c>
      <c r="J380" t="str">
        <f t="shared" si="30"/>
        <v>Ruta 02</v>
      </c>
      <c r="K380" s="2" t="s">
        <v>514</v>
      </c>
      <c r="L380" t="str">
        <f t="shared" si="33"/>
        <v>$20.00</v>
      </c>
      <c r="M380" t="str">
        <f t="shared" si="31"/>
        <v>Ruta
07</v>
      </c>
      <c r="N380" s="2" t="s">
        <v>372</v>
      </c>
      <c r="O380" t="str">
        <f t="shared" si="34"/>
        <v>$18.00
Bugambilia</v>
      </c>
      <c r="P380" t="str">
        <f t="shared" si="35"/>
        <v/>
      </c>
      <c r="Q380" s="2" t="s">
        <v>787</v>
      </c>
      <c r="R380" t="str" cm="1">
        <f t="array" ref="R380">MID(Q380, MIN(IFERROR(FIND({0,1,2,3,4,5,6,7,8,9},Q380),"")), COUNT(1*MID(Q380,ROW($1:$98),1)))</f>
        <v>20.0</v>
      </c>
      <c r="S380" t="str" cm="1">
        <f t="array" aca="1" ref="S380" ca="1">_xlfn.CONCAT(IF(NOT(ISNUMBER(MID(SUBSTITUTE(SUBSTITUTE(SUBSTITUTE(Q380,"$",""),".",""), " ",""),ROW(INDIRECT("1:"&amp;LEN(Q380))),1)*1)),MID(SUBSTITUTE(SUBSTITUTE(SUBSTITUTE(Q380,"$",""),".",""), " ",""),ROW(INDIRECT("1:"&amp;LEN(Q380))),1),""))</f>
        <v>Juárez</v>
      </c>
      <c r="T380" s="2" t="s">
        <v>140</v>
      </c>
      <c r="U380" s="2" t="s">
        <v>133</v>
      </c>
      <c r="V380" s="2" t="s">
        <v>0</v>
      </c>
      <c r="W380" s="5">
        <v>45029</v>
      </c>
    </row>
    <row r="381" spans="1:23" x14ac:dyDescent="0.25">
      <c r="A381" s="3" t="s">
        <v>134</v>
      </c>
      <c r="B381" s="4" t="s">
        <v>929</v>
      </c>
      <c r="C381" t="str" cm="1">
        <f t="array" ref="C381">MID(B381, MIN(IFERROR(FIND({0,1,2,3,4,5,6,7,8,9},B381),"")), COUNT(1*MID(B381,ROW($1:$98),1)))</f>
        <v>24.7</v>
      </c>
      <c r="D381" t="str" cm="1">
        <f t="array" aca="1" ref="D381" ca="1">_xlfn.CONCAT(IF(NOT(ISNUMBER(MID(SUBSTITUTE(SUBSTITUTE(SUBSTITUTE(B381,"$",""),".",""), " ",""),ROW(INDIRECT("1:"&amp;LEN(B381))),1)*1)),MID(SUBSTITUTE(SUBSTITUTE(SUBSTITUTE(B381,"$",""),".",""), " ",""),ROW(INDIRECT("1:"&amp;LEN(B381))),1),""))</f>
        <v>Comercial
Mexicana</v>
      </c>
      <c r="E381" s="4" t="s">
        <v>627</v>
      </c>
      <c r="F381" t="str" cm="1">
        <f t="array" ref="F381">MID(E381, MIN(IFERROR(FIND({0,1,2,3,4,5,6,7,8,9},E381),"")), COUNT(1*MID(E381,ROW($1:$98),1)))</f>
        <v>38.9</v>
      </c>
      <c r="G381" t="str" cm="1">
        <f t="array" aca="1" ref="G381" ca="1">_xlfn.CONCAT(IF(NOT(ISNUMBER(MID(SUBSTITUTE(SUBSTITUTE(SUBSTITUTE(E381,"$",""),".",""), " ",""),ROW(INDIRECT("1:"&amp;LEN(E381))),1)*1)),MID(SUBSTITUTE(SUBSTITUTE(SUBSTITUTE(E381,"$",""),".",""), " ",""),ROW(INDIRECT("1:"&amp;LEN(E381))),1),""))</f>
        <v>Wal-mart</v>
      </c>
      <c r="H381" s="4" t="s">
        <v>224</v>
      </c>
      <c r="I381" t="str">
        <f t="shared" si="32"/>
        <v>$18.00</v>
      </c>
      <c r="J381" t="str">
        <f t="shared" si="30"/>
        <v>Ruta 02</v>
      </c>
      <c r="K381" s="4" t="s">
        <v>514</v>
      </c>
      <c r="L381" t="str">
        <f t="shared" si="33"/>
        <v>$20.00</v>
      </c>
      <c r="M381" t="str">
        <f t="shared" si="31"/>
        <v>Ruta
07</v>
      </c>
      <c r="N381" s="4" t="s">
        <v>448</v>
      </c>
      <c r="O381" t="str">
        <f t="shared" si="34"/>
        <v>$15.00</v>
      </c>
      <c r="P381" t="str">
        <f t="shared" si="35"/>
        <v>24 de
Febrero</v>
      </c>
      <c r="Q381" s="4" t="s">
        <v>372</v>
      </c>
      <c r="R381" t="str" cm="1">
        <f t="array" ref="R381">MID(Q381, MIN(IFERROR(FIND({0,1,2,3,4,5,6,7,8,9},Q381),"")), COUNT(1*MID(Q381,ROW($1:$98),1)))</f>
        <v>18.0</v>
      </c>
      <c r="S381" t="str" cm="1">
        <f t="array" aca="1" ref="S381" ca="1">_xlfn.CONCAT(IF(NOT(ISNUMBER(MID(SUBSTITUTE(SUBSTITUTE(SUBSTITUTE(Q381,"$",""),".",""), " ",""),ROW(INDIRECT("1:"&amp;LEN(Q381))),1)*1)),MID(SUBSTITUTE(SUBSTITUTE(SUBSTITUTE(Q381,"$",""),".",""), " ",""),ROW(INDIRECT("1:"&amp;LEN(Q381))),1),""))</f>
        <v xml:space="preserve">
Bugambilia</v>
      </c>
      <c r="T381" s="4" t="s">
        <v>132</v>
      </c>
      <c r="U381" s="4" t="s">
        <v>35</v>
      </c>
      <c r="V381" s="4" t="s">
        <v>0</v>
      </c>
      <c r="W381" s="6">
        <v>45029</v>
      </c>
    </row>
    <row r="382" spans="1:23" x14ac:dyDescent="0.25">
      <c r="A382" s="1" t="s">
        <v>141</v>
      </c>
      <c r="B382" s="2" t="s">
        <v>793</v>
      </c>
      <c r="C382" t="str" cm="1">
        <f t="array" ref="C382">MID(B382, MIN(IFERROR(FIND({0,1,2,3,4,5,6,7,8,9},B382),"")), COUNT(1*MID(B382,ROW($1:$98),1)))</f>
        <v>44.5</v>
      </c>
      <c r="D382" t="str" cm="1">
        <f t="array" aca="1" ref="D382" ca="1">_xlfn.CONCAT(IF(NOT(ISNUMBER(MID(SUBSTITUTE(SUBSTITUTE(SUBSTITUTE(B382,"$",""),".",""), " ",""),ROW(INDIRECT("1:"&amp;LEN(B382))),1)*1)),MID(SUBSTITUTE(SUBSTITUTE(SUBSTITUTE(B382,"$",""),".",""), " ",""),ROW(INDIRECT("1:"&amp;LEN(B382))),1),""))</f>
        <v>Comercial
Mexicana</v>
      </c>
      <c r="E382" s="2" t="s">
        <v>143</v>
      </c>
      <c r="F382" t="str" cm="1">
        <f t="array" ref="F382">MID(E382, MIN(IFERROR(FIND({0,1,2,3,4,5,6,7,8,9},E382),"")), COUNT(1*MID(E382,ROW($1:$98),1)))</f>
        <v>62.0</v>
      </c>
      <c r="G382" t="str" cm="1">
        <f t="array" aca="1" ref="G382" ca="1">_xlfn.CONCAT(IF(NOT(ISNUMBER(MID(SUBSTITUTE(SUBSTITUTE(SUBSTITUTE(E382,"$",""),".",""), " ",""),ROW(INDIRECT("1:"&amp;LEN(E382))),1)*1)),MID(SUBSTITUTE(SUBSTITUTE(SUBSTITUTE(E382,"$",""),".",""), " ",""),ROW(INDIRECT("1:"&amp;LEN(E382))),1),""))</f>
        <v>Wal-mart</v>
      </c>
      <c r="H382" s="2" t="s">
        <v>366</v>
      </c>
      <c r="I382" t="str">
        <f t="shared" si="32"/>
        <v>$25.00</v>
      </c>
      <c r="J382" t="str">
        <f t="shared" si="30"/>
        <v>Ruta 07</v>
      </c>
      <c r="K382" s="2" t="s">
        <v>367</v>
      </c>
      <c r="L382" t="str">
        <f t="shared" si="33"/>
        <v>$25.00</v>
      </c>
      <c r="M382" t="str">
        <f t="shared" si="31"/>
        <v>Ruta
07</v>
      </c>
      <c r="N382" s="2" t="s">
        <v>792</v>
      </c>
      <c r="O382" t="str">
        <f t="shared" si="34"/>
        <v>$18.00</v>
      </c>
      <c r="P382" t="str">
        <f t="shared" si="35"/>
        <v>Juárez</v>
      </c>
      <c r="Q382" s="2" t="s">
        <v>341</v>
      </c>
      <c r="R382" t="str" cm="1">
        <f t="array" ref="R382">MID(Q382, MIN(IFERROR(FIND({0,1,2,3,4,5,6,7,8,9},Q382),"")), COUNT(1*MID(Q382,ROW($1:$98),1)))</f>
        <v>20.0</v>
      </c>
      <c r="S382" t="str" cm="1">
        <f t="array" aca="1" ref="S382" ca="1">_xlfn.CONCAT(IF(NOT(ISNUMBER(MID(SUBSTITUTE(SUBSTITUTE(SUBSTITUTE(Q382,"$",""),".",""), " ",""),ROW(INDIRECT("1:"&amp;LEN(Q382))),1)*1)),MID(SUBSTITUTE(SUBSTITUTE(SUBSTITUTE(Q382,"$",""),".",""), " ",""),ROW(INDIRECT("1:"&amp;LEN(Q382))),1),""))</f>
        <v xml:space="preserve">
Bugambilia</v>
      </c>
      <c r="T382" s="2" t="s">
        <v>35</v>
      </c>
      <c r="U382" s="2" t="s">
        <v>44</v>
      </c>
      <c r="V382" s="2" t="s">
        <v>0</v>
      </c>
      <c r="W382" s="5">
        <v>45029</v>
      </c>
    </row>
    <row r="383" spans="1:23" x14ac:dyDescent="0.25">
      <c r="A383" s="3" t="s">
        <v>144</v>
      </c>
      <c r="B383" s="4" t="s">
        <v>795</v>
      </c>
      <c r="C383" t="str" cm="1">
        <f t="array" ref="C383">MID(B383, MIN(IFERROR(FIND({0,1,2,3,4,5,6,7,8,9},B383),"")), COUNT(1*MID(B383,ROW($1:$98),1)))</f>
        <v>37.5</v>
      </c>
      <c r="D383" t="str" cm="1">
        <f t="array" aca="1" ref="D383" ca="1">_xlfn.CONCAT(IF(NOT(ISNUMBER(MID(SUBSTITUTE(SUBSTITUTE(SUBSTITUTE(B383,"$",""),".",""), " ",""),ROW(INDIRECT("1:"&amp;LEN(B383))),1)*1)),MID(SUBSTITUTE(SUBSTITUTE(SUBSTITUTE(B383,"$",""),".",""), " ",""),ROW(INDIRECT("1:"&amp;LEN(B383))),1),""))</f>
        <v>Comercial
Mexicana</v>
      </c>
      <c r="E383" s="4" t="s">
        <v>146</v>
      </c>
      <c r="F383" t="str" cm="1">
        <f t="array" ref="F383">MID(E383, MIN(IFERROR(FIND({0,1,2,3,4,5,6,7,8,9},E383),"")), COUNT(1*MID(E383,ROW($1:$98),1)))</f>
        <v>72.0</v>
      </c>
      <c r="G383" t="str" cm="1">
        <f t="array" aca="1" ref="G383" ca="1">_xlfn.CONCAT(IF(NOT(ISNUMBER(MID(SUBSTITUTE(SUBSTITUTE(SUBSTITUTE(E383,"$",""),".",""), " ",""),ROW(INDIRECT("1:"&amp;LEN(E383))),1)*1)),MID(SUBSTITUTE(SUBSTITUTE(SUBSTITUTE(E383,"$",""),".",""), " ",""),ROW(INDIRECT("1:"&amp;LEN(E383))),1),""))</f>
        <v>Wal-mart</v>
      </c>
      <c r="H383" s="4" t="s">
        <v>335</v>
      </c>
      <c r="I383" t="str">
        <f t="shared" si="32"/>
        <v>$40.00</v>
      </c>
      <c r="J383" t="str">
        <f t="shared" si="30"/>
        <v>Ruta 07</v>
      </c>
      <c r="K383" s="4" t="s">
        <v>201</v>
      </c>
      <c r="L383" t="str">
        <f t="shared" si="33"/>
        <v>$48.00</v>
      </c>
      <c r="M383" t="str">
        <f t="shared" si="31"/>
        <v>Ruta
02</v>
      </c>
      <c r="N383" s="4" t="s">
        <v>342</v>
      </c>
      <c r="O383" t="str">
        <f t="shared" si="34"/>
        <v>$40.00
Bugambilia</v>
      </c>
      <c r="P383" t="str">
        <f t="shared" si="35"/>
        <v/>
      </c>
      <c r="Q383" s="4" t="s">
        <v>954</v>
      </c>
      <c r="R383" t="str" cm="1">
        <f t="array" ref="R383">MID(Q383, MIN(IFERROR(FIND({0,1,2,3,4,5,6,7,8,9},Q383),"")), COUNT(1*MID(Q383,ROW($1:$98),1)))</f>
        <v>50.0</v>
      </c>
      <c r="S383" t="str" cm="1">
        <f t="array" aca="1" ref="S383" ca="1">_xlfn.CONCAT(IF(NOT(ISNUMBER(MID(SUBSTITUTE(SUBSTITUTE(SUBSTITUTE(Q383,"$",""),".",""), " ",""),ROW(INDIRECT("1:"&amp;LEN(Q383))),1)*1)),MID(SUBSTITUTE(SUBSTITUTE(SUBSTITUTE(Q383,"$",""),".",""), " ",""),ROW(INDIRECT("1:"&amp;LEN(Q383))),1),""))</f>
        <v>Juárez</v>
      </c>
      <c r="T383" s="4" t="s">
        <v>122</v>
      </c>
      <c r="U383" s="4" t="s">
        <v>91</v>
      </c>
      <c r="V383" s="4" t="s">
        <v>0</v>
      </c>
      <c r="W383" s="6">
        <v>45029</v>
      </c>
    </row>
    <row r="384" spans="1:23" x14ac:dyDescent="0.25">
      <c r="A384" s="1" t="s">
        <v>150</v>
      </c>
      <c r="B384" s="2" t="s">
        <v>868</v>
      </c>
      <c r="C384" t="str" cm="1">
        <f t="array" ref="C384">MID(B384, MIN(IFERROR(FIND({0,1,2,3,4,5,6,7,8,9},B384),"")), COUNT(1*MID(B384,ROW($1:$98),1)))</f>
        <v>18.9</v>
      </c>
      <c r="D384" t="str" cm="1">
        <f t="array" aca="1" ref="D384" ca="1">_xlfn.CONCAT(IF(NOT(ISNUMBER(MID(SUBSTITUTE(SUBSTITUTE(SUBSTITUTE(B384,"$",""),".",""), " ",""),ROW(INDIRECT("1:"&amp;LEN(B384))),1)*1)),MID(SUBSTITUTE(SUBSTITUTE(SUBSTITUTE(B384,"$",""),".",""), " ",""),ROW(INDIRECT("1:"&amp;LEN(B384))),1),""))</f>
        <v>Wal-mart</v>
      </c>
      <c r="E384" s="2" t="s">
        <v>624</v>
      </c>
      <c r="F384" t="str" cm="1">
        <f t="array" ref="F384">MID(E384, MIN(IFERROR(FIND({0,1,2,3,4,5,6,7,8,9},E384),"")), COUNT(1*MID(E384,ROW($1:$98),1)))</f>
        <v>21.5</v>
      </c>
      <c r="G384" t="str" cm="1">
        <f t="array" aca="1" ref="G384" ca="1">_xlfn.CONCAT(IF(NOT(ISNUMBER(MID(SUBSTITUTE(SUBSTITUTE(SUBSTITUTE(E384,"$",""),".",""), " ",""),ROW(INDIRECT("1:"&amp;LEN(E384))),1)*1)),MID(SUBSTITUTE(SUBSTITUTE(SUBSTITUTE(E384,"$",""),".",""), " ",""),ROW(INDIRECT("1:"&amp;LEN(E384))),1),""))</f>
        <v xml:space="preserve">
Comercial
Mexicana</v>
      </c>
      <c r="H384" s="2" t="s">
        <v>380</v>
      </c>
      <c r="I384" t="str">
        <f t="shared" si="32"/>
        <v>$10.00</v>
      </c>
      <c r="J384" t="str">
        <f t="shared" si="30"/>
        <v>Ruta 07</v>
      </c>
      <c r="K384" s="2" t="s">
        <v>395</v>
      </c>
      <c r="L384" t="str">
        <f t="shared" si="33"/>
        <v>$10.00</v>
      </c>
      <c r="M384" t="str">
        <f t="shared" si="31"/>
        <v>Ruta
07</v>
      </c>
      <c r="N384" s="2" t="s">
        <v>372</v>
      </c>
      <c r="O384" t="str">
        <f t="shared" si="34"/>
        <v>$18.00
Bugambilia</v>
      </c>
      <c r="P384" t="str">
        <f t="shared" si="35"/>
        <v/>
      </c>
      <c r="Q384" s="2" t="s">
        <v>787</v>
      </c>
      <c r="R384" t="str" cm="1">
        <f t="array" ref="R384">MID(Q384, MIN(IFERROR(FIND({0,1,2,3,4,5,6,7,8,9},Q384),"")), COUNT(1*MID(Q384,ROW($1:$98),1)))</f>
        <v>20.0</v>
      </c>
      <c r="S384" t="str" cm="1">
        <f t="array" aca="1" ref="S384" ca="1">_xlfn.CONCAT(IF(NOT(ISNUMBER(MID(SUBSTITUTE(SUBSTITUTE(SUBSTITUTE(Q384,"$",""),".",""), " ",""),ROW(INDIRECT("1:"&amp;LEN(Q384))),1)*1)),MID(SUBSTITUTE(SUBSTITUTE(SUBSTITUTE(Q384,"$",""),".",""), " ",""),ROW(INDIRECT("1:"&amp;LEN(Q384))),1),""))</f>
        <v>Juárez</v>
      </c>
      <c r="T384" s="2" t="s">
        <v>132</v>
      </c>
      <c r="U384" s="2" t="s">
        <v>133</v>
      </c>
      <c r="V384" s="2" t="s">
        <v>0</v>
      </c>
      <c r="W384" s="5">
        <v>45029</v>
      </c>
    </row>
    <row r="385" spans="1:23" x14ac:dyDescent="0.25">
      <c r="A385" s="3" t="s">
        <v>155</v>
      </c>
      <c r="B385" s="4" t="s">
        <v>156</v>
      </c>
      <c r="C385" t="str" cm="1">
        <f t="array" ref="C385">MID(B385, MIN(IFERROR(FIND({0,1,2,3,4,5,6,7,8,9},B385),"")), COUNT(1*MID(B385,ROW($1:$98),1)))</f>
        <v>29.9</v>
      </c>
      <c r="D385" t="str" cm="1">
        <f t="array" aca="1" ref="D385" ca="1">_xlfn.CONCAT(IF(NOT(ISNUMBER(MID(SUBSTITUTE(SUBSTITUTE(SUBSTITUTE(B385,"$",""),".",""), " ",""),ROW(INDIRECT("1:"&amp;LEN(B385))),1)*1)),MID(SUBSTITUTE(SUBSTITUTE(SUBSTITUTE(B385,"$",""),".",""), " ",""),ROW(INDIRECT("1:"&amp;LEN(B385))),1),""))</f>
        <v>Comercial
Mexicana</v>
      </c>
      <c r="E385" s="4" t="s">
        <v>157</v>
      </c>
      <c r="F385" t="str" cm="1">
        <f t="array" ref="F385">MID(E385, MIN(IFERROR(FIND({0,1,2,3,4,5,6,7,8,9},E385),"")), COUNT(1*MID(E385,ROW($1:$98),1)))</f>
        <v>31.9</v>
      </c>
      <c r="G385" t="str" cm="1">
        <f t="array" aca="1" ref="G385" ca="1">_xlfn.CONCAT(IF(NOT(ISNUMBER(MID(SUBSTITUTE(SUBSTITUTE(SUBSTITUTE(E385,"$",""),".",""), " ",""),ROW(INDIRECT("1:"&amp;LEN(E385))),1)*1)),MID(SUBSTITUTE(SUBSTITUTE(SUBSTITUTE(E385,"$",""),".",""), " ",""),ROW(INDIRECT("1:"&amp;LEN(E385))),1),""))</f>
        <v>Wal-mart</v>
      </c>
      <c r="H385" s="4" t="s">
        <v>703</v>
      </c>
      <c r="I385" t="str">
        <f t="shared" si="32"/>
        <v>$15.00</v>
      </c>
      <c r="J385" t="str">
        <f t="shared" si="30"/>
        <v>Ruta 02</v>
      </c>
      <c r="K385" s="4" t="s">
        <v>367</v>
      </c>
      <c r="L385" t="str">
        <f t="shared" si="33"/>
        <v>$25.00</v>
      </c>
      <c r="M385" t="str">
        <f t="shared" si="31"/>
        <v>Ruta
07</v>
      </c>
      <c r="N385" s="4" t="s">
        <v>384</v>
      </c>
      <c r="O385" t="str">
        <f t="shared" si="34"/>
        <v>$15.00
Bugambilia</v>
      </c>
      <c r="P385" t="str">
        <f t="shared" si="35"/>
        <v/>
      </c>
      <c r="Q385" s="4" t="s">
        <v>430</v>
      </c>
      <c r="R385" t="str" cm="1">
        <f t="array" ref="R385">MID(Q385, MIN(IFERROR(FIND({0,1,2,3,4,5,6,7,8,9},Q385),"")), COUNT(1*MID(Q385,ROW($1:$98),1)))</f>
        <v xml:space="preserve">18.00 </v>
      </c>
      <c r="S385" t="str" cm="1">
        <f t="array" aca="1" ref="S385" ca="1">_xlfn.CONCAT(IF(NOT(ISNUMBER(MID(SUBSTITUTE(SUBSTITUTE(SUBSTITUTE(Q385,"$",""),".",""), " ",""),ROW(INDIRECT("1:"&amp;LEN(Q385))),1)*1)),MID(SUBSTITUTE(SUBSTITUTE(SUBSTITUTE(Q385,"$",""),".",""), " ",""),ROW(INDIRECT("1:"&amp;LEN(Q385))),1),""))</f>
        <v>de
Febrero</v>
      </c>
      <c r="T385" s="4" t="s">
        <v>122</v>
      </c>
      <c r="U385" s="4" t="s">
        <v>35</v>
      </c>
      <c r="V385" s="4" t="s">
        <v>0</v>
      </c>
      <c r="W385" s="6">
        <v>45029</v>
      </c>
    </row>
    <row r="386" spans="1:23" x14ac:dyDescent="0.25">
      <c r="A386" s="1" t="s">
        <v>160</v>
      </c>
      <c r="B386" s="2" t="s">
        <v>118</v>
      </c>
      <c r="C386" t="str" cm="1">
        <f t="array" ref="C386">MID(B386, MIN(IFERROR(FIND({0,1,2,3,4,5,6,7,8,9},B386),"")), COUNT(1*MID(B386,ROW($1:$98),1)))</f>
        <v>19.9</v>
      </c>
      <c r="D386" t="str" cm="1">
        <f t="array" aca="1" ref="D386" ca="1">_xlfn.CONCAT(IF(NOT(ISNUMBER(MID(SUBSTITUTE(SUBSTITUTE(SUBSTITUTE(B386,"$",""),".",""), " ",""),ROW(INDIRECT("1:"&amp;LEN(B386))),1)*1)),MID(SUBSTITUTE(SUBSTITUTE(SUBSTITUTE(B386,"$",""),".",""), " ",""),ROW(INDIRECT("1:"&amp;LEN(B386))),1),""))</f>
        <v>Wal-mart</v>
      </c>
      <c r="E386" s="2" t="s">
        <v>869</v>
      </c>
      <c r="F386" t="str" cm="1">
        <f t="array" ref="F386">MID(E386, MIN(IFERROR(FIND({0,1,2,3,4,5,6,7,8,9},E386),"")), COUNT(1*MID(E386,ROW($1:$98),1)))</f>
        <v>22.9</v>
      </c>
      <c r="G386" t="str" cm="1">
        <f t="array" aca="1" ref="G386" ca="1">_xlfn.CONCAT(IF(NOT(ISNUMBER(MID(SUBSTITUTE(SUBSTITUTE(SUBSTITUTE(E386,"$",""),".",""), " ",""),ROW(INDIRECT("1:"&amp;LEN(E386))),1)*1)),MID(SUBSTITUTE(SUBSTITUTE(SUBSTITUTE(E386,"$",""),".",""), " ",""),ROW(INDIRECT("1:"&amp;LEN(E386))),1),""))</f>
        <v xml:space="preserve">
Comercial
Mexicana</v>
      </c>
      <c r="H386" s="2" t="s">
        <v>224</v>
      </c>
      <c r="I386" t="str">
        <f t="shared" si="32"/>
        <v>$18.00</v>
      </c>
      <c r="J386" t="str">
        <f t="shared" ref="J386:J449" si="36">IFERROR(RIGHT(H386, LEN(H386)-FIND(" ", H386)),"")</f>
        <v>Ruta 02</v>
      </c>
      <c r="K386" s="2" t="s">
        <v>514</v>
      </c>
      <c r="L386" t="str">
        <f t="shared" si="33"/>
        <v>$20.00</v>
      </c>
      <c r="M386" t="str">
        <f t="shared" ref="M386:M449" si="37">IFERROR(RIGHT(K386, LEN(K386)-FIND(" ", K386)),"")</f>
        <v>Ruta
07</v>
      </c>
      <c r="N386" s="2" t="s">
        <v>792</v>
      </c>
      <c r="O386" t="str">
        <f t="shared" si="34"/>
        <v>$18.00</v>
      </c>
      <c r="P386" t="str">
        <f t="shared" si="35"/>
        <v>Juárez</v>
      </c>
      <c r="Q386" s="2" t="s">
        <v>948</v>
      </c>
      <c r="R386" t="str" cm="1">
        <f t="array" ref="R386">MID(Q386, MIN(IFERROR(FIND({0,1,2,3,4,5,6,7,8,9},Q386),"")), COUNT(1*MID(Q386,ROW($1:$98),1)))</f>
        <v xml:space="preserve">25.00 </v>
      </c>
      <c r="S386" t="str" cm="1">
        <f t="array" aca="1" ref="S386" ca="1">_xlfn.CONCAT(IF(NOT(ISNUMBER(MID(SUBSTITUTE(SUBSTITUTE(SUBSTITUTE(Q386,"$",""),".",""), " ",""),ROW(INDIRECT("1:"&amp;LEN(Q386))),1)*1)),MID(SUBSTITUTE(SUBSTITUTE(SUBSTITUTE(Q386,"$",""),".",""), " ",""),ROW(INDIRECT("1:"&amp;LEN(Q386))),1),""))</f>
        <v>de
Febrero</v>
      </c>
      <c r="T386" s="2" t="s">
        <v>112</v>
      </c>
      <c r="U386" s="2" t="s">
        <v>26</v>
      </c>
      <c r="V386" s="2" t="s">
        <v>0</v>
      </c>
      <c r="W386" s="5">
        <v>45029</v>
      </c>
    </row>
    <row r="387" spans="1:23" x14ac:dyDescent="0.25">
      <c r="A387" s="3" t="s">
        <v>165</v>
      </c>
      <c r="B387" s="4" t="s">
        <v>841</v>
      </c>
      <c r="C387" t="str" cm="1">
        <f t="array" ref="C387">MID(B387, MIN(IFERROR(FIND({0,1,2,3,4,5,6,7,8,9},B387),"")), COUNT(1*MID(B387,ROW($1:$98),1)))</f>
        <v>13.9</v>
      </c>
      <c r="D387" t="str" cm="1">
        <f t="array" aca="1" ref="D387" ca="1">_xlfn.CONCAT(IF(NOT(ISNUMBER(MID(SUBSTITUTE(SUBSTITUTE(SUBSTITUTE(B387,"$",""),".",""), " ",""),ROW(INDIRECT("1:"&amp;LEN(B387))),1)*1)),MID(SUBSTITUTE(SUBSTITUTE(SUBSTITUTE(B387,"$",""),".",""), " ",""),ROW(INDIRECT("1:"&amp;LEN(B387))),1),""))</f>
        <v>Comercial
Mexicana</v>
      </c>
      <c r="E387" s="4" t="s">
        <v>13</v>
      </c>
      <c r="F387" t="str" cm="1">
        <f t="array" ref="F387">MID(E387, MIN(IFERROR(FIND({0,1,2,3,4,5,6,7,8,9},E387),"")), COUNT(1*MID(E387,ROW($1:$98),1)))</f>
        <v>19.9</v>
      </c>
      <c r="G387" t="str" cm="1">
        <f t="array" aca="1" ref="G387" ca="1">_xlfn.CONCAT(IF(NOT(ISNUMBER(MID(SUBSTITUTE(SUBSTITUTE(SUBSTITUTE(E387,"$",""),".",""), " ",""),ROW(INDIRECT("1:"&amp;LEN(E387))),1)*1)),MID(SUBSTITUTE(SUBSTITUTE(SUBSTITUTE(E387,"$",""),".",""), " ",""),ROW(INDIRECT("1:"&amp;LEN(E387))),1),""))</f>
        <v xml:space="preserve">
Chedraui</v>
      </c>
      <c r="H387" s="4" t="s">
        <v>386</v>
      </c>
      <c r="I387" t="str">
        <f t="shared" ref="I387:I450" si="38">IFERROR(LEFT(H387,FIND(" ",H387)-1),H387)</f>
        <v>$15.00</v>
      </c>
      <c r="J387" t="str">
        <f t="shared" si="36"/>
        <v>Ruta 07</v>
      </c>
      <c r="K387" s="4" t="s">
        <v>387</v>
      </c>
      <c r="L387" t="str">
        <f t="shared" ref="L387:L450" si="39">IFERROR(LEFT(K387,FIND(" ",K387)-1),K387)</f>
        <v>$15.00</v>
      </c>
      <c r="M387" t="str">
        <f t="shared" si="37"/>
        <v>Ruta
07</v>
      </c>
      <c r="N387" s="4" t="s">
        <v>384</v>
      </c>
      <c r="O387" t="str">
        <f t="shared" ref="O387:O450" si="40">IFERROR(LEFT(N387,FIND(" ",N387)-1),N387)</f>
        <v>$15.00
Bugambilia</v>
      </c>
      <c r="P387" t="str">
        <f t="shared" ref="P387:P450" si="41">IFERROR(RIGHT(N387, LEN(N387)-FIND(" ", N387)),"")</f>
        <v/>
      </c>
      <c r="Q387" s="4" t="s">
        <v>384</v>
      </c>
      <c r="R387" t="str" cm="1">
        <f t="array" ref="R387">MID(Q387, MIN(IFERROR(FIND({0,1,2,3,4,5,6,7,8,9},Q387),"")), COUNT(1*MID(Q387,ROW($1:$98),1)))</f>
        <v>15.0</v>
      </c>
      <c r="S387" t="str" cm="1">
        <f t="array" aca="1" ref="S387" ca="1">_xlfn.CONCAT(IF(NOT(ISNUMBER(MID(SUBSTITUTE(SUBSTITUTE(SUBSTITUTE(Q387,"$",""),".",""), " ",""),ROW(INDIRECT("1:"&amp;LEN(Q387))),1)*1)),MID(SUBSTITUTE(SUBSTITUTE(SUBSTITUTE(Q387,"$",""),".",""), " ",""),ROW(INDIRECT("1:"&amp;LEN(Q387))),1),""))</f>
        <v xml:space="preserve">
Bugambilia</v>
      </c>
      <c r="T387" s="4" t="s">
        <v>140</v>
      </c>
      <c r="U387" s="4" t="s">
        <v>122</v>
      </c>
      <c r="V387" s="4" t="s">
        <v>0</v>
      </c>
      <c r="W387" s="6">
        <v>45029</v>
      </c>
    </row>
    <row r="388" spans="1:23" x14ac:dyDescent="0.25">
      <c r="A388" s="1" t="s">
        <v>170</v>
      </c>
      <c r="B388" s="2" t="s">
        <v>597</v>
      </c>
      <c r="C388" t="str" cm="1">
        <f t="array" ref="C388">MID(B388, MIN(IFERROR(FIND({0,1,2,3,4,5,6,7,8,9},B388),"")), COUNT(1*MID(B388,ROW($1:$98),1)))</f>
        <v>36.8</v>
      </c>
      <c r="D388" t="str" cm="1">
        <f t="array" aca="1" ref="D388" ca="1">_xlfn.CONCAT(IF(NOT(ISNUMBER(MID(SUBSTITUTE(SUBSTITUTE(SUBSTITUTE(B388,"$",""),".",""), " ",""),ROW(INDIRECT("1:"&amp;LEN(B388))),1)*1)),MID(SUBSTITUTE(SUBSTITUTE(SUBSTITUTE(B388,"$",""),".",""), " ",""),ROW(INDIRECT("1:"&amp;LEN(B388))),1),""))</f>
        <v>Chedraui</v>
      </c>
      <c r="E388" s="2" t="s">
        <v>445</v>
      </c>
      <c r="F388" t="str" cm="1">
        <f t="array" ref="F388">MID(E388, MIN(IFERROR(FIND({0,1,2,3,4,5,6,7,8,9},E388),"")), COUNT(1*MID(E388,ROW($1:$98),1)))</f>
        <v>39.9</v>
      </c>
      <c r="G388" t="str" cm="1">
        <f t="array" aca="1" ref="G388" ca="1">_xlfn.CONCAT(IF(NOT(ISNUMBER(MID(SUBSTITUTE(SUBSTITUTE(SUBSTITUTE(E388,"$",""),".",""), " ",""),ROW(INDIRECT("1:"&amp;LEN(E388))),1)*1)),MID(SUBSTITUTE(SUBSTITUTE(SUBSTITUTE(E388,"$",""),".",""), " ",""),ROW(INDIRECT("1:"&amp;LEN(E388))),1),""))</f>
        <v xml:space="preserve">
Comercial
Mexicana</v>
      </c>
      <c r="H388" s="2" t="s">
        <v>234</v>
      </c>
      <c r="I388" t="str">
        <f t="shared" si="38"/>
        <v>$22.00</v>
      </c>
      <c r="J388" t="str">
        <f t="shared" si="36"/>
        <v>Ruta 02</v>
      </c>
      <c r="K388" s="2" t="s">
        <v>707</v>
      </c>
      <c r="L388" t="str">
        <f t="shared" si="39"/>
        <v>$28.00</v>
      </c>
      <c r="M388" t="str">
        <f t="shared" si="37"/>
        <v>Ruta
07</v>
      </c>
      <c r="N388" s="2" t="s">
        <v>341</v>
      </c>
      <c r="O388" t="str">
        <f t="shared" si="40"/>
        <v>$20.00
Bugambilia</v>
      </c>
      <c r="P388" t="str">
        <f t="shared" si="41"/>
        <v/>
      </c>
      <c r="Q388" s="2" t="s">
        <v>341</v>
      </c>
      <c r="R388" t="str" cm="1">
        <f t="array" ref="R388">MID(Q388, MIN(IFERROR(FIND({0,1,2,3,4,5,6,7,8,9},Q388),"")), COUNT(1*MID(Q388,ROW($1:$98),1)))</f>
        <v>20.0</v>
      </c>
      <c r="S388" t="str" cm="1">
        <f t="array" aca="1" ref="S388" ca="1">_xlfn.CONCAT(IF(NOT(ISNUMBER(MID(SUBSTITUTE(SUBSTITUTE(SUBSTITUTE(Q388,"$",""),".",""), " ",""),ROW(INDIRECT("1:"&amp;LEN(Q388))),1)*1)),MID(SUBSTITUTE(SUBSTITUTE(SUBSTITUTE(Q388,"$",""),".",""), " ",""),ROW(INDIRECT("1:"&amp;LEN(Q388))),1),""))</f>
        <v xml:space="preserve">
Bugambilia</v>
      </c>
      <c r="T388" s="2" t="s">
        <v>871</v>
      </c>
      <c r="U388" s="2" t="s">
        <v>90</v>
      </c>
      <c r="V388" s="2" t="s">
        <v>0</v>
      </c>
      <c r="W388" s="5">
        <v>45029</v>
      </c>
    </row>
    <row r="389" spans="1:23" x14ac:dyDescent="0.25">
      <c r="A389" s="3" t="s">
        <v>173</v>
      </c>
      <c r="B389" s="4" t="s">
        <v>842</v>
      </c>
      <c r="C389" t="str" cm="1">
        <f t="array" ref="C389">MID(B389, MIN(IFERROR(FIND({0,1,2,3,4,5,6,7,8,9},B389),"")), COUNT(1*MID(B389,ROW($1:$98),1)))</f>
        <v>14.9</v>
      </c>
      <c r="D389" t="str" cm="1">
        <f t="array" aca="1" ref="D389" ca="1">_xlfn.CONCAT(IF(NOT(ISNUMBER(MID(SUBSTITUTE(SUBSTITUTE(SUBSTITUTE(B389,"$",""),".",""), " ",""),ROW(INDIRECT("1:"&amp;LEN(B389))),1)*1)),MID(SUBSTITUTE(SUBSTITUTE(SUBSTITUTE(B389,"$",""),".",""), " ",""),ROW(INDIRECT("1:"&amp;LEN(B389))),1),""))</f>
        <v>Comercial
Mexicana</v>
      </c>
      <c r="E389" s="4" t="s">
        <v>175</v>
      </c>
      <c r="F389" t="str" cm="1">
        <f t="array" ref="F389">MID(E389, MIN(IFERROR(FIND({0,1,2,3,4,5,6,7,8,9},E389),"")), COUNT(1*MID(E389,ROW($1:$98),1)))</f>
        <v>22.9</v>
      </c>
      <c r="G389" t="str" cm="1">
        <f t="array" aca="1" ref="G389" ca="1">_xlfn.CONCAT(IF(NOT(ISNUMBER(MID(SUBSTITUTE(SUBSTITUTE(SUBSTITUTE(E389,"$",""),".",""), " ",""),ROW(INDIRECT("1:"&amp;LEN(E389))),1)*1)),MID(SUBSTITUTE(SUBSTITUTE(SUBSTITUTE(E389,"$",""),".",""), " ",""),ROW(INDIRECT("1:"&amp;LEN(E389))),1),""))</f>
        <v>Wal-mart</v>
      </c>
      <c r="H389" s="4" t="s">
        <v>386</v>
      </c>
      <c r="I389" t="str">
        <f t="shared" si="38"/>
        <v>$15.00</v>
      </c>
      <c r="J389" t="str">
        <f t="shared" si="36"/>
        <v>Ruta 07</v>
      </c>
      <c r="K389" s="4" t="s">
        <v>236</v>
      </c>
      <c r="L389" t="str">
        <f t="shared" si="39"/>
        <v>$18.00</v>
      </c>
      <c r="M389" t="str">
        <f t="shared" si="37"/>
        <v>Ruta
02</v>
      </c>
      <c r="N389" s="4" t="s">
        <v>341</v>
      </c>
      <c r="O389" t="str">
        <f t="shared" si="40"/>
        <v>$20.00
Bugambilia</v>
      </c>
      <c r="P389" t="str">
        <f t="shared" si="41"/>
        <v/>
      </c>
      <c r="Q389" s="4" t="s">
        <v>768</v>
      </c>
      <c r="R389" t="str" cm="1">
        <f t="array" ref="R389">MID(Q389, MIN(IFERROR(FIND({0,1,2,3,4,5,6,7,8,9},Q389),"")), COUNT(1*MID(Q389,ROW($1:$98),1)))</f>
        <v>22.0</v>
      </c>
      <c r="S389" t="str" cm="1">
        <f t="array" aca="1" ref="S389" ca="1">_xlfn.CONCAT(IF(NOT(ISNUMBER(MID(SUBSTITUTE(SUBSTITUTE(SUBSTITUTE(Q389,"$",""),".",""), " ",""),ROW(INDIRECT("1:"&amp;LEN(Q389))),1)*1)),MID(SUBSTITUTE(SUBSTITUTE(SUBSTITUTE(Q389,"$",""),".",""), " ",""),ROW(INDIRECT("1:"&amp;LEN(Q389))),1),""))</f>
        <v>Juárez</v>
      </c>
      <c r="T389" s="4" t="s">
        <v>140</v>
      </c>
      <c r="U389" s="4" t="s">
        <v>169</v>
      </c>
      <c r="V389" s="4" t="s">
        <v>0</v>
      </c>
      <c r="W389" s="6">
        <v>45029</v>
      </c>
    </row>
    <row r="390" spans="1:23" x14ac:dyDescent="0.25">
      <c r="A390" s="1" t="s">
        <v>176</v>
      </c>
      <c r="B390" s="2" t="s">
        <v>843</v>
      </c>
      <c r="C390" t="str" cm="1">
        <f t="array" ref="C390">MID(B390, MIN(IFERROR(FIND({0,1,2,3,4,5,6,7,8,9},B390),"")), COUNT(1*MID(B390,ROW($1:$98),1)))</f>
        <v>33.8</v>
      </c>
      <c r="D390" t="str" cm="1">
        <f t="array" aca="1" ref="D390" ca="1">_xlfn.CONCAT(IF(NOT(ISNUMBER(MID(SUBSTITUTE(SUBSTITUTE(SUBSTITUTE(B390,"$",""),".",""), " ",""),ROW(INDIRECT("1:"&amp;LEN(B390))),1)*1)),MID(SUBSTITUTE(SUBSTITUTE(SUBSTITUTE(B390,"$",""),".",""), " ",""),ROW(INDIRECT("1:"&amp;LEN(B390))),1),""))</f>
        <v>Chedraui</v>
      </c>
      <c r="E390" s="2" t="s">
        <v>530</v>
      </c>
      <c r="F390" t="str" cm="1">
        <f t="array" ref="F390">MID(E390, MIN(IFERROR(FIND({0,1,2,3,4,5,6,7,8,9},E390),"")), COUNT(1*MID(E390,ROW($1:$98),1)))</f>
        <v>34.5</v>
      </c>
      <c r="G390" t="str" cm="1">
        <f t="array" aca="1" ref="G390" ca="1">_xlfn.CONCAT(IF(NOT(ISNUMBER(MID(SUBSTITUTE(SUBSTITUTE(SUBSTITUTE(E390,"$",""),".",""), " ",""),ROW(INDIRECT("1:"&amp;LEN(E390))),1)*1)),MID(SUBSTITUTE(SUBSTITUTE(SUBSTITUTE(E390,"$",""),".",""), " ",""),ROW(INDIRECT("1:"&amp;LEN(E390))),1),""))</f>
        <v xml:space="preserve">
Comercial
Mexicana</v>
      </c>
      <c r="H390" s="2" t="s">
        <v>955</v>
      </c>
      <c r="I390" t="str">
        <f t="shared" si="38"/>
        <v>$14.00</v>
      </c>
      <c r="J390" t="str">
        <f t="shared" si="36"/>
        <v>Ruta 02</v>
      </c>
      <c r="K390" s="2" t="s">
        <v>387</v>
      </c>
      <c r="L390" t="str">
        <f t="shared" si="39"/>
        <v>$15.00</v>
      </c>
      <c r="M390" t="str">
        <f t="shared" si="37"/>
        <v>Ruta
07</v>
      </c>
      <c r="N390" s="2" t="s">
        <v>467</v>
      </c>
      <c r="O390" t="str">
        <f t="shared" si="40"/>
        <v>$16.00</v>
      </c>
      <c r="P390" t="str">
        <f t="shared" si="41"/>
        <v>24 de
Febrero</v>
      </c>
      <c r="Q390" s="2" t="s">
        <v>341</v>
      </c>
      <c r="R390" t="str" cm="1">
        <f t="array" ref="R390">MID(Q390, MIN(IFERROR(FIND({0,1,2,3,4,5,6,7,8,9},Q390),"")), COUNT(1*MID(Q390,ROW($1:$98),1)))</f>
        <v>20.0</v>
      </c>
      <c r="S390" t="str" cm="1">
        <f t="array" aca="1" ref="S390" ca="1">_xlfn.CONCAT(IF(NOT(ISNUMBER(MID(SUBSTITUTE(SUBSTITUTE(SUBSTITUTE(Q390,"$",""),".",""), " ",""),ROW(INDIRECT("1:"&amp;LEN(Q390))),1)*1)),MID(SUBSTITUTE(SUBSTITUTE(SUBSTITUTE(Q390,"$",""),".",""), " ",""),ROW(INDIRECT("1:"&amp;LEN(Q390))),1),""))</f>
        <v xml:space="preserve">
Bugambilia</v>
      </c>
      <c r="T390" s="2" t="s">
        <v>112</v>
      </c>
      <c r="U390" s="2" t="s">
        <v>98</v>
      </c>
      <c r="V390" s="2" t="s">
        <v>0</v>
      </c>
      <c r="W390" s="5">
        <v>45029</v>
      </c>
    </row>
    <row r="391" spans="1:23" x14ac:dyDescent="0.25">
      <c r="A391" s="3" t="s">
        <v>178</v>
      </c>
      <c r="B391" s="4" t="s">
        <v>841</v>
      </c>
      <c r="C391" t="str" cm="1">
        <f t="array" ref="C391">MID(B391, MIN(IFERROR(FIND({0,1,2,3,4,5,6,7,8,9},B391),"")), COUNT(1*MID(B391,ROW($1:$98),1)))</f>
        <v>13.9</v>
      </c>
      <c r="D391" t="str" cm="1">
        <f t="array" aca="1" ref="D391" ca="1">_xlfn.CONCAT(IF(NOT(ISNUMBER(MID(SUBSTITUTE(SUBSTITUTE(SUBSTITUTE(B391,"$",""),".",""), " ",""),ROW(INDIRECT("1:"&amp;LEN(B391))),1)*1)),MID(SUBSTITUTE(SUBSTITUTE(SUBSTITUTE(B391,"$",""),".",""), " ",""),ROW(INDIRECT("1:"&amp;LEN(B391))),1),""))</f>
        <v>Comercial
Mexicana</v>
      </c>
      <c r="E391" s="4" t="s">
        <v>592</v>
      </c>
      <c r="F391" t="str" cm="1">
        <f t="array" ref="F391">MID(E391, MIN(IFERROR(FIND({0,1,2,3,4,5,6,7,8,9},E391),"")), COUNT(1*MID(E391,ROW($1:$98),1)))</f>
        <v>15.9</v>
      </c>
      <c r="G391" t="str" cm="1">
        <f t="array" aca="1" ref="G391" ca="1">_xlfn.CONCAT(IF(NOT(ISNUMBER(MID(SUBSTITUTE(SUBSTITUTE(SUBSTITUTE(E391,"$",""),".",""), " ",""),ROW(INDIRECT("1:"&amp;LEN(E391))),1)*1)),MID(SUBSTITUTE(SUBSTITUTE(SUBSTITUTE(E391,"$",""),".",""), " ",""),ROW(INDIRECT("1:"&amp;LEN(E391))),1),""))</f>
        <v>Wal-mart</v>
      </c>
      <c r="H391" s="4" t="s">
        <v>382</v>
      </c>
      <c r="I391" t="str">
        <f t="shared" si="38"/>
        <v>$12.00</v>
      </c>
      <c r="J391" t="str">
        <f t="shared" si="36"/>
        <v>Ruta 07</v>
      </c>
      <c r="K391" s="4" t="s">
        <v>711</v>
      </c>
      <c r="L391" t="str">
        <f t="shared" si="39"/>
        <v>$12.00</v>
      </c>
      <c r="M391" t="str">
        <f t="shared" si="37"/>
        <v>Ruta
07</v>
      </c>
      <c r="N391" s="4" t="s">
        <v>469</v>
      </c>
      <c r="O391" t="str">
        <f t="shared" si="40"/>
        <v>$12.00</v>
      </c>
      <c r="P391" t="str">
        <f t="shared" si="41"/>
        <v>24 de
Febrero</v>
      </c>
      <c r="Q391" s="4" t="s">
        <v>384</v>
      </c>
      <c r="R391" t="str" cm="1">
        <f t="array" ref="R391">MID(Q391, MIN(IFERROR(FIND({0,1,2,3,4,5,6,7,8,9},Q391),"")), COUNT(1*MID(Q391,ROW($1:$98),1)))</f>
        <v>15.0</v>
      </c>
      <c r="S391" t="str" cm="1">
        <f t="array" aca="1" ref="S391" ca="1">_xlfn.CONCAT(IF(NOT(ISNUMBER(MID(SUBSTITUTE(SUBSTITUTE(SUBSTITUTE(Q391,"$",""),".",""), " ",""),ROW(INDIRECT("1:"&amp;LEN(Q391))),1)*1)),MID(SUBSTITUTE(SUBSTITUTE(SUBSTITUTE(Q391,"$",""),".",""), " ",""),ROW(INDIRECT("1:"&amp;LEN(Q391))),1),""))</f>
        <v xml:space="preserve">
Bugambilia</v>
      </c>
      <c r="T391" s="4" t="s">
        <v>140</v>
      </c>
      <c r="U391" s="4" t="s">
        <v>122</v>
      </c>
      <c r="V391" s="4" t="s">
        <v>0</v>
      </c>
      <c r="W391" s="6">
        <v>45029</v>
      </c>
    </row>
    <row r="392" spans="1:23" x14ac:dyDescent="0.25">
      <c r="A392" s="1" t="s">
        <v>2</v>
      </c>
      <c r="B392" s="2" t="s">
        <v>3</v>
      </c>
      <c r="C392" t="str" cm="1">
        <f t="array" ref="C392">MID(B392, MIN(IFERROR(FIND({0,1,2,3,4,5,6,7,8,9},B392),"")), COUNT(1*MID(B392,ROW($1:$98),1)))</f>
        <v>37.9</v>
      </c>
      <c r="D392" t="str" cm="1">
        <f t="array" aca="1" ref="D392" ca="1">_xlfn.CONCAT(IF(NOT(ISNUMBER(MID(SUBSTITUTE(SUBSTITUTE(SUBSTITUTE(B392,"$",""),".",""), " ",""),ROW(INDIRECT("1:"&amp;LEN(B392))),1)*1)),MID(SUBSTITUTE(SUBSTITUTE(SUBSTITUTE(B392,"$",""),".",""), " ",""),ROW(INDIRECT("1:"&amp;LEN(B392))),1),""))</f>
        <v>Comercial
Mexicana</v>
      </c>
      <c r="E392" s="2" t="s">
        <v>845</v>
      </c>
      <c r="F392" t="str" cm="1">
        <f t="array" ref="F392">MID(E392, MIN(IFERROR(FIND({0,1,2,3,4,5,6,7,8,9},E392),"")), COUNT(1*MID(E392,ROW($1:$98),1)))</f>
        <v>40.0</v>
      </c>
      <c r="G392" t="str" cm="1">
        <f t="array" aca="1" ref="G392" ca="1">_xlfn.CONCAT(IF(NOT(ISNUMBER(MID(SUBSTITUTE(SUBSTITUTE(SUBSTITUTE(E392,"$",""),".",""), " ",""),ROW(INDIRECT("1:"&amp;LEN(E392))),1)*1)),MID(SUBSTITUTE(SUBSTITUTE(SUBSTITUTE(E392,"$",""),".",""), " ",""),ROW(INDIRECT("1:"&amp;LEN(E392))),1),""))</f>
        <v xml:space="preserve">
Chedraui</v>
      </c>
      <c r="H392" s="2" t="s">
        <v>256</v>
      </c>
      <c r="I392" t="str">
        <f t="shared" si="38"/>
        <v>0.00</v>
      </c>
      <c r="J392" t="str">
        <f t="shared" si="36"/>
        <v/>
      </c>
      <c r="K392" s="2" t="s">
        <v>256</v>
      </c>
      <c r="L392" t="str">
        <f t="shared" si="39"/>
        <v>0.00</v>
      </c>
      <c r="M392" t="str">
        <f t="shared" si="37"/>
        <v/>
      </c>
      <c r="N392" s="2" t="s">
        <v>903</v>
      </c>
      <c r="O392" t="str">
        <f t="shared" si="40"/>
        <v>$50.00</v>
      </c>
      <c r="P392" t="str">
        <f t="shared" si="41"/>
        <v>Nativitas</v>
      </c>
      <c r="Q392" s="2" t="s">
        <v>904</v>
      </c>
      <c r="R392" t="str" cm="1">
        <f t="array" ref="R392">MID(Q392, MIN(IFERROR(FIND({0,1,2,3,4,5,6,7,8,9},Q392),"")), COUNT(1*MID(Q392,ROW($1:$98),1)))</f>
        <v>52.0</v>
      </c>
      <c r="S392" t="str" cm="1">
        <f t="array" aca="1" ref="S392" ca="1">_xlfn.CONCAT(IF(NOT(ISNUMBER(MID(SUBSTITUTE(SUBSTITUTE(SUBSTITUTE(Q392,"$",""),".",""), " ",""),ROW(INDIRECT("1:"&amp;LEN(Q392))),1)*1)),MID(SUBSTITUTE(SUBSTITUTE(SUBSTITUTE(Q392,"$",""),".",""), " ",""),ROW(INDIRECT("1:"&amp;LEN(Q392))),1),""))</f>
        <v>Victoria
delas
Democracias</v>
      </c>
      <c r="T392" s="2" t="s">
        <v>9</v>
      </c>
      <c r="U392" s="2" t="s">
        <v>106</v>
      </c>
      <c r="V392" s="2" t="s">
        <v>0</v>
      </c>
      <c r="W392" s="5">
        <v>45030</v>
      </c>
    </row>
    <row r="393" spans="1:23" x14ac:dyDescent="0.25">
      <c r="A393" s="3" t="s">
        <v>11</v>
      </c>
      <c r="B393" s="4" t="s">
        <v>12</v>
      </c>
      <c r="C393" t="str" cm="1">
        <f t="array" ref="C393">MID(B393, MIN(IFERROR(FIND({0,1,2,3,4,5,6,7,8,9},B393),"")), COUNT(1*MID(B393,ROW($1:$98),1)))</f>
        <v>17.5</v>
      </c>
      <c r="D393" t="str" cm="1">
        <f t="array" aca="1" ref="D393" ca="1">_xlfn.CONCAT(IF(NOT(ISNUMBER(MID(SUBSTITUTE(SUBSTITUTE(SUBSTITUTE(B393,"$",""),".",""), " ",""),ROW(INDIRECT("1:"&amp;LEN(B393))),1)*1)),MID(SUBSTITUTE(SUBSTITUTE(SUBSTITUTE(B393,"$",""),".",""), " ",""),ROW(INDIRECT("1:"&amp;LEN(B393))),1),""))</f>
        <v>Wal-mart</v>
      </c>
      <c r="E393" s="4" t="s">
        <v>13</v>
      </c>
      <c r="F393" t="str" cm="1">
        <f t="array" ref="F393">MID(E393, MIN(IFERROR(FIND({0,1,2,3,4,5,6,7,8,9},E393),"")), COUNT(1*MID(E393,ROW($1:$98),1)))</f>
        <v>19.9</v>
      </c>
      <c r="G393" t="str" cm="1">
        <f t="array" aca="1" ref="G393" ca="1">_xlfn.CONCAT(IF(NOT(ISNUMBER(MID(SUBSTITUTE(SUBSTITUTE(SUBSTITUTE(E393,"$",""),".",""), " ",""),ROW(INDIRECT("1:"&amp;LEN(E393))),1)*1)),MID(SUBSTITUTE(SUBSTITUTE(SUBSTITUTE(E393,"$",""),".",""), " ",""),ROW(INDIRECT("1:"&amp;LEN(E393))),1),""))</f>
        <v xml:space="preserve">
Chedraui</v>
      </c>
      <c r="H393" s="4" t="s">
        <v>641</v>
      </c>
      <c r="I393" t="str">
        <f t="shared" si="38"/>
        <v>$26.00</v>
      </c>
      <c r="J393" t="str">
        <f t="shared" si="36"/>
        <v>Ruta 06</v>
      </c>
      <c r="K393" s="4" t="s">
        <v>256</v>
      </c>
      <c r="L393" t="str">
        <f t="shared" si="39"/>
        <v>0.00</v>
      </c>
      <c r="M393" t="str">
        <f t="shared" si="37"/>
        <v/>
      </c>
      <c r="N393" s="4" t="s">
        <v>905</v>
      </c>
      <c r="O393" t="str">
        <f t="shared" si="40"/>
        <v>$20.00</v>
      </c>
      <c r="P393" t="str">
        <f t="shared" si="41"/>
        <v>Victoria
de las
Democracias</v>
      </c>
      <c r="Q393" s="4" t="s">
        <v>906</v>
      </c>
      <c r="R393" t="str" cm="1">
        <f t="array" ref="R393">MID(Q393, MIN(IFERROR(FIND({0,1,2,3,4,5,6,7,8,9},Q393),"")), COUNT(1*MID(Q393,ROW($1:$98),1)))</f>
        <v>22.0</v>
      </c>
      <c r="S393" t="str" cm="1">
        <f t="array" aca="1" ref="S393" ca="1">_xlfn.CONCAT(IF(NOT(ISNUMBER(MID(SUBSTITUTE(SUBSTITUTE(SUBSTITUTE(Q393,"$",""),".",""), " ",""),ROW(INDIRECT("1:"&amp;LEN(Q393))),1)*1)),MID(SUBSTITUTE(SUBSTITUTE(SUBSTITUTE(Q393,"$",""),".",""), " ",""),ROW(INDIRECT("1:"&amp;LEN(Q393))),1),""))</f>
        <v>Nativitas</v>
      </c>
      <c r="T393" s="4" t="s">
        <v>169</v>
      </c>
      <c r="U393" s="4" t="s">
        <v>19</v>
      </c>
      <c r="V393" s="4" t="s">
        <v>0</v>
      </c>
      <c r="W393" s="6">
        <v>45030</v>
      </c>
    </row>
    <row r="394" spans="1:23" x14ac:dyDescent="0.25">
      <c r="A394" s="1" t="s">
        <v>20</v>
      </c>
      <c r="B394" s="2" t="s">
        <v>21</v>
      </c>
      <c r="C394" t="str" cm="1">
        <f t="array" ref="C394">MID(B394, MIN(IFERROR(FIND({0,1,2,3,4,5,6,7,8,9},B394),"")), COUNT(1*MID(B394,ROW($1:$98),1)))</f>
        <v>20.5</v>
      </c>
      <c r="D394" t="str" cm="1">
        <f t="array" aca="1" ref="D394" ca="1">_xlfn.CONCAT(IF(NOT(ISNUMBER(MID(SUBSTITUTE(SUBSTITUTE(SUBSTITUTE(B394,"$",""),".",""), " ",""),ROW(INDIRECT("1:"&amp;LEN(B394))),1)*1)),MID(SUBSTITUTE(SUBSTITUTE(SUBSTITUTE(B394,"$",""),".",""), " ",""),ROW(INDIRECT("1:"&amp;LEN(B394))),1),""))</f>
        <v>Wal-mart</v>
      </c>
      <c r="E394" s="2" t="s">
        <v>22</v>
      </c>
      <c r="F394" t="str" cm="1">
        <f t="array" ref="F394">MID(E394, MIN(IFERROR(FIND({0,1,2,3,4,5,6,7,8,9},E394),"")), COUNT(1*MID(E394,ROW($1:$98),1)))</f>
        <v>24.0</v>
      </c>
      <c r="G394" t="str" cm="1">
        <f t="array" aca="1" ref="G394" ca="1">_xlfn.CONCAT(IF(NOT(ISNUMBER(MID(SUBSTITUTE(SUBSTITUTE(SUBSTITUTE(E394,"$",""),".",""), " ",""),ROW(INDIRECT("1:"&amp;LEN(E394))),1)*1)),MID(SUBSTITUTE(SUBSTITUTE(SUBSTITUTE(E394,"$",""),".",""), " ",""),ROW(INDIRECT("1:"&amp;LEN(E394))),1),""))</f>
        <v xml:space="preserve">
Comercial
Mexicana</v>
      </c>
      <c r="H394" s="2" t="s">
        <v>644</v>
      </c>
      <c r="I394" t="str">
        <f t="shared" si="38"/>
        <v>$24.00</v>
      </c>
      <c r="J394" t="str">
        <f t="shared" si="36"/>
        <v>Ruta 06</v>
      </c>
      <c r="K394" s="2" t="s">
        <v>256</v>
      </c>
      <c r="L394" t="str">
        <f t="shared" si="39"/>
        <v>0.00</v>
      </c>
      <c r="M394" t="str">
        <f t="shared" si="37"/>
        <v/>
      </c>
      <c r="N394" s="2" t="s">
        <v>355</v>
      </c>
      <c r="O394" t="str">
        <f t="shared" si="40"/>
        <v>$20.00</v>
      </c>
      <c r="P394" t="str">
        <f t="shared" si="41"/>
        <v>10 de
Mayo</v>
      </c>
      <c r="Q394" s="2" t="s">
        <v>907</v>
      </c>
      <c r="R394" t="str" cm="1">
        <f t="array" ref="R394">MID(Q394, MIN(IFERROR(FIND({0,1,2,3,4,5,6,7,8,9},Q394),"")), COUNT(1*MID(Q394,ROW($1:$98),1)))</f>
        <v>24.0</v>
      </c>
      <c r="S394" t="str" cm="1">
        <f t="array" aca="1" ref="S394" ca="1">_xlfn.CONCAT(IF(NOT(ISNUMBER(MID(SUBSTITUTE(SUBSTITUTE(SUBSTITUTE(Q394,"$",""),".",""), " ",""),ROW(INDIRECT("1:"&amp;LEN(Q394))),1)*1)),MID(SUBSTITUTE(SUBSTITUTE(SUBSTITUTE(Q394,"$",""),".",""), " ",""),ROW(INDIRECT("1:"&amp;LEN(Q394))),1),""))</f>
        <v>Victoria
delas
Democracias</v>
      </c>
      <c r="T394" s="2" t="s">
        <v>128</v>
      </c>
      <c r="U394" s="2" t="s">
        <v>26</v>
      </c>
      <c r="V394" s="2" t="s">
        <v>0</v>
      </c>
      <c r="W394" s="5">
        <v>45030</v>
      </c>
    </row>
    <row r="395" spans="1:23" x14ac:dyDescent="0.25">
      <c r="A395" s="3" t="s">
        <v>28</v>
      </c>
      <c r="B395" s="4" t="s">
        <v>29</v>
      </c>
      <c r="C395" t="str" cm="1">
        <f t="array" ref="C395">MID(B395, MIN(IFERROR(FIND({0,1,2,3,4,5,6,7,8,9},B395),"")), COUNT(1*MID(B395,ROW($1:$98),1)))</f>
        <v>10.0</v>
      </c>
      <c r="D395" t="str" cm="1">
        <f t="array" aca="1" ref="D395" ca="1">_xlfn.CONCAT(IF(NOT(ISNUMBER(MID(SUBSTITUTE(SUBSTITUTE(SUBSTITUTE(B395,"$",""),".",""), " ",""),ROW(INDIRECT("1:"&amp;LEN(B395))),1)*1)),MID(SUBSTITUTE(SUBSTITUTE(SUBSTITUTE(B395,"$",""),".",""), " ",""),ROW(INDIRECT("1:"&amp;LEN(B395))),1),""))</f>
        <v>Wal-mart</v>
      </c>
      <c r="E395" s="4" t="s">
        <v>30</v>
      </c>
      <c r="F395" t="str" cm="1">
        <f t="array" ref="F395">MID(E395, MIN(IFERROR(FIND({0,1,2,3,4,5,6,7,8,9},E395),"")), COUNT(1*MID(E395,ROW($1:$98),1)))</f>
        <v>15.9</v>
      </c>
      <c r="G395" t="str" cm="1">
        <f t="array" aca="1" ref="G395" ca="1">_xlfn.CONCAT(IF(NOT(ISNUMBER(MID(SUBSTITUTE(SUBSTITUTE(SUBSTITUTE(E395,"$",""),".",""), " ",""),ROW(INDIRECT("1:"&amp;LEN(E395))),1)*1)),MID(SUBSTITUTE(SUBSTITUTE(SUBSTITUTE(E395,"$",""),".",""), " ",""),ROW(INDIRECT("1:"&amp;LEN(E395))),1),""))</f>
        <v xml:space="preserve">
Comercial
Mexicana</v>
      </c>
      <c r="H395" s="4" t="s">
        <v>646</v>
      </c>
      <c r="I395" t="str">
        <f t="shared" si="38"/>
        <v>$0.00</v>
      </c>
      <c r="J395" t="str">
        <f t="shared" si="36"/>
        <v>Ruta 06</v>
      </c>
      <c r="K395" s="4" t="s">
        <v>256</v>
      </c>
      <c r="L395" t="str">
        <f t="shared" si="39"/>
        <v>0.00</v>
      </c>
      <c r="M395" t="str">
        <f t="shared" si="37"/>
        <v/>
      </c>
      <c r="N395" s="4" t="s">
        <v>340</v>
      </c>
      <c r="O395" t="str">
        <f t="shared" si="40"/>
        <v>$18.00</v>
      </c>
      <c r="P395" t="str">
        <f t="shared" si="41"/>
        <v>10 de
Mayo</v>
      </c>
      <c r="Q395" s="4" t="s">
        <v>908</v>
      </c>
      <c r="R395" t="str" cm="1">
        <f t="array" ref="R395">MID(Q395, MIN(IFERROR(FIND({0,1,2,3,4,5,6,7,8,9},Q395),"")), COUNT(1*MID(Q395,ROW($1:$98),1)))</f>
        <v>20.0</v>
      </c>
      <c r="S395" t="str" cm="1">
        <f t="array" aca="1" ref="S395" ca="1">_xlfn.CONCAT(IF(NOT(ISNUMBER(MID(SUBSTITUTE(SUBSTITUTE(SUBSTITUTE(Q395,"$",""),".",""), " ",""),ROW(INDIRECT("1:"&amp;LEN(Q395))),1)*1)),MID(SUBSTITUTE(SUBSTITUTE(SUBSTITUTE(Q395,"$",""),".",""), " ",""),ROW(INDIRECT("1:"&amp;LEN(Q395))),1),""))</f>
        <v>Nativitas</v>
      </c>
      <c r="T395" s="4" t="s">
        <v>35</v>
      </c>
      <c r="U395" s="4" t="s">
        <v>36</v>
      </c>
      <c r="V395" s="4" t="s">
        <v>0</v>
      </c>
      <c r="W395" s="6">
        <v>45030</v>
      </c>
    </row>
    <row r="396" spans="1:23" x14ac:dyDescent="0.25">
      <c r="A396" s="1" t="s">
        <v>37</v>
      </c>
      <c r="B396" s="2" t="s">
        <v>38</v>
      </c>
      <c r="C396" t="str" cm="1">
        <f t="array" ref="C396">MID(B396, MIN(IFERROR(FIND({0,1,2,3,4,5,6,7,8,9},B396),"")), COUNT(1*MID(B396,ROW($1:$98),1)))</f>
        <v>33.0</v>
      </c>
      <c r="D396" t="str" cm="1">
        <f t="array" aca="1" ref="D396" ca="1">_xlfn.CONCAT(IF(NOT(ISNUMBER(MID(SUBSTITUTE(SUBSTITUTE(SUBSTITUTE(B396,"$",""),".",""), " ",""),ROW(INDIRECT("1:"&amp;LEN(B396))),1)*1)),MID(SUBSTITUTE(SUBSTITUTE(SUBSTITUTE(B396,"$",""),".",""), " ",""),ROW(INDIRECT("1:"&amp;LEN(B396))),1),""))</f>
        <v>Wal-mart</v>
      </c>
      <c r="E396" s="2" t="s">
        <v>809</v>
      </c>
      <c r="F396" t="str" cm="1">
        <f t="array" ref="F396">MID(E396, MIN(IFERROR(FIND({0,1,2,3,4,5,6,7,8,9},E396),"")), COUNT(1*MID(E396,ROW($1:$98),1)))</f>
        <v>45.0</v>
      </c>
      <c r="G396" t="str" cm="1">
        <f t="array" aca="1" ref="G396" ca="1">_xlfn.CONCAT(IF(NOT(ISNUMBER(MID(SUBSTITUTE(SUBSTITUTE(SUBSTITUTE(E396,"$",""),".",""), " ",""),ROW(INDIRECT("1:"&amp;LEN(E396))),1)*1)),MID(SUBSTITUTE(SUBSTITUTE(SUBSTITUTE(E396,"$",""),".",""), " ",""),ROW(INDIRECT("1:"&amp;LEN(E396))),1),""))</f>
        <v xml:space="preserve">
Chedraui</v>
      </c>
      <c r="H396" s="2" t="s">
        <v>648</v>
      </c>
      <c r="I396" t="str">
        <f t="shared" si="38"/>
        <v>$44.00</v>
      </c>
      <c r="J396" t="str">
        <f t="shared" si="36"/>
        <v>Ruta 06</v>
      </c>
      <c r="K396" s="2" t="s">
        <v>256</v>
      </c>
      <c r="L396" t="str">
        <f t="shared" si="39"/>
        <v>0.00</v>
      </c>
      <c r="M396" t="str">
        <f t="shared" si="37"/>
        <v/>
      </c>
      <c r="N396" s="2" t="s">
        <v>909</v>
      </c>
      <c r="O396" t="str">
        <f t="shared" si="40"/>
        <v>$40.00</v>
      </c>
      <c r="P396" t="str">
        <f t="shared" si="41"/>
        <v>Nativitas</v>
      </c>
      <c r="Q396" s="2" t="s">
        <v>909</v>
      </c>
      <c r="R396" t="str" cm="1">
        <f t="array" ref="R396">MID(Q396, MIN(IFERROR(FIND({0,1,2,3,4,5,6,7,8,9},Q396),"")), COUNT(1*MID(Q396,ROW($1:$98),1)))</f>
        <v>40.0</v>
      </c>
      <c r="S396" t="str" cm="1">
        <f t="array" aca="1" ref="S396" ca="1">_xlfn.CONCAT(IF(NOT(ISNUMBER(MID(SUBSTITUTE(SUBSTITUTE(SUBSTITUTE(Q396,"$",""),".",""), " ",""),ROW(INDIRECT("1:"&amp;LEN(Q396))),1)*1)),MID(SUBSTITUTE(SUBSTITUTE(SUBSTITUTE(Q396,"$",""),".",""), " ",""),ROW(INDIRECT("1:"&amp;LEN(Q396))),1),""))</f>
        <v>Nativitas</v>
      </c>
      <c r="T396" s="2" t="s">
        <v>44</v>
      </c>
      <c r="U396" s="2" t="s">
        <v>45</v>
      </c>
      <c r="V396" s="2" t="s">
        <v>0</v>
      </c>
      <c r="W396" s="5">
        <v>45030</v>
      </c>
    </row>
    <row r="397" spans="1:23" x14ac:dyDescent="0.25">
      <c r="A397" s="3" t="s">
        <v>46</v>
      </c>
      <c r="B397" s="4" t="s">
        <v>47</v>
      </c>
      <c r="C397" t="str" cm="1">
        <f t="array" ref="C397">MID(B397, MIN(IFERROR(FIND({0,1,2,3,4,5,6,7,8,9},B397),"")), COUNT(1*MID(B397,ROW($1:$98),1)))</f>
        <v>22.3</v>
      </c>
      <c r="D397" t="str" cm="1">
        <f t="array" aca="1" ref="D397" ca="1">_xlfn.CONCAT(IF(NOT(ISNUMBER(MID(SUBSTITUTE(SUBSTITUTE(SUBSTITUTE(B397,"$",""),".",""), " ",""),ROW(INDIRECT("1:"&amp;LEN(B397))),1)*1)),MID(SUBSTITUTE(SUBSTITUTE(SUBSTITUTE(B397,"$",""),".",""), " ",""),ROW(INDIRECT("1:"&amp;LEN(B397))),1),""))</f>
        <v>Comercial
Mexicana</v>
      </c>
      <c r="E397" s="4" t="s">
        <v>543</v>
      </c>
      <c r="F397" t="str" cm="1">
        <f t="array" ref="F397">MID(E397, MIN(IFERROR(FIND({0,1,2,3,4,5,6,7,8,9},E397),"")), COUNT(1*MID(E397,ROW($1:$98),1)))</f>
        <v>25.0</v>
      </c>
      <c r="G397" t="str" cm="1">
        <f t="array" aca="1" ref="G397" ca="1">_xlfn.CONCAT(IF(NOT(ISNUMBER(MID(SUBSTITUTE(SUBSTITUTE(SUBSTITUTE(E397,"$",""),".",""), " ",""),ROW(INDIRECT("1:"&amp;LEN(E397))),1)*1)),MID(SUBSTITUTE(SUBSTITUTE(SUBSTITUTE(E397,"$",""),".",""), " ",""),ROW(INDIRECT("1:"&amp;LEN(E397))),1),""))</f>
        <v xml:space="preserve">
Chedraui</v>
      </c>
      <c r="H397" s="4" t="s">
        <v>262</v>
      </c>
      <c r="I397" t="str">
        <f t="shared" si="38"/>
        <v>$40.00</v>
      </c>
      <c r="J397" t="str">
        <f t="shared" si="36"/>
        <v>Ruta 06</v>
      </c>
      <c r="K397" s="4" t="s">
        <v>256</v>
      </c>
      <c r="L397" t="str">
        <f t="shared" si="39"/>
        <v>0.00</v>
      </c>
      <c r="M397" t="str">
        <f t="shared" si="37"/>
        <v/>
      </c>
      <c r="N397" s="4" t="s">
        <v>910</v>
      </c>
      <c r="O397" t="str">
        <f t="shared" si="40"/>
        <v>$34.00</v>
      </c>
      <c r="P397" t="str">
        <f t="shared" si="41"/>
        <v>Victoria
de las
Democracias</v>
      </c>
      <c r="Q397" s="4" t="s">
        <v>911</v>
      </c>
      <c r="R397" t="str" cm="1">
        <f t="array" ref="R397">MID(Q397, MIN(IFERROR(FIND({0,1,2,3,4,5,6,7,8,9},Q397),"")), COUNT(1*MID(Q397,ROW($1:$98),1)))</f>
        <v>35.0</v>
      </c>
      <c r="S397" t="str" cm="1">
        <f t="array" aca="1" ref="S397" ca="1">_xlfn.CONCAT(IF(NOT(ISNUMBER(MID(SUBSTITUTE(SUBSTITUTE(SUBSTITUTE(Q397,"$",""),".",""), " ",""),ROW(INDIRECT("1:"&amp;LEN(Q397))),1)*1)),MID(SUBSTITUTE(SUBSTITUTE(SUBSTITUTE(Q397,"$",""),".",""), " ",""),ROW(INDIRECT("1:"&amp;LEN(Q397))),1),""))</f>
        <v>Nativitas</v>
      </c>
      <c r="T397" s="4" t="s">
        <v>36</v>
      </c>
      <c r="U397" s="4" t="s">
        <v>44</v>
      </c>
      <c r="V397" s="4" t="s">
        <v>0</v>
      </c>
      <c r="W397" s="6">
        <v>45030</v>
      </c>
    </row>
    <row r="398" spans="1:23" x14ac:dyDescent="0.25">
      <c r="A398" s="1" t="s">
        <v>53</v>
      </c>
      <c r="B398" s="2" t="s">
        <v>545</v>
      </c>
      <c r="C398" t="str" cm="1">
        <f t="array" ref="C398">MID(B398, MIN(IFERROR(FIND({0,1,2,3,4,5,6,7,8,9},B398),"")), COUNT(1*MID(B398,ROW($1:$98),1)))</f>
        <v>50.0</v>
      </c>
      <c r="D398" t="str" cm="1">
        <f t="array" aca="1" ref="D398" ca="1">_xlfn.CONCAT(IF(NOT(ISNUMBER(MID(SUBSTITUTE(SUBSTITUTE(SUBSTITUTE(B398,"$",""),".",""), " ",""),ROW(INDIRECT("1:"&amp;LEN(B398))),1)*1)),MID(SUBSTITUTE(SUBSTITUTE(SUBSTITUTE(B398,"$",""),".",""), " ",""),ROW(INDIRECT("1:"&amp;LEN(B398))),1),""))</f>
        <v>Wal-mart</v>
      </c>
      <c r="E398" s="2" t="s">
        <v>912</v>
      </c>
      <c r="F398" t="str" cm="1">
        <f t="array" ref="F398">MID(E398, MIN(IFERROR(FIND({0,1,2,3,4,5,6,7,8,9},E398),"")), COUNT(1*MID(E398,ROW($1:$98),1)))</f>
        <v>52.0</v>
      </c>
      <c r="G398" t="str" cm="1">
        <f t="array" aca="1" ref="G398" ca="1">_xlfn.CONCAT(IF(NOT(ISNUMBER(MID(SUBSTITUTE(SUBSTITUTE(SUBSTITUTE(E398,"$",""),".",""), " ",""),ROW(INDIRECT("1:"&amp;LEN(E398))),1)*1)),MID(SUBSTITUTE(SUBSTITUTE(SUBSTITUTE(E398,"$",""),".",""), " ",""),ROW(INDIRECT("1:"&amp;LEN(E398))),1),""))</f>
        <v xml:space="preserve">
Chedraui</v>
      </c>
      <c r="H398" s="2" t="s">
        <v>256</v>
      </c>
      <c r="I398" t="str">
        <f t="shared" si="38"/>
        <v>0.00</v>
      </c>
      <c r="J398" t="str">
        <f t="shared" si="36"/>
        <v/>
      </c>
      <c r="K398" s="2" t="s">
        <v>256</v>
      </c>
      <c r="L398" t="str">
        <f t="shared" si="39"/>
        <v>0.00</v>
      </c>
      <c r="M398" t="str">
        <f t="shared" si="37"/>
        <v/>
      </c>
      <c r="N398" s="2" t="s">
        <v>913</v>
      </c>
      <c r="O398" t="str">
        <f t="shared" si="40"/>
        <v>$50.00</v>
      </c>
      <c r="P398" t="str">
        <f t="shared" si="41"/>
        <v>Victoria
de las
Democracias</v>
      </c>
      <c r="Q398" s="2" t="s">
        <v>914</v>
      </c>
      <c r="R398" t="str" cm="1">
        <f t="array" ref="R398">MID(Q398, MIN(IFERROR(FIND({0,1,2,3,4,5,6,7,8,9},Q398),"")), COUNT(1*MID(Q398,ROW($1:$98),1)))</f>
        <v>52.0</v>
      </c>
      <c r="S398" t="str" cm="1">
        <f t="array" aca="1" ref="S398" ca="1">_xlfn.CONCAT(IF(NOT(ISNUMBER(MID(SUBSTITUTE(SUBSTITUTE(SUBSTITUTE(Q398,"$",""),".",""), " ",""),ROW(INDIRECT("1:"&amp;LEN(Q398))),1)*1)),MID(SUBSTITUTE(SUBSTITUTE(SUBSTITUTE(Q398,"$",""),".",""), " ",""),ROW(INDIRECT("1:"&amp;LEN(Q398))),1),""))</f>
        <v>Nativitas</v>
      </c>
      <c r="T398" s="2" t="s">
        <v>855</v>
      </c>
      <c r="U398" s="2" t="s">
        <v>61</v>
      </c>
      <c r="V398" s="2" t="s">
        <v>0</v>
      </c>
      <c r="W398" s="5">
        <v>45030</v>
      </c>
    </row>
    <row r="399" spans="1:23" x14ac:dyDescent="0.25">
      <c r="A399" s="3" t="s">
        <v>62</v>
      </c>
      <c r="B399" s="4" t="s">
        <v>915</v>
      </c>
      <c r="C399" t="str" cm="1">
        <f t="array" ref="C399">MID(B399, MIN(IFERROR(FIND({0,1,2,3,4,5,6,7,8,9},B399),"")), COUNT(1*MID(B399,ROW($1:$98),1)))</f>
        <v>79.0</v>
      </c>
      <c r="D399" t="str" cm="1">
        <f t="array" aca="1" ref="D399" ca="1">_xlfn.CONCAT(IF(NOT(ISNUMBER(MID(SUBSTITUTE(SUBSTITUTE(SUBSTITUTE(B399,"$",""),".",""), " ",""),ROW(INDIRECT("1:"&amp;LEN(B399))),1)*1)),MID(SUBSTITUTE(SUBSTITUTE(SUBSTITUTE(B399,"$",""),".",""), " ",""),ROW(INDIRECT("1:"&amp;LEN(B399))),1),""))</f>
        <v>Chedraui</v>
      </c>
      <c r="E399" s="4" t="s">
        <v>64</v>
      </c>
      <c r="F399" t="str" cm="1">
        <f t="array" ref="F399">MID(E399, MIN(IFERROR(FIND({0,1,2,3,4,5,6,7,8,9},E399),"")), COUNT(1*MID(E399,ROW($1:$98),1)))</f>
        <v>222.7</v>
      </c>
      <c r="G399" t="str" cm="1">
        <f t="array" aca="1" ref="G399" ca="1">_xlfn.CONCAT(IF(NOT(ISNUMBER(MID(SUBSTITUTE(SUBSTITUTE(SUBSTITUTE(E399,"$",""),".",""), " ",""),ROW(INDIRECT("1:"&amp;LEN(E399))),1)*1)),MID(SUBSTITUTE(SUBSTITUTE(SUBSTITUTE(E399,"$",""),".",""), " ",""),ROW(INDIRECT("1:"&amp;LEN(E399))),1),""))</f>
        <v xml:space="preserve">
Comercial
Mexicana</v>
      </c>
      <c r="H399" s="4" t="s">
        <v>256</v>
      </c>
      <c r="I399" t="str">
        <f t="shared" si="38"/>
        <v>0.00</v>
      </c>
      <c r="J399" t="str">
        <f t="shared" si="36"/>
        <v/>
      </c>
      <c r="K399" s="4" t="s">
        <v>256</v>
      </c>
      <c r="L399" t="str">
        <f t="shared" si="39"/>
        <v>0.00</v>
      </c>
      <c r="M399" t="str">
        <f t="shared" si="37"/>
        <v/>
      </c>
      <c r="N399" s="4" t="s">
        <v>916</v>
      </c>
      <c r="O399" t="str">
        <f t="shared" si="40"/>
        <v>$180.00</v>
      </c>
      <c r="P399" t="str">
        <f t="shared" si="41"/>
        <v>Nativitas</v>
      </c>
      <c r="Q399" s="4" t="s">
        <v>917</v>
      </c>
      <c r="R399" t="str" cm="1">
        <f t="array" ref="R399">MID(Q399, MIN(IFERROR(FIND({0,1,2,3,4,5,6,7,8,9},Q399),"")), COUNT(1*MID(Q399,ROW($1:$98),1)))</f>
        <v>185.0</v>
      </c>
      <c r="S399" t="str" cm="1">
        <f t="array" aca="1" ref="S399" ca="1">_xlfn.CONCAT(IF(NOT(ISNUMBER(MID(SUBSTITUTE(SUBSTITUTE(SUBSTITUTE(Q399,"$",""),".",""), " ",""),ROW(INDIRECT("1:"&amp;LEN(Q399))),1)*1)),MID(SUBSTITUTE(SUBSTITUTE(SUBSTITUTE(Q399,"$",""),".",""), " ",""),ROW(INDIRECT("1:"&amp;LEN(Q399))),1),""))</f>
        <v>Victoria
delas
Democracias</v>
      </c>
      <c r="T399" s="4" t="s">
        <v>69</v>
      </c>
      <c r="U399" s="4" t="s">
        <v>70</v>
      </c>
      <c r="V399" s="4" t="s">
        <v>0</v>
      </c>
      <c r="W399" s="6">
        <v>45030</v>
      </c>
    </row>
    <row r="400" spans="1:23" x14ac:dyDescent="0.25">
      <c r="A400" s="1" t="s">
        <v>71</v>
      </c>
      <c r="B400" s="2" t="s">
        <v>72</v>
      </c>
      <c r="C400" t="str" cm="1">
        <f t="array" ref="C400">MID(B400, MIN(IFERROR(FIND({0,1,2,3,4,5,6,7,8,9},B400),"")), COUNT(1*MID(B400,ROW($1:$98),1)))</f>
        <v>184.0</v>
      </c>
      <c r="D400" t="str" cm="1">
        <f t="array" aca="1" ref="D400" ca="1">_xlfn.CONCAT(IF(NOT(ISNUMBER(MID(SUBSTITUTE(SUBSTITUTE(SUBSTITUTE(B400,"$",""),".",""), " ",""),ROW(INDIRECT("1:"&amp;LEN(B400))),1)*1)),MID(SUBSTITUTE(SUBSTITUTE(SUBSTITUTE(B400,"$",""),".",""), " ",""),ROW(INDIRECT("1:"&amp;LEN(B400))),1),""))</f>
        <v>Wal-mart</v>
      </c>
      <c r="E400" s="2" t="s">
        <v>73</v>
      </c>
      <c r="F400" t="str" cm="1">
        <f t="array" ref="F400">MID(E400, MIN(IFERROR(FIND({0,1,2,3,4,5,6,7,8,9},E400),"")), COUNT(1*MID(E400,ROW($1:$98),1)))</f>
        <v>206.5</v>
      </c>
      <c r="G400" t="str" cm="1">
        <f t="array" aca="1" ref="G400" ca="1">_xlfn.CONCAT(IF(NOT(ISNUMBER(MID(SUBSTITUTE(SUBSTITUTE(SUBSTITUTE(E400,"$",""),".",""), " ",""),ROW(INDIRECT("1:"&amp;LEN(E400))),1)*1)),MID(SUBSTITUTE(SUBSTITUTE(SUBSTITUTE(E400,"$",""),".",""), " ",""),ROW(INDIRECT("1:"&amp;LEN(E400))),1),""))</f>
        <v xml:space="preserve">
Comercial
Mexicana</v>
      </c>
      <c r="H400" s="2" t="s">
        <v>256</v>
      </c>
      <c r="I400" t="str">
        <f t="shared" si="38"/>
        <v>0.00</v>
      </c>
      <c r="J400" t="str">
        <f t="shared" si="36"/>
        <v/>
      </c>
      <c r="K400" s="2" t="s">
        <v>256</v>
      </c>
      <c r="L400" t="str">
        <f t="shared" si="39"/>
        <v>0.00</v>
      </c>
      <c r="M400" t="str">
        <f t="shared" si="37"/>
        <v/>
      </c>
      <c r="N400" s="2" t="s">
        <v>918</v>
      </c>
      <c r="O400" t="str">
        <f t="shared" si="40"/>
        <v>$185.00</v>
      </c>
      <c r="P400" t="str">
        <f t="shared" si="41"/>
        <v>Nativitas</v>
      </c>
      <c r="Q400" s="2" t="s">
        <v>351</v>
      </c>
      <c r="R400" t="str" cm="1">
        <f t="array" ref="R400">MID(Q400, MIN(IFERROR(FIND({0,1,2,3,4,5,6,7,8,9},Q400),"")), COUNT(1*MID(Q400,ROW($1:$98),1)))</f>
        <v xml:space="preserve">190.00 </v>
      </c>
      <c r="S400" t="str" cm="1">
        <f t="array" aca="1" ref="S400" ca="1">_xlfn.CONCAT(IF(NOT(ISNUMBER(MID(SUBSTITUTE(SUBSTITUTE(SUBSTITUTE(Q400,"$",""),".",""), " ",""),ROW(INDIRECT("1:"&amp;LEN(Q400))),1)*1)),MID(SUBSTITUTE(SUBSTITUTE(SUBSTITUTE(Q400,"$",""),".",""), " ",""),ROW(INDIRECT("1:"&amp;LEN(Q400))),1),""))</f>
        <v>de
Mayo</v>
      </c>
      <c r="T400" s="2" t="s">
        <v>76</v>
      </c>
      <c r="U400" s="2" t="s">
        <v>70</v>
      </c>
      <c r="V400" s="2" t="s">
        <v>0</v>
      </c>
      <c r="W400" s="5">
        <v>45030</v>
      </c>
    </row>
    <row r="401" spans="1:23" x14ac:dyDescent="0.25">
      <c r="A401" s="3" t="s">
        <v>77</v>
      </c>
      <c r="B401" s="4" t="s">
        <v>728</v>
      </c>
      <c r="C401" t="str" cm="1">
        <f t="array" ref="C401">MID(B401, MIN(IFERROR(FIND({0,1,2,3,4,5,6,7,8,9},B401),"")), COUNT(1*MID(B401,ROW($1:$98),1)))</f>
        <v>59.9</v>
      </c>
      <c r="D401" t="str" cm="1">
        <f t="array" aca="1" ref="D401" ca="1">_xlfn.CONCAT(IF(NOT(ISNUMBER(MID(SUBSTITUTE(SUBSTITUTE(SUBSTITUTE(B401,"$",""),".",""), " ",""),ROW(INDIRECT("1:"&amp;LEN(B401))),1)*1)),MID(SUBSTITUTE(SUBSTITUTE(SUBSTITUTE(B401,"$",""),".",""), " ",""),ROW(INDIRECT("1:"&amp;LEN(B401))),1),""))</f>
        <v>Wal-mart</v>
      </c>
      <c r="E401" s="4" t="s">
        <v>777</v>
      </c>
      <c r="F401" t="str" cm="1">
        <f t="array" ref="F401">MID(E401, MIN(IFERROR(FIND({0,1,2,3,4,5,6,7,8,9},E401),"")), COUNT(1*MID(E401,ROW($1:$98),1)))</f>
        <v>65.9</v>
      </c>
      <c r="G401" t="str" cm="1">
        <f t="array" aca="1" ref="G401" ca="1">_xlfn.CONCAT(IF(NOT(ISNUMBER(MID(SUBSTITUTE(SUBSTITUTE(SUBSTITUTE(E401,"$",""),".",""), " ",""),ROW(INDIRECT("1:"&amp;LEN(E401))),1)*1)),MID(SUBSTITUTE(SUBSTITUTE(SUBSTITUTE(E401,"$",""),".",""), " ",""),ROW(INDIRECT("1:"&amp;LEN(E401))),1),""))</f>
        <v xml:space="preserve">
Comercial
Mexicana</v>
      </c>
      <c r="H401" s="4" t="s">
        <v>656</v>
      </c>
      <c r="I401" t="str">
        <f t="shared" si="38"/>
        <v>$50.00</v>
      </c>
      <c r="J401" t="str">
        <f t="shared" si="36"/>
        <v>Ruta 06</v>
      </c>
      <c r="K401" s="4" t="s">
        <v>256</v>
      </c>
      <c r="L401" t="str">
        <f t="shared" si="39"/>
        <v>0.00</v>
      </c>
      <c r="M401" t="str">
        <f t="shared" si="37"/>
        <v/>
      </c>
      <c r="N401" s="4" t="s">
        <v>919</v>
      </c>
      <c r="O401" t="str">
        <f t="shared" si="40"/>
        <v>$60.00</v>
      </c>
      <c r="P401" t="str">
        <f t="shared" si="41"/>
        <v>Nativitas</v>
      </c>
      <c r="Q401" s="4" t="s">
        <v>919</v>
      </c>
      <c r="R401" t="str" cm="1">
        <f t="array" ref="R401">MID(Q401, MIN(IFERROR(FIND({0,1,2,3,4,5,6,7,8,9},Q401),"")), COUNT(1*MID(Q401,ROW($1:$98),1)))</f>
        <v>60.0</v>
      </c>
      <c r="S401" t="str" cm="1">
        <f t="array" aca="1" ref="S401" ca="1">_xlfn.CONCAT(IF(NOT(ISNUMBER(MID(SUBSTITUTE(SUBSTITUTE(SUBSTITUTE(Q401,"$",""),".",""), " ",""),ROW(INDIRECT("1:"&amp;LEN(Q401))),1)*1)),MID(SUBSTITUTE(SUBSTITUTE(SUBSTITUTE(Q401,"$",""),".",""), " ",""),ROW(INDIRECT("1:"&amp;LEN(Q401))),1),""))</f>
        <v>Nativitas</v>
      </c>
      <c r="T401" s="4" t="s">
        <v>91</v>
      </c>
      <c r="U401" s="4" t="s">
        <v>84</v>
      </c>
      <c r="V401" s="4" t="s">
        <v>0</v>
      </c>
      <c r="W401" s="6">
        <v>45030</v>
      </c>
    </row>
    <row r="402" spans="1:23" x14ac:dyDescent="0.25">
      <c r="A402" s="1" t="s">
        <v>85</v>
      </c>
      <c r="B402" s="2" t="s">
        <v>423</v>
      </c>
      <c r="C402" t="str" cm="1">
        <f t="array" ref="C402">MID(B402, MIN(IFERROR(FIND({0,1,2,3,4,5,6,7,8,9},B402),"")), COUNT(1*MID(B402,ROW($1:$98),1)))</f>
        <v>49.9</v>
      </c>
      <c r="D402" t="str" cm="1">
        <f t="array" aca="1" ref="D402" ca="1">_xlfn.CONCAT(IF(NOT(ISNUMBER(MID(SUBSTITUTE(SUBSTITUTE(SUBSTITUTE(B402,"$",""),".",""), " ",""),ROW(INDIRECT("1:"&amp;LEN(B402))),1)*1)),MID(SUBSTITUTE(SUBSTITUTE(SUBSTITUTE(B402,"$",""),".",""), " ",""),ROW(INDIRECT("1:"&amp;LEN(B402))),1),""))</f>
        <v>Wal-mart</v>
      </c>
      <c r="E402" s="2" t="s">
        <v>495</v>
      </c>
      <c r="F402" t="str" cm="1">
        <f t="array" ref="F402">MID(E402, MIN(IFERROR(FIND({0,1,2,3,4,5,6,7,8,9},E402),"")), COUNT(1*MID(E402,ROW($1:$98),1)))</f>
        <v>68.5</v>
      </c>
      <c r="G402" t="str" cm="1">
        <f t="array" aca="1" ref="G402" ca="1">_xlfn.CONCAT(IF(NOT(ISNUMBER(MID(SUBSTITUTE(SUBSTITUTE(SUBSTITUTE(E402,"$",""),".",""), " ",""),ROW(INDIRECT("1:"&amp;LEN(E402))),1)*1)),MID(SUBSTITUTE(SUBSTITUTE(SUBSTITUTE(E402,"$",""),".",""), " ",""),ROW(INDIRECT("1:"&amp;LEN(E402))),1),""))</f>
        <v xml:space="preserve">
Comercial
Mexicana</v>
      </c>
      <c r="H402" s="2" t="s">
        <v>290</v>
      </c>
      <c r="I402" t="str">
        <f t="shared" si="38"/>
        <v>$35.00</v>
      </c>
      <c r="J402" t="str">
        <f t="shared" si="36"/>
        <v>Ruta 06</v>
      </c>
      <c r="K402" s="2" t="s">
        <v>256</v>
      </c>
      <c r="L402" t="str">
        <f t="shared" si="39"/>
        <v>0.00</v>
      </c>
      <c r="M402" t="str">
        <f t="shared" si="37"/>
        <v/>
      </c>
      <c r="N402" s="2" t="s">
        <v>908</v>
      </c>
      <c r="O402" t="str">
        <f t="shared" si="40"/>
        <v>$20.00</v>
      </c>
      <c r="P402" t="str">
        <f t="shared" si="41"/>
        <v>Nativitas</v>
      </c>
      <c r="Q402" s="2" t="s">
        <v>908</v>
      </c>
      <c r="R402" t="str" cm="1">
        <f t="array" ref="R402">MID(Q402, MIN(IFERROR(FIND({0,1,2,3,4,5,6,7,8,9},Q402),"")), COUNT(1*MID(Q402,ROW($1:$98),1)))</f>
        <v>20.0</v>
      </c>
      <c r="S402" t="str" cm="1">
        <f t="array" aca="1" ref="S402" ca="1">_xlfn.CONCAT(IF(NOT(ISNUMBER(MID(SUBSTITUTE(SUBSTITUTE(SUBSTITUTE(Q402,"$",""),".",""), " ",""),ROW(INDIRECT("1:"&amp;LEN(Q402))),1)*1)),MID(SUBSTITUTE(SUBSTITUTE(SUBSTITUTE(Q402,"$",""),".",""), " ",""),ROW(INDIRECT("1:"&amp;LEN(Q402))),1),""))</f>
        <v>Nativitas</v>
      </c>
      <c r="T402" s="2" t="s">
        <v>91</v>
      </c>
      <c r="U402" s="2" t="s">
        <v>9</v>
      </c>
      <c r="V402" s="2" t="s">
        <v>0</v>
      </c>
      <c r="W402" s="5">
        <v>45030</v>
      </c>
    </row>
    <row r="403" spans="1:23" x14ac:dyDescent="0.25">
      <c r="A403" s="3" t="s">
        <v>92</v>
      </c>
      <c r="B403" s="4" t="s">
        <v>93</v>
      </c>
      <c r="C403" t="str" cm="1">
        <f t="array" ref="C403">MID(B403, MIN(IFERROR(FIND({0,1,2,3,4,5,6,7,8,9},B403),"")), COUNT(1*MID(B403,ROW($1:$98),1)))</f>
        <v>44.8</v>
      </c>
      <c r="D403" t="str" cm="1">
        <f t="array" aca="1" ref="D403" ca="1">_xlfn.CONCAT(IF(NOT(ISNUMBER(MID(SUBSTITUTE(SUBSTITUTE(SUBSTITUTE(B403,"$",""),".",""), " ",""),ROW(INDIRECT("1:"&amp;LEN(B403))),1)*1)),MID(SUBSTITUTE(SUBSTITUTE(SUBSTITUTE(B403,"$",""),".",""), " ",""),ROW(INDIRECT("1:"&amp;LEN(B403))),1),""))</f>
        <v>Chedraui</v>
      </c>
      <c r="E403" s="4" t="s">
        <v>94</v>
      </c>
      <c r="F403" t="str" cm="1">
        <f t="array" ref="F403">MID(E403, MIN(IFERROR(FIND({0,1,2,3,4,5,6,7,8,9},E403),"")), COUNT(1*MID(E403,ROW($1:$98),1)))</f>
        <v>49.9</v>
      </c>
      <c r="G403" t="str" cm="1">
        <f t="array" aca="1" ref="G403" ca="1">_xlfn.CONCAT(IF(NOT(ISNUMBER(MID(SUBSTITUTE(SUBSTITUTE(SUBSTITUTE(E403,"$",""),".",""), " ",""),ROW(INDIRECT("1:"&amp;LEN(E403))),1)*1)),MID(SUBSTITUTE(SUBSTITUTE(SUBSTITUTE(E403,"$",""),".",""), " ",""),ROW(INDIRECT("1:"&amp;LEN(E403))),1),""))</f>
        <v xml:space="preserve">
Comercial
Mexicana</v>
      </c>
      <c r="H403" s="4" t="s">
        <v>310</v>
      </c>
      <c r="I403" t="str">
        <f t="shared" si="38"/>
        <v>$30.00</v>
      </c>
      <c r="J403" t="str">
        <f t="shared" si="36"/>
        <v>Ruta 06</v>
      </c>
      <c r="K403" s="4" t="s">
        <v>256</v>
      </c>
      <c r="L403" t="str">
        <f t="shared" si="39"/>
        <v>0.00</v>
      </c>
      <c r="M403" t="str">
        <f t="shared" si="37"/>
        <v/>
      </c>
      <c r="N403" s="4" t="s">
        <v>355</v>
      </c>
      <c r="O403" t="str">
        <f t="shared" si="40"/>
        <v>$20.00</v>
      </c>
      <c r="P403" t="str">
        <f t="shared" si="41"/>
        <v>10 de
Mayo</v>
      </c>
      <c r="Q403" s="4" t="s">
        <v>920</v>
      </c>
      <c r="R403" t="str" cm="1">
        <f t="array" ref="R403">MID(Q403, MIN(IFERROR(FIND({0,1,2,3,4,5,6,7,8,9},Q403),"")), COUNT(1*MID(Q403,ROW($1:$98),1)))</f>
        <v>25.0</v>
      </c>
      <c r="S403" t="str" cm="1">
        <f t="array" aca="1" ref="S403" ca="1">_xlfn.CONCAT(IF(NOT(ISNUMBER(MID(SUBSTITUTE(SUBSTITUTE(SUBSTITUTE(Q403,"$",""),".",""), " ",""),ROW(INDIRECT("1:"&amp;LEN(Q403))),1)*1)),MID(SUBSTITUTE(SUBSTITUTE(SUBSTITUTE(Q403,"$",""),".",""), " ",""),ROW(INDIRECT("1:"&amp;LEN(Q403))),1),""))</f>
        <v>Nativitas</v>
      </c>
      <c r="T403" s="4" t="s">
        <v>98</v>
      </c>
      <c r="U403" s="4" t="s">
        <v>83</v>
      </c>
      <c r="V403" s="4" t="s">
        <v>0</v>
      </c>
      <c r="W403" s="6">
        <v>45030</v>
      </c>
    </row>
    <row r="404" spans="1:23" x14ac:dyDescent="0.25">
      <c r="A404" s="1" t="s">
        <v>99</v>
      </c>
      <c r="B404" s="2" t="s">
        <v>620</v>
      </c>
      <c r="C404" t="str" cm="1">
        <f t="array" ref="C404">MID(B404, MIN(IFERROR(FIND({0,1,2,3,4,5,6,7,8,9},B404),"")), COUNT(1*MID(B404,ROW($1:$98),1)))</f>
        <v>46.8</v>
      </c>
      <c r="D404" t="str" cm="1">
        <f t="array" aca="1" ref="D404" ca="1">_xlfn.CONCAT(IF(NOT(ISNUMBER(MID(SUBSTITUTE(SUBSTITUTE(SUBSTITUTE(B404,"$",""),".",""), " ",""),ROW(INDIRECT("1:"&amp;LEN(B404))),1)*1)),MID(SUBSTITUTE(SUBSTITUTE(SUBSTITUTE(B404,"$",""),".",""), " ",""),ROW(INDIRECT("1:"&amp;LEN(B404))),1),""))</f>
        <v>Chedraui</v>
      </c>
      <c r="E404" s="2" t="s">
        <v>94</v>
      </c>
      <c r="F404" t="str" cm="1">
        <f t="array" ref="F404">MID(E404, MIN(IFERROR(FIND({0,1,2,3,4,5,6,7,8,9},E404),"")), COUNT(1*MID(E404,ROW($1:$98),1)))</f>
        <v>49.9</v>
      </c>
      <c r="G404" t="str" cm="1">
        <f t="array" aca="1" ref="G404" ca="1">_xlfn.CONCAT(IF(NOT(ISNUMBER(MID(SUBSTITUTE(SUBSTITUTE(SUBSTITUTE(E404,"$",""),".",""), " ",""),ROW(INDIRECT("1:"&amp;LEN(E404))),1)*1)),MID(SUBSTITUTE(SUBSTITUTE(SUBSTITUTE(E404,"$",""),".",""), " ",""),ROW(INDIRECT("1:"&amp;LEN(E404))),1),""))</f>
        <v xml:space="preserve">
Comercial
Mexicana</v>
      </c>
      <c r="H404" s="2" t="s">
        <v>290</v>
      </c>
      <c r="I404" t="str">
        <f t="shared" si="38"/>
        <v>$35.00</v>
      </c>
      <c r="J404" t="str">
        <f t="shared" si="36"/>
        <v>Ruta 06</v>
      </c>
      <c r="K404" s="2" t="s">
        <v>256</v>
      </c>
      <c r="L404" t="str">
        <f t="shared" si="39"/>
        <v>0.00</v>
      </c>
      <c r="M404" t="str">
        <f t="shared" si="37"/>
        <v/>
      </c>
      <c r="N404" s="2" t="s">
        <v>921</v>
      </c>
      <c r="O404" t="str">
        <f t="shared" si="40"/>
        <v>$40.00</v>
      </c>
      <c r="P404" t="str">
        <f t="shared" si="41"/>
        <v>Victoria
de las
Democracias</v>
      </c>
      <c r="Q404" s="2" t="s">
        <v>922</v>
      </c>
      <c r="R404" t="str" cm="1">
        <f t="array" ref="R404">MID(Q404, MIN(IFERROR(FIND({0,1,2,3,4,5,6,7,8,9},Q404),"")), COUNT(1*MID(Q404,ROW($1:$98),1)))</f>
        <v>45.0</v>
      </c>
      <c r="S404" t="str" cm="1">
        <f t="array" aca="1" ref="S404" ca="1">_xlfn.CONCAT(IF(NOT(ISNUMBER(MID(SUBSTITUTE(SUBSTITUTE(SUBSTITUTE(Q404,"$",""),".",""), " ",""),ROW(INDIRECT("1:"&amp;LEN(Q404))),1)*1)),MID(SUBSTITUTE(SUBSTITUTE(SUBSTITUTE(Q404,"$",""),".",""), " ",""),ROW(INDIRECT("1:"&amp;LEN(Q404))),1),""))</f>
        <v>Nativitas</v>
      </c>
      <c r="T404" s="2" t="s">
        <v>83</v>
      </c>
      <c r="U404" s="2" t="s">
        <v>61</v>
      </c>
      <c r="V404" s="2" t="s">
        <v>0</v>
      </c>
      <c r="W404" s="5">
        <v>45030</v>
      </c>
    </row>
    <row r="405" spans="1:23" x14ac:dyDescent="0.25">
      <c r="A405" s="3" t="s">
        <v>103</v>
      </c>
      <c r="B405" s="4" t="s">
        <v>620</v>
      </c>
      <c r="C405" t="str" cm="1">
        <f t="array" ref="C405">MID(B405, MIN(IFERROR(FIND({0,1,2,3,4,5,6,7,8,9},B405),"")), COUNT(1*MID(B405,ROW($1:$98),1)))</f>
        <v>46.8</v>
      </c>
      <c r="D405" t="str" cm="1">
        <f t="array" aca="1" ref="D405" ca="1">_xlfn.CONCAT(IF(NOT(ISNUMBER(MID(SUBSTITUTE(SUBSTITUTE(SUBSTITUTE(B405,"$",""),".",""), " ",""),ROW(INDIRECT("1:"&amp;LEN(B405))),1)*1)),MID(SUBSTITUTE(SUBSTITUTE(SUBSTITUTE(B405,"$",""),".",""), " ",""),ROW(INDIRECT("1:"&amp;LEN(B405))),1),""))</f>
        <v>Chedraui</v>
      </c>
      <c r="E405" s="4" t="s">
        <v>94</v>
      </c>
      <c r="F405" t="str" cm="1">
        <f t="array" ref="F405">MID(E405, MIN(IFERROR(FIND({0,1,2,3,4,5,6,7,8,9},E405),"")), COUNT(1*MID(E405,ROW($1:$98),1)))</f>
        <v>49.9</v>
      </c>
      <c r="G405" t="str" cm="1">
        <f t="array" aca="1" ref="G405" ca="1">_xlfn.CONCAT(IF(NOT(ISNUMBER(MID(SUBSTITUTE(SUBSTITUTE(SUBSTITUTE(E405,"$",""),".",""), " ",""),ROW(INDIRECT("1:"&amp;LEN(E405))),1)*1)),MID(SUBSTITUTE(SUBSTITUTE(SUBSTITUTE(E405,"$",""),".",""), " ",""),ROW(INDIRECT("1:"&amp;LEN(E405))),1),""))</f>
        <v xml:space="preserve">
Comercial
Mexicana</v>
      </c>
      <c r="H405" s="4" t="s">
        <v>262</v>
      </c>
      <c r="I405" t="str">
        <f t="shared" si="38"/>
        <v>$40.00</v>
      </c>
      <c r="J405" t="str">
        <f t="shared" si="36"/>
        <v>Ruta 06</v>
      </c>
      <c r="K405" s="4" t="s">
        <v>256</v>
      </c>
      <c r="L405" t="str">
        <f t="shared" si="39"/>
        <v>0.00</v>
      </c>
      <c r="M405" t="str">
        <f t="shared" si="37"/>
        <v/>
      </c>
      <c r="N405" s="4" t="s">
        <v>922</v>
      </c>
      <c r="O405" t="str">
        <f t="shared" si="40"/>
        <v>$45.00</v>
      </c>
      <c r="P405" t="str">
        <f t="shared" si="41"/>
        <v>Nativitas</v>
      </c>
      <c r="Q405" s="4" t="s">
        <v>923</v>
      </c>
      <c r="R405" t="str" cm="1">
        <f t="array" ref="R405">MID(Q405, MIN(IFERROR(FIND({0,1,2,3,4,5,6,7,8,9},Q405),"")), COUNT(1*MID(Q405,ROW($1:$98),1)))</f>
        <v xml:space="preserve">55.00 </v>
      </c>
      <c r="S405" t="str" cm="1">
        <f t="array" aca="1" ref="S405" ca="1">_xlfn.CONCAT(IF(NOT(ISNUMBER(MID(SUBSTITUTE(SUBSTITUTE(SUBSTITUTE(Q405,"$",""),".",""), " ",""),ROW(INDIRECT("1:"&amp;LEN(Q405))),1)*1)),MID(SUBSTITUTE(SUBSTITUTE(SUBSTITUTE(Q405,"$",""),".",""), " ",""),ROW(INDIRECT("1:"&amp;LEN(Q405))),1),""))</f>
        <v>de
Mayo</v>
      </c>
      <c r="T405" s="4" t="s">
        <v>83</v>
      </c>
      <c r="U405" s="4" t="s">
        <v>106</v>
      </c>
      <c r="V405" s="4" t="s">
        <v>0</v>
      </c>
      <c r="W405" s="6">
        <v>45030</v>
      </c>
    </row>
    <row r="406" spans="1:23" x14ac:dyDescent="0.25">
      <c r="A406" s="1" t="s">
        <v>107</v>
      </c>
      <c r="B406" s="2" t="s">
        <v>924</v>
      </c>
      <c r="C406" t="str" cm="1">
        <f t="array" ref="C406">MID(B406, MIN(IFERROR(FIND({0,1,2,3,4,5,6,7,8,9},B406),"")), COUNT(1*MID(B406,ROW($1:$98),1)))</f>
        <v>24.9</v>
      </c>
      <c r="D406" t="str" cm="1">
        <f t="array" aca="1" ref="D406" ca="1">_xlfn.CONCAT(IF(NOT(ISNUMBER(MID(SUBSTITUTE(SUBSTITUTE(SUBSTITUTE(B406,"$",""),".",""), " ",""),ROW(INDIRECT("1:"&amp;LEN(B406))),1)*1)),MID(SUBSTITUTE(SUBSTITUTE(SUBSTITUTE(B406,"$",""),".",""), " ",""),ROW(INDIRECT("1:"&amp;LEN(B406))),1),""))</f>
        <v>Wal-mart</v>
      </c>
      <c r="E406" s="2" t="s">
        <v>314</v>
      </c>
      <c r="F406" t="str" cm="1">
        <f t="array" ref="F406">MID(E406, MIN(IFERROR(FIND({0,1,2,3,4,5,6,7,8,9},E406),"")), COUNT(1*MID(E406,ROW($1:$98),1)))</f>
        <v>29.9</v>
      </c>
      <c r="G406" t="str" cm="1">
        <f t="array" aca="1" ref="G406" ca="1">_xlfn.CONCAT(IF(NOT(ISNUMBER(MID(SUBSTITUTE(SUBSTITUTE(SUBSTITUTE(E406,"$",""),".",""), " ",""),ROW(INDIRECT("1:"&amp;LEN(E406))),1)*1)),MID(SUBSTITUTE(SUBSTITUTE(SUBSTITUTE(E406,"$",""),".",""), " ",""),ROW(INDIRECT("1:"&amp;LEN(E406))),1),""))</f>
        <v xml:space="preserve">
Chedraui</v>
      </c>
      <c r="H406" s="2" t="s">
        <v>295</v>
      </c>
      <c r="I406" t="str">
        <f t="shared" si="38"/>
        <v>$20.00</v>
      </c>
      <c r="J406" t="str">
        <f t="shared" si="36"/>
        <v>Ruta 06</v>
      </c>
      <c r="K406" s="2" t="s">
        <v>256</v>
      </c>
      <c r="L406" t="str">
        <f t="shared" si="39"/>
        <v>0.00</v>
      </c>
      <c r="M406" t="str">
        <f t="shared" si="37"/>
        <v/>
      </c>
      <c r="N406" s="2" t="s">
        <v>908</v>
      </c>
      <c r="O406" t="str">
        <f t="shared" si="40"/>
        <v>$20.00</v>
      </c>
      <c r="P406" t="str">
        <f t="shared" si="41"/>
        <v>Nativitas</v>
      </c>
      <c r="Q406" s="2" t="s">
        <v>368</v>
      </c>
      <c r="R406" t="str" cm="1">
        <f t="array" ref="R406">MID(Q406, MIN(IFERROR(FIND({0,1,2,3,4,5,6,7,8,9},Q406),"")), COUNT(1*MID(Q406,ROW($1:$98),1)))</f>
        <v xml:space="preserve">22.00 </v>
      </c>
      <c r="S406" t="str" cm="1">
        <f t="array" aca="1" ref="S406" ca="1">_xlfn.CONCAT(IF(NOT(ISNUMBER(MID(SUBSTITUTE(SUBSTITUTE(SUBSTITUTE(Q406,"$",""),".",""), " ",""),ROW(INDIRECT("1:"&amp;LEN(Q406))),1)*1)),MID(SUBSTITUTE(SUBSTITUTE(SUBSTITUTE(Q406,"$",""),".",""), " ",""),ROW(INDIRECT("1:"&amp;LEN(Q406))),1),""))</f>
        <v>de
Mayo</v>
      </c>
      <c r="T406" s="2" t="s">
        <v>112</v>
      </c>
      <c r="U406" s="2" t="s">
        <v>35</v>
      </c>
      <c r="V406" s="2" t="s">
        <v>0</v>
      </c>
      <c r="W406" s="5">
        <v>45030</v>
      </c>
    </row>
    <row r="407" spans="1:23" x14ac:dyDescent="0.25">
      <c r="A407" s="3" t="s">
        <v>113</v>
      </c>
      <c r="B407" s="4" t="s">
        <v>108</v>
      </c>
      <c r="C407" t="str" cm="1">
        <f t="array" ref="C407">MID(B407, MIN(IFERROR(FIND({0,1,2,3,4,5,6,7,8,9},B407),"")), COUNT(1*MID(B407,ROW($1:$98),1)))</f>
        <v>26.9</v>
      </c>
      <c r="D407" t="str" cm="1">
        <f t="array" aca="1" ref="D407" ca="1">_xlfn.CONCAT(IF(NOT(ISNUMBER(MID(SUBSTITUTE(SUBSTITUTE(SUBSTITUTE(B407,"$",""),".",""), " ",""),ROW(INDIRECT("1:"&amp;LEN(B407))),1)*1)),MID(SUBSTITUTE(SUBSTITUTE(SUBSTITUTE(B407,"$",""),".",""), " ",""),ROW(INDIRECT("1:"&amp;LEN(B407))),1),""))</f>
        <v>Wal-mart</v>
      </c>
      <c r="E407" s="4" t="s">
        <v>125</v>
      </c>
      <c r="F407" t="str" cm="1">
        <f t="array" ref="F407">MID(E407, MIN(IFERROR(FIND({0,1,2,3,4,5,6,7,8,9},E407),"")), COUNT(1*MID(E407,ROW($1:$98),1)))</f>
        <v>29.9</v>
      </c>
      <c r="G407" t="str" cm="1">
        <f t="array" aca="1" ref="G407" ca="1">_xlfn.CONCAT(IF(NOT(ISNUMBER(MID(SUBSTITUTE(SUBSTITUTE(SUBSTITUTE(E407,"$",""),".",""), " ",""),ROW(INDIRECT("1:"&amp;LEN(E407))),1)*1)),MID(SUBSTITUTE(SUBSTITUTE(SUBSTITUTE(E407,"$",""),".",""), " ",""),ROW(INDIRECT("1:"&amp;LEN(E407))),1),""))</f>
        <v xml:space="preserve">
Comercial
Mexicana</v>
      </c>
      <c r="H407" s="4" t="s">
        <v>248</v>
      </c>
      <c r="I407" t="str">
        <f t="shared" si="38"/>
        <v>$25.00</v>
      </c>
      <c r="J407" t="str">
        <f t="shared" si="36"/>
        <v>Ruta 06</v>
      </c>
      <c r="K407" s="4" t="s">
        <v>256</v>
      </c>
      <c r="L407" t="str">
        <f t="shared" si="39"/>
        <v>0.00</v>
      </c>
      <c r="M407" t="str">
        <f t="shared" si="37"/>
        <v/>
      </c>
      <c r="N407" s="4" t="s">
        <v>925</v>
      </c>
      <c r="O407" t="str">
        <f t="shared" si="40"/>
        <v>$24.00</v>
      </c>
      <c r="P407" t="str">
        <f t="shared" si="41"/>
        <v>Nativitas</v>
      </c>
      <c r="Q407" s="4" t="s">
        <v>926</v>
      </c>
      <c r="R407" t="str" cm="1">
        <f t="array" ref="R407">MID(Q407, MIN(IFERROR(FIND({0,1,2,3,4,5,6,7,8,9},Q407),"")), COUNT(1*MID(Q407,ROW($1:$98),1)))</f>
        <v>45.0</v>
      </c>
      <c r="S407" t="str" cm="1">
        <f t="array" aca="1" ref="S407" ca="1">_xlfn.CONCAT(IF(NOT(ISNUMBER(MID(SUBSTITUTE(SUBSTITUTE(SUBSTITUTE(Q407,"$",""),".",""), " ",""),ROW(INDIRECT("1:"&amp;LEN(Q407))),1)*1)),MID(SUBSTITUTE(SUBSTITUTE(SUBSTITUTE(Q407,"$",""),".",""), " ",""),ROW(INDIRECT("1:"&amp;LEN(Q407))),1),""))</f>
        <v>Victoria
delas
Democracias</v>
      </c>
      <c r="T407" s="4" t="s">
        <v>169</v>
      </c>
      <c r="U407" s="4" t="s">
        <v>35</v>
      </c>
      <c r="V407" s="4" t="s">
        <v>0</v>
      </c>
      <c r="W407" s="6">
        <v>45030</v>
      </c>
    </row>
    <row r="408" spans="1:23" x14ac:dyDescent="0.25">
      <c r="A408" s="1" t="s">
        <v>117</v>
      </c>
      <c r="B408" s="2" t="s">
        <v>118</v>
      </c>
      <c r="C408" t="str" cm="1">
        <f t="array" ref="C408">MID(B408, MIN(IFERROR(FIND({0,1,2,3,4,5,6,7,8,9},B408),"")), COUNT(1*MID(B408,ROW($1:$98),1)))</f>
        <v>19.9</v>
      </c>
      <c r="D408" t="str" cm="1">
        <f t="array" aca="1" ref="D408" ca="1">_xlfn.CONCAT(IF(NOT(ISNUMBER(MID(SUBSTITUTE(SUBSTITUTE(SUBSTITUTE(B408,"$",""),".",""), " ",""),ROW(INDIRECT("1:"&amp;LEN(B408))),1)*1)),MID(SUBSTITUTE(SUBSTITUTE(SUBSTITUTE(B408,"$",""),".",""), " ",""),ROW(INDIRECT("1:"&amp;LEN(B408))),1),""))</f>
        <v>Wal-mart</v>
      </c>
      <c r="E408" s="2" t="s">
        <v>757</v>
      </c>
      <c r="F408" t="str" cm="1">
        <f t="array" ref="F408">MID(E408, MIN(IFERROR(FIND({0,1,2,3,4,5,6,7,8,9},E408),"")), COUNT(1*MID(E408,ROW($1:$98),1)))</f>
        <v>23.9</v>
      </c>
      <c r="G408" t="str" cm="1">
        <f t="array" aca="1" ref="G408" ca="1">_xlfn.CONCAT(IF(NOT(ISNUMBER(MID(SUBSTITUTE(SUBSTITUTE(SUBSTITUTE(E408,"$",""),".",""), " ",""),ROW(INDIRECT("1:"&amp;LEN(E408))),1)*1)),MID(SUBSTITUTE(SUBSTITUTE(SUBSTITUTE(E408,"$",""),".",""), " ",""),ROW(INDIRECT("1:"&amp;LEN(E408))),1),""))</f>
        <v xml:space="preserve">
Comercial
Mexicana</v>
      </c>
      <c r="H408" s="2" t="s">
        <v>262</v>
      </c>
      <c r="I408" t="str">
        <f t="shared" si="38"/>
        <v>$40.00</v>
      </c>
      <c r="J408" t="str">
        <f t="shared" si="36"/>
        <v>Ruta 06</v>
      </c>
      <c r="K408" s="2" t="s">
        <v>256</v>
      </c>
      <c r="L408" t="str">
        <f t="shared" si="39"/>
        <v>0.00</v>
      </c>
      <c r="M408" t="str">
        <f t="shared" si="37"/>
        <v/>
      </c>
      <c r="N408" s="2" t="s">
        <v>909</v>
      </c>
      <c r="O408" t="str">
        <f t="shared" si="40"/>
        <v>$40.00</v>
      </c>
      <c r="P408" t="str">
        <f t="shared" si="41"/>
        <v>Nativitas</v>
      </c>
      <c r="Q408" s="2" t="s">
        <v>333</v>
      </c>
      <c r="R408" t="str" cm="1">
        <f t="array" ref="R408">MID(Q408, MIN(IFERROR(FIND({0,1,2,3,4,5,6,7,8,9},Q408),"")), COUNT(1*MID(Q408,ROW($1:$98),1)))</f>
        <v xml:space="preserve">45.00 </v>
      </c>
      <c r="S408" t="str" cm="1">
        <f t="array" aca="1" ref="S408" ca="1">_xlfn.CONCAT(IF(NOT(ISNUMBER(MID(SUBSTITUTE(SUBSTITUTE(SUBSTITUTE(Q408,"$",""),".",""), " ",""),ROW(INDIRECT("1:"&amp;LEN(Q408))),1)*1)),MID(SUBSTITUTE(SUBSTITUTE(SUBSTITUTE(Q408,"$",""),".",""), " ",""),ROW(INDIRECT("1:"&amp;LEN(Q408))),1),""))</f>
        <v>de
Mayo</v>
      </c>
      <c r="T408" s="2" t="s">
        <v>121</v>
      </c>
      <c r="U408" s="2" t="s">
        <v>122</v>
      </c>
      <c r="V408" s="2" t="s">
        <v>0</v>
      </c>
      <c r="W408" s="5">
        <v>45030</v>
      </c>
    </row>
    <row r="409" spans="1:23" x14ac:dyDescent="0.25">
      <c r="A409" s="3" t="s">
        <v>123</v>
      </c>
      <c r="B409" s="4" t="s">
        <v>175</v>
      </c>
      <c r="C409" t="str" cm="1">
        <f t="array" ref="C409">MID(B409, MIN(IFERROR(FIND({0,1,2,3,4,5,6,7,8,9},B409),"")), COUNT(1*MID(B409,ROW($1:$98),1)))</f>
        <v>22.9</v>
      </c>
      <c r="D409" t="str" cm="1">
        <f t="array" aca="1" ref="D409" ca="1">_xlfn.CONCAT(IF(NOT(ISNUMBER(MID(SUBSTITUTE(SUBSTITUTE(SUBSTITUTE(B409,"$",""),".",""), " ",""),ROW(INDIRECT("1:"&amp;LEN(B409))),1)*1)),MID(SUBSTITUTE(SUBSTITUTE(SUBSTITUTE(B409,"$",""),".",""), " ",""),ROW(INDIRECT("1:"&amp;LEN(B409))),1),""))</f>
        <v>Wal-mart</v>
      </c>
      <c r="E409" s="4" t="s">
        <v>125</v>
      </c>
      <c r="F409" t="str" cm="1">
        <f t="array" ref="F409">MID(E409, MIN(IFERROR(FIND({0,1,2,3,4,5,6,7,8,9},E409),"")), COUNT(1*MID(E409,ROW($1:$98),1)))</f>
        <v>29.9</v>
      </c>
      <c r="G409" t="str" cm="1">
        <f t="array" aca="1" ref="G409" ca="1">_xlfn.CONCAT(IF(NOT(ISNUMBER(MID(SUBSTITUTE(SUBSTITUTE(SUBSTITUTE(E409,"$",""),".",""), " ",""),ROW(INDIRECT("1:"&amp;LEN(E409))),1)*1)),MID(SUBSTITUTE(SUBSTITUTE(SUBSTITUTE(E409,"$",""),".",""), " ",""),ROW(INDIRECT("1:"&amp;LEN(E409))),1),""))</f>
        <v xml:space="preserve">
Comercial
Mexicana</v>
      </c>
      <c r="H409" s="4" t="s">
        <v>248</v>
      </c>
      <c r="I409" t="str">
        <f t="shared" si="38"/>
        <v>$25.00</v>
      </c>
      <c r="J409" t="str">
        <f t="shared" si="36"/>
        <v>Ruta 06</v>
      </c>
      <c r="K409" s="4" t="s">
        <v>256</v>
      </c>
      <c r="L409" t="str">
        <f t="shared" si="39"/>
        <v>0.00</v>
      </c>
      <c r="M409" t="str">
        <f t="shared" si="37"/>
        <v/>
      </c>
      <c r="N409" s="4" t="s">
        <v>908</v>
      </c>
      <c r="O409" t="str">
        <f t="shared" si="40"/>
        <v>$20.00</v>
      </c>
      <c r="P409" t="str">
        <f t="shared" si="41"/>
        <v>Nativitas</v>
      </c>
      <c r="Q409" s="4" t="s">
        <v>368</v>
      </c>
      <c r="R409" t="str" cm="1">
        <f t="array" ref="R409">MID(Q409, MIN(IFERROR(FIND({0,1,2,3,4,5,6,7,8,9},Q409),"")), COUNT(1*MID(Q409,ROW($1:$98),1)))</f>
        <v xml:space="preserve">22.00 </v>
      </c>
      <c r="S409" t="str" cm="1">
        <f t="array" aca="1" ref="S409" ca="1">_xlfn.CONCAT(IF(NOT(ISNUMBER(MID(SUBSTITUTE(SUBSTITUTE(SUBSTITUTE(Q409,"$",""),".",""), " ",""),ROW(INDIRECT("1:"&amp;LEN(Q409))),1)*1)),MID(SUBSTITUTE(SUBSTITUTE(SUBSTITUTE(Q409,"$",""),".",""), " ",""),ROW(INDIRECT("1:"&amp;LEN(Q409))),1),""))</f>
        <v>de
Mayo</v>
      </c>
      <c r="T409" s="4" t="s">
        <v>35</v>
      </c>
      <c r="U409" s="4" t="s">
        <v>128</v>
      </c>
      <c r="V409" s="4" t="s">
        <v>0</v>
      </c>
      <c r="W409" s="6">
        <v>45030</v>
      </c>
    </row>
    <row r="410" spans="1:23" x14ac:dyDescent="0.25">
      <c r="A410" s="1" t="s">
        <v>129</v>
      </c>
      <c r="B410" s="2" t="s">
        <v>927</v>
      </c>
      <c r="C410" t="str" cm="1">
        <f t="array" ref="C410">MID(B410, MIN(IFERROR(FIND({0,1,2,3,4,5,6,7,8,9},B410),"")), COUNT(1*MID(B410,ROW($1:$98),1)))</f>
        <v>14.8</v>
      </c>
      <c r="D410" t="str" cm="1">
        <f t="array" aca="1" ref="D410" ca="1">_xlfn.CONCAT(IF(NOT(ISNUMBER(MID(SUBSTITUTE(SUBSTITUTE(SUBSTITUTE(B410,"$",""),".",""), " ",""),ROW(INDIRECT("1:"&amp;LEN(B410))),1)*1)),MID(SUBSTITUTE(SUBSTITUTE(SUBSTITUTE(B410,"$",""),".",""), " ",""),ROW(INDIRECT("1:"&amp;LEN(B410))),1),""))</f>
        <v>Chedraui</v>
      </c>
      <c r="E410" s="2" t="s">
        <v>302</v>
      </c>
      <c r="F410" t="str" cm="1">
        <f t="array" ref="F410">MID(E410, MIN(IFERROR(FIND({0,1,2,3,4,5,6,7,8,9},E410),"")), COUNT(1*MID(E410,ROW($1:$98),1)))</f>
        <v>14.9</v>
      </c>
      <c r="G410" t="str" cm="1">
        <f t="array" aca="1" ref="G410" ca="1">_xlfn.CONCAT(IF(NOT(ISNUMBER(MID(SUBSTITUTE(SUBSTITUTE(SUBSTITUTE(E410,"$",""),".",""), " ",""),ROW(INDIRECT("1:"&amp;LEN(E410))),1)*1)),MID(SUBSTITUTE(SUBSTITUTE(SUBSTITUTE(E410,"$",""),".",""), " ",""),ROW(INDIRECT("1:"&amp;LEN(E410))),1),""))</f>
        <v>Wal-mart</v>
      </c>
      <c r="H410" s="2" t="s">
        <v>303</v>
      </c>
      <c r="I410" t="str">
        <f t="shared" si="38"/>
        <v>$18.00</v>
      </c>
      <c r="J410" t="str">
        <f t="shared" si="36"/>
        <v>Ruta 06</v>
      </c>
      <c r="K410" s="2" t="s">
        <v>256</v>
      </c>
      <c r="L410" t="str">
        <f t="shared" si="39"/>
        <v>0.00</v>
      </c>
      <c r="M410" t="str">
        <f t="shared" si="37"/>
        <v/>
      </c>
      <c r="N410" s="2" t="s">
        <v>928</v>
      </c>
      <c r="O410" t="str">
        <f t="shared" si="40"/>
        <v>$18.00</v>
      </c>
      <c r="P410" t="str">
        <f t="shared" si="41"/>
        <v>Nativitas</v>
      </c>
      <c r="Q410" s="2" t="s">
        <v>928</v>
      </c>
      <c r="R410" t="str" cm="1">
        <f t="array" ref="R410">MID(Q410, MIN(IFERROR(FIND({0,1,2,3,4,5,6,7,8,9},Q410),"")), COUNT(1*MID(Q410,ROW($1:$98),1)))</f>
        <v>18.0</v>
      </c>
      <c r="S410" t="str" cm="1">
        <f t="array" aca="1" ref="S410" ca="1">_xlfn.CONCAT(IF(NOT(ISNUMBER(MID(SUBSTITUTE(SUBSTITUTE(SUBSTITUTE(Q410,"$",""),".",""), " ",""),ROW(INDIRECT("1:"&amp;LEN(Q410))),1)*1)),MID(SUBSTITUTE(SUBSTITUTE(SUBSTITUTE(Q410,"$",""),".",""), " ",""),ROW(INDIRECT("1:"&amp;LEN(Q410))),1),""))</f>
        <v>Nativitas</v>
      </c>
      <c r="T410" s="2" t="s">
        <v>140</v>
      </c>
      <c r="U410" s="2" t="s">
        <v>133</v>
      </c>
      <c r="V410" s="2" t="s">
        <v>0</v>
      </c>
      <c r="W410" s="5">
        <v>45030</v>
      </c>
    </row>
    <row r="411" spans="1:23" x14ac:dyDescent="0.25">
      <c r="A411" s="3" t="s">
        <v>134</v>
      </c>
      <c r="B411" s="4" t="s">
        <v>929</v>
      </c>
      <c r="C411" t="str" cm="1">
        <f t="array" ref="C411">MID(B411, MIN(IFERROR(FIND({0,1,2,3,4,5,6,7,8,9},B411),"")), COUNT(1*MID(B411,ROW($1:$98),1)))</f>
        <v>24.7</v>
      </c>
      <c r="D411" t="str" cm="1">
        <f t="array" aca="1" ref="D411" ca="1">_xlfn.CONCAT(IF(NOT(ISNUMBER(MID(SUBSTITUTE(SUBSTITUTE(SUBSTITUTE(B411,"$",""),".",""), " ",""),ROW(INDIRECT("1:"&amp;LEN(B411))),1)*1)),MID(SUBSTITUTE(SUBSTITUTE(SUBSTITUTE(B411,"$",""),".",""), " ",""),ROW(INDIRECT("1:"&amp;LEN(B411))),1),""))</f>
        <v>Comercial
Mexicana</v>
      </c>
      <c r="E411" s="4" t="s">
        <v>627</v>
      </c>
      <c r="F411" t="str" cm="1">
        <f t="array" ref="F411">MID(E411, MIN(IFERROR(FIND({0,1,2,3,4,5,6,7,8,9},E411),"")), COUNT(1*MID(E411,ROW($1:$98),1)))</f>
        <v>38.9</v>
      </c>
      <c r="G411" t="str" cm="1">
        <f t="array" aca="1" ref="G411" ca="1">_xlfn.CONCAT(IF(NOT(ISNUMBER(MID(SUBSTITUTE(SUBSTITUTE(SUBSTITUTE(E411,"$",""),".",""), " ",""),ROW(INDIRECT("1:"&amp;LEN(E411))),1)*1)),MID(SUBSTITUTE(SUBSTITUTE(SUBSTITUTE(E411,"$",""),".",""), " ",""),ROW(INDIRECT("1:"&amp;LEN(E411))),1),""))</f>
        <v>Wal-mart</v>
      </c>
      <c r="H411" s="4" t="s">
        <v>307</v>
      </c>
      <c r="I411" t="str">
        <f t="shared" si="38"/>
        <v>$16.00</v>
      </c>
      <c r="J411" t="str">
        <f t="shared" si="36"/>
        <v>Ruta 06</v>
      </c>
      <c r="K411" s="4" t="s">
        <v>256</v>
      </c>
      <c r="L411" t="str">
        <f t="shared" si="39"/>
        <v>0.00</v>
      </c>
      <c r="M411" t="str">
        <f t="shared" si="37"/>
        <v/>
      </c>
      <c r="N411" s="4" t="s">
        <v>930</v>
      </c>
      <c r="O411" t="str">
        <f t="shared" si="40"/>
        <v>$16.00</v>
      </c>
      <c r="P411" t="str">
        <f t="shared" si="41"/>
        <v>Victoria
de las
Democracias</v>
      </c>
      <c r="Q411" s="4" t="s">
        <v>928</v>
      </c>
      <c r="R411" t="str" cm="1">
        <f t="array" ref="R411">MID(Q411, MIN(IFERROR(FIND({0,1,2,3,4,5,6,7,8,9},Q411),"")), COUNT(1*MID(Q411,ROW($1:$98),1)))</f>
        <v>18.0</v>
      </c>
      <c r="S411" t="str" cm="1">
        <f t="array" aca="1" ref="S411" ca="1">_xlfn.CONCAT(IF(NOT(ISNUMBER(MID(SUBSTITUTE(SUBSTITUTE(SUBSTITUTE(Q411,"$",""),".",""), " ",""),ROW(INDIRECT("1:"&amp;LEN(Q411))),1)*1)),MID(SUBSTITUTE(SUBSTITUTE(SUBSTITUTE(Q411,"$",""),".",""), " ",""),ROW(INDIRECT("1:"&amp;LEN(Q411))),1),""))</f>
        <v>Nativitas</v>
      </c>
      <c r="T411" s="4" t="s">
        <v>132</v>
      </c>
      <c r="U411" s="4" t="s">
        <v>35</v>
      </c>
      <c r="V411" s="4" t="s">
        <v>0</v>
      </c>
      <c r="W411" s="6">
        <v>45030</v>
      </c>
    </row>
    <row r="412" spans="1:23" x14ac:dyDescent="0.25">
      <c r="A412" s="1" t="s">
        <v>141</v>
      </c>
      <c r="B412" s="2" t="s">
        <v>793</v>
      </c>
      <c r="C412" t="str" cm="1">
        <f t="array" ref="C412">MID(B412, MIN(IFERROR(FIND({0,1,2,3,4,5,6,7,8,9},B412),"")), COUNT(1*MID(B412,ROW($1:$98),1)))</f>
        <v>44.5</v>
      </c>
      <c r="D412" t="str" cm="1">
        <f t="array" aca="1" ref="D412" ca="1">_xlfn.CONCAT(IF(NOT(ISNUMBER(MID(SUBSTITUTE(SUBSTITUTE(SUBSTITUTE(B412,"$",""),".",""), " ",""),ROW(INDIRECT("1:"&amp;LEN(B412))),1)*1)),MID(SUBSTITUTE(SUBSTITUTE(SUBSTITUTE(B412,"$",""),".",""), " ",""),ROW(INDIRECT("1:"&amp;LEN(B412))),1),""))</f>
        <v>Comercial
Mexicana</v>
      </c>
      <c r="E412" s="2" t="s">
        <v>143</v>
      </c>
      <c r="F412" t="str" cm="1">
        <f t="array" ref="F412">MID(E412, MIN(IFERROR(FIND({0,1,2,3,4,5,6,7,8,9},E412),"")), COUNT(1*MID(E412,ROW($1:$98),1)))</f>
        <v>62.0</v>
      </c>
      <c r="G412" t="str" cm="1">
        <f t="array" aca="1" ref="G412" ca="1">_xlfn.CONCAT(IF(NOT(ISNUMBER(MID(SUBSTITUTE(SUBSTITUTE(SUBSTITUTE(E412,"$",""),".",""), " ",""),ROW(INDIRECT("1:"&amp;LEN(E412))),1)*1)),MID(SUBSTITUTE(SUBSTITUTE(SUBSTITUTE(E412,"$",""),".",""), " ",""),ROW(INDIRECT("1:"&amp;LEN(E412))),1),""))</f>
        <v>Wal-mart</v>
      </c>
      <c r="H412" s="2" t="s">
        <v>644</v>
      </c>
      <c r="I412" t="str">
        <f t="shared" si="38"/>
        <v>$24.00</v>
      </c>
      <c r="J412" t="str">
        <f t="shared" si="36"/>
        <v>Ruta 06</v>
      </c>
      <c r="K412" s="2" t="s">
        <v>256</v>
      </c>
      <c r="L412" t="str">
        <f t="shared" si="39"/>
        <v>0.00</v>
      </c>
      <c r="M412" t="str">
        <f t="shared" si="37"/>
        <v/>
      </c>
      <c r="N412" s="2" t="s">
        <v>340</v>
      </c>
      <c r="O412" t="str">
        <f t="shared" si="40"/>
        <v>$18.00</v>
      </c>
      <c r="P412" t="str">
        <f t="shared" si="41"/>
        <v>10 de
Mayo</v>
      </c>
      <c r="Q412" s="2" t="s">
        <v>908</v>
      </c>
      <c r="R412" t="str" cm="1">
        <f t="array" ref="R412">MID(Q412, MIN(IFERROR(FIND({0,1,2,3,4,5,6,7,8,9},Q412),"")), COUNT(1*MID(Q412,ROW($1:$98),1)))</f>
        <v>20.0</v>
      </c>
      <c r="S412" t="str" cm="1">
        <f t="array" aca="1" ref="S412" ca="1">_xlfn.CONCAT(IF(NOT(ISNUMBER(MID(SUBSTITUTE(SUBSTITUTE(SUBSTITUTE(Q412,"$",""),".",""), " ",""),ROW(INDIRECT("1:"&amp;LEN(Q412))),1)*1)),MID(SUBSTITUTE(SUBSTITUTE(SUBSTITUTE(Q412,"$",""),".",""), " ",""),ROW(INDIRECT("1:"&amp;LEN(Q412))),1),""))</f>
        <v>Nativitas</v>
      </c>
      <c r="T412" s="2" t="s">
        <v>35</v>
      </c>
      <c r="U412" s="2" t="s">
        <v>44</v>
      </c>
      <c r="V412" s="2" t="s">
        <v>0</v>
      </c>
      <c r="W412" s="5">
        <v>45030</v>
      </c>
    </row>
    <row r="413" spans="1:23" x14ac:dyDescent="0.25">
      <c r="A413" s="3" t="s">
        <v>144</v>
      </c>
      <c r="B413" s="4" t="s">
        <v>795</v>
      </c>
      <c r="C413" t="str" cm="1">
        <f t="array" ref="C413">MID(B413, MIN(IFERROR(FIND({0,1,2,3,4,5,6,7,8,9},B413),"")), COUNT(1*MID(B413,ROW($1:$98),1)))</f>
        <v>37.5</v>
      </c>
      <c r="D413" t="str" cm="1">
        <f t="array" aca="1" ref="D413" ca="1">_xlfn.CONCAT(IF(NOT(ISNUMBER(MID(SUBSTITUTE(SUBSTITUTE(SUBSTITUTE(B413,"$",""),".",""), " ",""),ROW(INDIRECT("1:"&amp;LEN(B413))),1)*1)),MID(SUBSTITUTE(SUBSTITUTE(SUBSTITUTE(B413,"$",""),".",""), " ",""),ROW(INDIRECT("1:"&amp;LEN(B413))),1),""))</f>
        <v>Comercial
Mexicana</v>
      </c>
      <c r="E413" s="4" t="s">
        <v>146</v>
      </c>
      <c r="F413" t="str" cm="1">
        <f t="array" ref="F413">MID(E413, MIN(IFERROR(FIND({0,1,2,3,4,5,6,7,8,9},E413),"")), COUNT(1*MID(E413,ROW($1:$98),1)))</f>
        <v>72.0</v>
      </c>
      <c r="G413" t="str" cm="1">
        <f t="array" aca="1" ref="G413" ca="1">_xlfn.CONCAT(IF(NOT(ISNUMBER(MID(SUBSTITUTE(SUBSTITUTE(SUBSTITUTE(E413,"$",""),".",""), " ",""),ROW(INDIRECT("1:"&amp;LEN(E413))),1)*1)),MID(SUBSTITUTE(SUBSTITUTE(SUBSTITUTE(E413,"$",""),".",""), " ",""),ROW(INDIRECT("1:"&amp;LEN(E413))),1),""))</f>
        <v>Wal-mart</v>
      </c>
      <c r="H413" s="4" t="s">
        <v>262</v>
      </c>
      <c r="I413" t="str">
        <f t="shared" si="38"/>
        <v>$40.00</v>
      </c>
      <c r="J413" t="str">
        <f t="shared" si="36"/>
        <v>Ruta 06</v>
      </c>
      <c r="K413" s="4" t="s">
        <v>256</v>
      </c>
      <c r="L413" t="str">
        <f t="shared" si="39"/>
        <v>0.00</v>
      </c>
      <c r="M413" t="str">
        <f t="shared" si="37"/>
        <v/>
      </c>
      <c r="N413" s="4" t="s">
        <v>909</v>
      </c>
      <c r="O413" t="str">
        <f t="shared" si="40"/>
        <v>$40.00</v>
      </c>
      <c r="P413" t="str">
        <f t="shared" si="41"/>
        <v>Nativitas</v>
      </c>
      <c r="Q413" s="4" t="s">
        <v>333</v>
      </c>
      <c r="R413" t="str" cm="1">
        <f t="array" ref="R413">MID(Q413, MIN(IFERROR(FIND({0,1,2,3,4,5,6,7,8,9},Q413),"")), COUNT(1*MID(Q413,ROW($1:$98),1)))</f>
        <v xml:space="preserve">45.00 </v>
      </c>
      <c r="S413" t="str" cm="1">
        <f t="array" aca="1" ref="S413" ca="1">_xlfn.CONCAT(IF(NOT(ISNUMBER(MID(SUBSTITUTE(SUBSTITUTE(SUBSTITUTE(Q413,"$",""),".",""), " ",""),ROW(INDIRECT("1:"&amp;LEN(Q413))),1)*1)),MID(SUBSTITUTE(SUBSTITUTE(SUBSTITUTE(Q413,"$",""),".",""), " ",""),ROW(INDIRECT("1:"&amp;LEN(Q413))),1),""))</f>
        <v>de
Mayo</v>
      </c>
      <c r="T413" s="4" t="s">
        <v>122</v>
      </c>
      <c r="U413" s="4" t="s">
        <v>91</v>
      </c>
      <c r="V413" s="4" t="s">
        <v>0</v>
      </c>
      <c r="W413" s="6">
        <v>45030</v>
      </c>
    </row>
    <row r="414" spans="1:23" x14ac:dyDescent="0.25">
      <c r="A414" s="1" t="s">
        <v>150</v>
      </c>
      <c r="B414" s="2" t="s">
        <v>868</v>
      </c>
      <c r="C414" t="str" cm="1">
        <f t="array" ref="C414">MID(B414, MIN(IFERROR(FIND({0,1,2,3,4,5,6,7,8,9},B414),"")), COUNT(1*MID(B414,ROW($1:$98),1)))</f>
        <v>18.9</v>
      </c>
      <c r="D414" t="str" cm="1">
        <f t="array" aca="1" ref="D414" ca="1">_xlfn.CONCAT(IF(NOT(ISNUMBER(MID(SUBSTITUTE(SUBSTITUTE(SUBSTITUTE(B414,"$",""),".",""), " ",""),ROW(INDIRECT("1:"&amp;LEN(B414))),1)*1)),MID(SUBSTITUTE(SUBSTITUTE(SUBSTITUTE(B414,"$",""),".",""), " ",""),ROW(INDIRECT("1:"&amp;LEN(B414))),1),""))</f>
        <v>Wal-mart</v>
      </c>
      <c r="E414" s="2" t="s">
        <v>624</v>
      </c>
      <c r="F414" t="str" cm="1">
        <f t="array" ref="F414">MID(E414, MIN(IFERROR(FIND({0,1,2,3,4,5,6,7,8,9},E414),"")), COUNT(1*MID(E414,ROW($1:$98),1)))</f>
        <v>21.5</v>
      </c>
      <c r="G414" t="str" cm="1">
        <f t="array" aca="1" ref="G414" ca="1">_xlfn.CONCAT(IF(NOT(ISNUMBER(MID(SUBSTITUTE(SUBSTITUTE(SUBSTITUTE(E414,"$",""),".",""), " ",""),ROW(INDIRECT("1:"&amp;LEN(E414))),1)*1)),MID(SUBSTITUTE(SUBSTITUTE(SUBSTITUTE(E414,"$",""),".",""), " ",""),ROW(INDIRECT("1:"&amp;LEN(E414))),1),""))</f>
        <v xml:space="preserve">
Comercial
Mexicana</v>
      </c>
      <c r="H414" s="2" t="s">
        <v>315</v>
      </c>
      <c r="I414" t="str">
        <f t="shared" si="38"/>
        <v>$10.00</v>
      </c>
      <c r="J414" t="str">
        <f t="shared" si="36"/>
        <v>Ruta 06</v>
      </c>
      <c r="K414" s="2" t="s">
        <v>256</v>
      </c>
      <c r="L414" t="str">
        <f t="shared" si="39"/>
        <v>0.00</v>
      </c>
      <c r="M414" t="str">
        <f t="shared" si="37"/>
        <v/>
      </c>
      <c r="N414" s="2" t="s">
        <v>928</v>
      </c>
      <c r="O414" t="str">
        <f t="shared" si="40"/>
        <v>$18.00</v>
      </c>
      <c r="P414" t="str">
        <f t="shared" si="41"/>
        <v>Nativitas</v>
      </c>
      <c r="Q414" s="2" t="s">
        <v>905</v>
      </c>
      <c r="R414" t="str" cm="1">
        <f t="array" ref="R414">MID(Q414, MIN(IFERROR(FIND({0,1,2,3,4,5,6,7,8,9},Q414),"")), COUNT(1*MID(Q414,ROW($1:$98),1)))</f>
        <v>20.0</v>
      </c>
      <c r="S414" t="str" cm="1">
        <f t="array" aca="1" ref="S414" ca="1">_xlfn.CONCAT(IF(NOT(ISNUMBER(MID(SUBSTITUTE(SUBSTITUTE(SUBSTITUTE(Q414,"$",""),".",""), " ",""),ROW(INDIRECT("1:"&amp;LEN(Q414))),1)*1)),MID(SUBSTITUTE(SUBSTITUTE(SUBSTITUTE(Q414,"$",""),".",""), " ",""),ROW(INDIRECT("1:"&amp;LEN(Q414))),1),""))</f>
        <v>Victoria
delas
Democracias</v>
      </c>
      <c r="T414" s="2" t="s">
        <v>132</v>
      </c>
      <c r="U414" s="2" t="s">
        <v>133</v>
      </c>
      <c r="V414" s="2" t="s">
        <v>0</v>
      </c>
      <c r="W414" s="5">
        <v>45030</v>
      </c>
    </row>
    <row r="415" spans="1:23" x14ac:dyDescent="0.25">
      <c r="A415" s="3" t="s">
        <v>155</v>
      </c>
      <c r="B415" s="4" t="s">
        <v>156</v>
      </c>
      <c r="C415" t="str" cm="1">
        <f t="array" ref="C415">MID(B415, MIN(IFERROR(FIND({0,1,2,3,4,5,6,7,8,9},B415),"")), COUNT(1*MID(B415,ROW($1:$98),1)))</f>
        <v>29.9</v>
      </c>
      <c r="D415" t="str" cm="1">
        <f t="array" aca="1" ref="D415" ca="1">_xlfn.CONCAT(IF(NOT(ISNUMBER(MID(SUBSTITUTE(SUBSTITUTE(SUBSTITUTE(B415,"$",""),".",""), " ",""),ROW(INDIRECT("1:"&amp;LEN(B415))),1)*1)),MID(SUBSTITUTE(SUBSTITUTE(SUBSTITUTE(B415,"$",""),".",""), " ",""),ROW(INDIRECT("1:"&amp;LEN(B415))),1),""))</f>
        <v>Comercial
Mexicana</v>
      </c>
      <c r="E415" s="4" t="s">
        <v>157</v>
      </c>
      <c r="F415" t="str" cm="1">
        <f t="array" ref="F415">MID(E415, MIN(IFERROR(FIND({0,1,2,3,4,5,6,7,8,9},E415),"")), COUNT(1*MID(E415,ROW($1:$98),1)))</f>
        <v>31.9</v>
      </c>
      <c r="G415" t="str" cm="1">
        <f t="array" aca="1" ref="G415" ca="1">_xlfn.CONCAT(IF(NOT(ISNUMBER(MID(SUBSTITUTE(SUBSTITUTE(SUBSTITUTE(E415,"$",""),".",""), " ",""),ROW(INDIRECT("1:"&amp;LEN(E415))),1)*1)),MID(SUBSTITUTE(SUBSTITUTE(SUBSTITUTE(E415,"$",""),".",""), " ",""),ROW(INDIRECT("1:"&amp;LEN(E415))),1),""))</f>
        <v>Wal-mart</v>
      </c>
      <c r="H415" s="4" t="s">
        <v>317</v>
      </c>
      <c r="I415" t="str">
        <f t="shared" si="38"/>
        <v>$14.00</v>
      </c>
      <c r="J415" t="str">
        <f t="shared" si="36"/>
        <v>Ruta 06</v>
      </c>
      <c r="K415" s="4" t="s">
        <v>256</v>
      </c>
      <c r="L415" t="str">
        <f t="shared" si="39"/>
        <v>0.00</v>
      </c>
      <c r="M415" t="str">
        <f t="shared" si="37"/>
        <v/>
      </c>
      <c r="N415" s="4" t="s">
        <v>931</v>
      </c>
      <c r="O415" t="str">
        <f t="shared" si="40"/>
        <v>$15.00</v>
      </c>
      <c r="P415" t="str">
        <f t="shared" si="41"/>
        <v>Nativitas</v>
      </c>
      <c r="Q415" s="4" t="s">
        <v>932</v>
      </c>
      <c r="R415" t="str" cm="1">
        <f t="array" ref="R415">MID(Q415, MIN(IFERROR(FIND({0,1,2,3,4,5,6,7,8,9},Q415),"")), COUNT(1*MID(Q415,ROW($1:$98),1)))</f>
        <v>18.0</v>
      </c>
      <c r="S415" t="str" cm="1">
        <f t="array" aca="1" ref="S415" ca="1">_xlfn.CONCAT(IF(NOT(ISNUMBER(MID(SUBSTITUTE(SUBSTITUTE(SUBSTITUTE(Q415,"$",""),".",""), " ",""),ROW(INDIRECT("1:"&amp;LEN(Q415))),1)*1)),MID(SUBSTITUTE(SUBSTITUTE(SUBSTITUTE(Q415,"$",""),".",""), " ",""),ROW(INDIRECT("1:"&amp;LEN(Q415))),1),""))</f>
        <v>Victoria
delas
Democracias</v>
      </c>
      <c r="T415" s="4" t="s">
        <v>122</v>
      </c>
      <c r="U415" s="4" t="s">
        <v>35</v>
      </c>
      <c r="V415" s="4" t="s">
        <v>0</v>
      </c>
      <c r="W415" s="6">
        <v>45030</v>
      </c>
    </row>
    <row r="416" spans="1:23" x14ac:dyDescent="0.25">
      <c r="A416" s="1" t="s">
        <v>160</v>
      </c>
      <c r="B416" s="2" t="s">
        <v>118</v>
      </c>
      <c r="C416" t="str" cm="1">
        <f t="array" ref="C416">MID(B416, MIN(IFERROR(FIND({0,1,2,3,4,5,6,7,8,9},B416),"")), COUNT(1*MID(B416,ROW($1:$98),1)))</f>
        <v>19.9</v>
      </c>
      <c r="D416" t="str" cm="1">
        <f t="array" aca="1" ref="D416" ca="1">_xlfn.CONCAT(IF(NOT(ISNUMBER(MID(SUBSTITUTE(SUBSTITUTE(SUBSTITUTE(B416,"$",""),".",""), " ",""),ROW(INDIRECT("1:"&amp;LEN(B416))),1)*1)),MID(SUBSTITUTE(SUBSTITUTE(SUBSTITUTE(B416,"$",""),".",""), " ",""),ROW(INDIRECT("1:"&amp;LEN(B416))),1),""))</f>
        <v>Wal-mart</v>
      </c>
      <c r="E416" s="2" t="s">
        <v>869</v>
      </c>
      <c r="F416" t="str" cm="1">
        <f t="array" ref="F416">MID(E416, MIN(IFERROR(FIND({0,1,2,3,4,5,6,7,8,9},E416),"")), COUNT(1*MID(E416,ROW($1:$98),1)))</f>
        <v>22.9</v>
      </c>
      <c r="G416" t="str" cm="1">
        <f t="array" aca="1" ref="G416" ca="1">_xlfn.CONCAT(IF(NOT(ISNUMBER(MID(SUBSTITUTE(SUBSTITUTE(SUBSTITUTE(E416,"$",""),".",""), " ",""),ROW(INDIRECT("1:"&amp;LEN(E416))),1)*1)),MID(SUBSTITUTE(SUBSTITUTE(SUBSTITUTE(E416,"$",""),".",""), " ",""),ROW(INDIRECT("1:"&amp;LEN(E416))),1),""))</f>
        <v xml:space="preserve">
Comercial
Mexicana</v>
      </c>
      <c r="H416" s="2" t="s">
        <v>933</v>
      </c>
      <c r="I416" t="str">
        <f t="shared" si="38"/>
        <v>$17.00</v>
      </c>
      <c r="J416" t="str">
        <f t="shared" si="36"/>
        <v>Ruta 06</v>
      </c>
      <c r="K416" s="2" t="s">
        <v>256</v>
      </c>
      <c r="L416" t="str">
        <f t="shared" si="39"/>
        <v>0.00</v>
      </c>
      <c r="M416" t="str">
        <f t="shared" si="37"/>
        <v/>
      </c>
      <c r="N416" s="2" t="s">
        <v>355</v>
      </c>
      <c r="O416" t="str">
        <f t="shared" si="40"/>
        <v>$20.00</v>
      </c>
      <c r="P416" t="str">
        <f t="shared" si="41"/>
        <v>10 de
Mayo</v>
      </c>
      <c r="Q416" s="2" t="s">
        <v>925</v>
      </c>
      <c r="R416" t="str" cm="1">
        <f t="array" ref="R416">MID(Q416, MIN(IFERROR(FIND({0,1,2,3,4,5,6,7,8,9},Q416),"")), COUNT(1*MID(Q416,ROW($1:$98),1)))</f>
        <v>24.0</v>
      </c>
      <c r="S416" t="str" cm="1">
        <f t="array" aca="1" ref="S416" ca="1">_xlfn.CONCAT(IF(NOT(ISNUMBER(MID(SUBSTITUTE(SUBSTITUTE(SUBSTITUTE(Q416,"$",""),".",""), " ",""),ROW(INDIRECT("1:"&amp;LEN(Q416))),1)*1)),MID(SUBSTITUTE(SUBSTITUTE(SUBSTITUTE(Q416,"$",""),".",""), " ",""),ROW(INDIRECT("1:"&amp;LEN(Q416))),1),""))</f>
        <v>Nativitas</v>
      </c>
      <c r="T416" s="2" t="s">
        <v>112</v>
      </c>
      <c r="U416" s="2" t="s">
        <v>26</v>
      </c>
      <c r="V416" s="2" t="s">
        <v>0</v>
      </c>
      <c r="W416" s="5">
        <v>45030</v>
      </c>
    </row>
    <row r="417" spans="1:23" x14ac:dyDescent="0.25">
      <c r="A417" s="3" t="s">
        <v>165</v>
      </c>
      <c r="B417" s="4" t="s">
        <v>841</v>
      </c>
      <c r="C417" t="str" cm="1">
        <f t="array" ref="C417">MID(B417, MIN(IFERROR(FIND({0,1,2,3,4,5,6,7,8,9},B417),"")), COUNT(1*MID(B417,ROW($1:$98),1)))</f>
        <v>13.9</v>
      </c>
      <c r="D417" t="str" cm="1">
        <f t="array" aca="1" ref="D417" ca="1">_xlfn.CONCAT(IF(NOT(ISNUMBER(MID(SUBSTITUTE(SUBSTITUTE(SUBSTITUTE(B417,"$",""),".",""), " ",""),ROW(INDIRECT("1:"&amp;LEN(B417))),1)*1)),MID(SUBSTITUTE(SUBSTITUTE(SUBSTITUTE(B417,"$",""),".",""), " ",""),ROW(INDIRECT("1:"&amp;LEN(B417))),1),""))</f>
        <v>Comercial
Mexicana</v>
      </c>
      <c r="E417" s="4" t="s">
        <v>13</v>
      </c>
      <c r="F417" t="str" cm="1">
        <f t="array" ref="F417">MID(E417, MIN(IFERROR(FIND({0,1,2,3,4,5,6,7,8,9},E417),"")), COUNT(1*MID(E417,ROW($1:$98),1)))</f>
        <v>19.9</v>
      </c>
      <c r="G417" t="str" cm="1">
        <f t="array" aca="1" ref="G417" ca="1">_xlfn.CONCAT(IF(NOT(ISNUMBER(MID(SUBSTITUTE(SUBSTITUTE(SUBSTITUTE(E417,"$",""),".",""), " ",""),ROW(INDIRECT("1:"&amp;LEN(E417))),1)*1)),MID(SUBSTITUTE(SUBSTITUTE(SUBSTITUTE(E417,"$",""),".",""), " ",""),ROW(INDIRECT("1:"&amp;LEN(E417))),1),""))</f>
        <v xml:space="preserve">
Chedraui</v>
      </c>
      <c r="H417" s="4" t="s">
        <v>321</v>
      </c>
      <c r="I417" t="str">
        <f t="shared" si="38"/>
        <v>$15.00</v>
      </c>
      <c r="J417" t="str">
        <f t="shared" si="36"/>
        <v>Ruta 06</v>
      </c>
      <c r="K417" s="4" t="s">
        <v>256</v>
      </c>
      <c r="L417" t="str">
        <f t="shared" si="39"/>
        <v>0.00</v>
      </c>
      <c r="M417" t="str">
        <f t="shared" si="37"/>
        <v/>
      </c>
      <c r="N417" s="4" t="s">
        <v>934</v>
      </c>
      <c r="O417" t="str">
        <f t="shared" si="40"/>
        <v>$12.00</v>
      </c>
      <c r="P417" t="str">
        <f t="shared" si="41"/>
        <v>10 de
Mayo</v>
      </c>
      <c r="Q417" s="4" t="s">
        <v>930</v>
      </c>
      <c r="R417" t="str" cm="1">
        <f t="array" ref="R417">MID(Q417, MIN(IFERROR(FIND({0,1,2,3,4,5,6,7,8,9},Q417),"")), COUNT(1*MID(Q417,ROW($1:$98),1)))</f>
        <v>16.0</v>
      </c>
      <c r="S417" t="str" cm="1">
        <f t="array" aca="1" ref="S417" ca="1">_xlfn.CONCAT(IF(NOT(ISNUMBER(MID(SUBSTITUTE(SUBSTITUTE(SUBSTITUTE(Q417,"$",""),".",""), " ",""),ROW(INDIRECT("1:"&amp;LEN(Q417))),1)*1)),MID(SUBSTITUTE(SUBSTITUTE(SUBSTITUTE(Q417,"$",""),".",""), " ",""),ROW(INDIRECT("1:"&amp;LEN(Q417))),1),""))</f>
        <v>Victoria
delas
Democracias</v>
      </c>
      <c r="T417" s="4" t="s">
        <v>140</v>
      </c>
      <c r="U417" s="4" t="s">
        <v>122</v>
      </c>
      <c r="V417" s="4" t="s">
        <v>0</v>
      </c>
      <c r="W417" s="6">
        <v>45030</v>
      </c>
    </row>
    <row r="418" spans="1:23" x14ac:dyDescent="0.25">
      <c r="A418" s="1" t="s">
        <v>170</v>
      </c>
      <c r="B418" s="2" t="s">
        <v>635</v>
      </c>
      <c r="C418" t="str" cm="1">
        <f t="array" ref="C418">MID(B418, MIN(IFERROR(FIND({0,1,2,3,4,5,6,7,8,9},B418),"")), COUNT(1*MID(B418,ROW($1:$98),1)))</f>
        <v>35.9</v>
      </c>
      <c r="D418" t="str" cm="1">
        <f t="array" aca="1" ref="D418" ca="1">_xlfn.CONCAT(IF(NOT(ISNUMBER(MID(SUBSTITUTE(SUBSTITUTE(SUBSTITUTE(B418,"$",""),".",""), " ",""),ROW(INDIRECT("1:"&amp;LEN(B418))),1)*1)),MID(SUBSTITUTE(SUBSTITUTE(SUBSTITUTE(B418,"$",""),".",""), " ",""),ROW(INDIRECT("1:"&amp;LEN(B418))),1),""))</f>
        <v>Wal-mart</v>
      </c>
      <c r="E418" s="2" t="s">
        <v>445</v>
      </c>
      <c r="F418" t="str" cm="1">
        <f t="array" ref="F418">MID(E418, MIN(IFERROR(FIND({0,1,2,3,4,5,6,7,8,9},E418),"")), COUNT(1*MID(E418,ROW($1:$98),1)))</f>
        <v>39.9</v>
      </c>
      <c r="G418" t="str" cm="1">
        <f t="array" aca="1" ref="G418" ca="1">_xlfn.CONCAT(IF(NOT(ISNUMBER(MID(SUBSTITUTE(SUBSTITUTE(SUBSTITUTE(E418,"$",""),".",""), " ",""),ROW(INDIRECT("1:"&amp;LEN(E418))),1)*1)),MID(SUBSTITUTE(SUBSTITUTE(SUBSTITUTE(E418,"$",""),".",""), " ",""),ROW(INDIRECT("1:"&amp;LEN(E418))),1),""))</f>
        <v xml:space="preserve">
Comercial
Mexicana</v>
      </c>
      <c r="H418" s="2" t="s">
        <v>790</v>
      </c>
      <c r="I418" t="str">
        <f t="shared" si="38"/>
        <v>$28.00</v>
      </c>
      <c r="J418" t="str">
        <f t="shared" si="36"/>
        <v>Ruta 06</v>
      </c>
      <c r="K418" s="2" t="s">
        <v>256</v>
      </c>
      <c r="L418" t="str">
        <f t="shared" si="39"/>
        <v>0.00</v>
      </c>
      <c r="M418" t="str">
        <f t="shared" si="37"/>
        <v/>
      </c>
      <c r="N418" s="2" t="s">
        <v>908</v>
      </c>
      <c r="O418" t="str">
        <f t="shared" si="40"/>
        <v>$20.00</v>
      </c>
      <c r="P418" t="str">
        <f t="shared" si="41"/>
        <v>Nativitas</v>
      </c>
      <c r="Q418" s="2" t="s">
        <v>368</v>
      </c>
      <c r="R418" t="str" cm="1">
        <f t="array" ref="R418">MID(Q418, MIN(IFERROR(FIND({0,1,2,3,4,5,6,7,8,9},Q418),"")), COUNT(1*MID(Q418,ROW($1:$98),1)))</f>
        <v xml:space="preserve">22.00 </v>
      </c>
      <c r="S418" t="str" cm="1">
        <f t="array" aca="1" ref="S418" ca="1">_xlfn.CONCAT(IF(NOT(ISNUMBER(MID(SUBSTITUTE(SUBSTITUTE(SUBSTITUTE(Q418,"$",""),".",""), " ",""),ROW(INDIRECT("1:"&amp;LEN(Q418))),1)*1)),MID(SUBSTITUTE(SUBSTITUTE(SUBSTITUTE(Q418,"$",""),".",""), " ",""),ROW(INDIRECT("1:"&amp;LEN(Q418))),1),""))</f>
        <v>de
Mayo</v>
      </c>
      <c r="T418" s="2" t="s">
        <v>871</v>
      </c>
      <c r="U418" s="2" t="s">
        <v>90</v>
      </c>
      <c r="V418" s="2" t="s">
        <v>0</v>
      </c>
      <c r="W418" s="5">
        <v>45030</v>
      </c>
    </row>
    <row r="419" spans="1:23" x14ac:dyDescent="0.25">
      <c r="A419" s="3" t="s">
        <v>173</v>
      </c>
      <c r="B419" s="4" t="s">
        <v>842</v>
      </c>
      <c r="C419" t="str" cm="1">
        <f t="array" ref="C419">MID(B419, MIN(IFERROR(FIND({0,1,2,3,4,5,6,7,8,9},B419),"")), COUNT(1*MID(B419,ROW($1:$98),1)))</f>
        <v>14.9</v>
      </c>
      <c r="D419" t="str" cm="1">
        <f t="array" aca="1" ref="D419" ca="1">_xlfn.CONCAT(IF(NOT(ISNUMBER(MID(SUBSTITUTE(SUBSTITUTE(SUBSTITUTE(B419,"$",""),".",""), " ",""),ROW(INDIRECT("1:"&amp;LEN(B419))),1)*1)),MID(SUBSTITUTE(SUBSTITUTE(SUBSTITUTE(B419,"$",""),".",""), " ",""),ROW(INDIRECT("1:"&amp;LEN(B419))),1),""))</f>
        <v>Comercial
Mexicana</v>
      </c>
      <c r="E419" s="4" t="s">
        <v>175</v>
      </c>
      <c r="F419" t="str" cm="1">
        <f t="array" ref="F419">MID(E419, MIN(IFERROR(FIND({0,1,2,3,4,5,6,7,8,9},E419),"")), COUNT(1*MID(E419,ROW($1:$98),1)))</f>
        <v>22.9</v>
      </c>
      <c r="G419" t="str" cm="1">
        <f t="array" aca="1" ref="G419" ca="1">_xlfn.CONCAT(IF(NOT(ISNUMBER(MID(SUBSTITUTE(SUBSTITUTE(SUBSTITUTE(E419,"$",""),".",""), " ",""),ROW(INDIRECT("1:"&amp;LEN(E419))),1)*1)),MID(SUBSTITUTE(SUBSTITUTE(SUBSTITUTE(E419,"$",""),".",""), " ",""),ROW(INDIRECT("1:"&amp;LEN(E419))),1),""))</f>
        <v>Wal-mart</v>
      </c>
      <c r="H419" s="4" t="s">
        <v>307</v>
      </c>
      <c r="I419" t="str">
        <f t="shared" si="38"/>
        <v>$16.00</v>
      </c>
      <c r="J419" t="str">
        <f t="shared" si="36"/>
        <v>Ruta 06</v>
      </c>
      <c r="K419" s="4" t="s">
        <v>256</v>
      </c>
      <c r="L419" t="str">
        <f t="shared" si="39"/>
        <v>0.00</v>
      </c>
      <c r="M419" t="str">
        <f t="shared" si="37"/>
        <v/>
      </c>
      <c r="N419" s="4" t="s">
        <v>908</v>
      </c>
      <c r="O419" t="str">
        <f t="shared" si="40"/>
        <v>$20.00</v>
      </c>
      <c r="P419" t="str">
        <f t="shared" si="41"/>
        <v>Nativitas</v>
      </c>
      <c r="Q419" s="4" t="s">
        <v>935</v>
      </c>
      <c r="R419" t="str" cm="1">
        <f t="array" ref="R419">MID(Q419, MIN(IFERROR(FIND({0,1,2,3,4,5,6,7,8,9},Q419),"")), COUNT(1*MID(Q419,ROW($1:$98),1)))</f>
        <v>22.0</v>
      </c>
      <c r="S419" t="str" cm="1">
        <f t="array" aca="1" ref="S419" ca="1">_xlfn.CONCAT(IF(NOT(ISNUMBER(MID(SUBSTITUTE(SUBSTITUTE(SUBSTITUTE(Q419,"$",""),".",""), " ",""),ROW(INDIRECT("1:"&amp;LEN(Q419))),1)*1)),MID(SUBSTITUTE(SUBSTITUTE(SUBSTITUTE(Q419,"$",""),".",""), " ",""),ROW(INDIRECT("1:"&amp;LEN(Q419))),1),""))</f>
        <v>Victoria
delas
Democracias</v>
      </c>
      <c r="T419" s="4" t="s">
        <v>140</v>
      </c>
      <c r="U419" s="4" t="s">
        <v>169</v>
      </c>
      <c r="V419" s="4" t="s">
        <v>0</v>
      </c>
      <c r="W419" s="6">
        <v>45030</v>
      </c>
    </row>
    <row r="420" spans="1:23" x14ac:dyDescent="0.25">
      <c r="A420" s="1" t="s">
        <v>176</v>
      </c>
      <c r="B420" s="2" t="s">
        <v>843</v>
      </c>
      <c r="C420" t="str" cm="1">
        <f t="array" ref="C420">MID(B420, MIN(IFERROR(FIND({0,1,2,3,4,5,6,7,8,9},B420),"")), COUNT(1*MID(B420,ROW($1:$98),1)))</f>
        <v>33.8</v>
      </c>
      <c r="D420" t="str" cm="1">
        <f t="array" aca="1" ref="D420" ca="1">_xlfn.CONCAT(IF(NOT(ISNUMBER(MID(SUBSTITUTE(SUBSTITUTE(SUBSTITUTE(B420,"$",""),".",""), " ",""),ROW(INDIRECT("1:"&amp;LEN(B420))),1)*1)),MID(SUBSTITUTE(SUBSTITUTE(SUBSTITUTE(B420,"$",""),".",""), " ",""),ROW(INDIRECT("1:"&amp;LEN(B420))),1),""))</f>
        <v>Chedraui</v>
      </c>
      <c r="E420" s="2" t="s">
        <v>530</v>
      </c>
      <c r="F420" t="str" cm="1">
        <f t="array" ref="F420">MID(E420, MIN(IFERROR(FIND({0,1,2,3,4,5,6,7,8,9},E420),"")), COUNT(1*MID(E420,ROW($1:$98),1)))</f>
        <v>34.5</v>
      </c>
      <c r="G420" t="str" cm="1">
        <f t="array" aca="1" ref="G420" ca="1">_xlfn.CONCAT(IF(NOT(ISNUMBER(MID(SUBSTITUTE(SUBSTITUTE(SUBSTITUTE(E420,"$",""),".",""), " ",""),ROW(INDIRECT("1:"&amp;LEN(E420))),1)*1)),MID(SUBSTITUTE(SUBSTITUTE(SUBSTITUTE(E420,"$",""),".",""), " ",""),ROW(INDIRECT("1:"&amp;LEN(E420))),1),""))</f>
        <v xml:space="preserve">
Comercial
Mexicana</v>
      </c>
      <c r="H420" s="2" t="s">
        <v>317</v>
      </c>
      <c r="I420" t="str">
        <f t="shared" si="38"/>
        <v>$14.00</v>
      </c>
      <c r="J420" t="str">
        <f t="shared" si="36"/>
        <v>Ruta 06</v>
      </c>
      <c r="K420" s="2" t="s">
        <v>256</v>
      </c>
      <c r="L420" t="str">
        <f t="shared" si="39"/>
        <v>0.00</v>
      </c>
      <c r="M420" t="str">
        <f t="shared" si="37"/>
        <v/>
      </c>
      <c r="N420" s="2" t="s">
        <v>908</v>
      </c>
      <c r="O420" t="str">
        <f t="shared" si="40"/>
        <v>$20.00</v>
      </c>
      <c r="P420" t="str">
        <f t="shared" si="41"/>
        <v>Nativitas</v>
      </c>
      <c r="Q420" s="2" t="s">
        <v>908</v>
      </c>
      <c r="R420" t="str" cm="1">
        <f t="array" ref="R420">MID(Q420, MIN(IFERROR(FIND({0,1,2,3,4,5,6,7,8,9},Q420),"")), COUNT(1*MID(Q420,ROW($1:$98),1)))</f>
        <v>20.0</v>
      </c>
      <c r="S420" t="str" cm="1">
        <f t="array" aca="1" ref="S420" ca="1">_xlfn.CONCAT(IF(NOT(ISNUMBER(MID(SUBSTITUTE(SUBSTITUTE(SUBSTITUTE(Q420,"$",""),".",""), " ",""),ROW(INDIRECT("1:"&amp;LEN(Q420))),1)*1)),MID(SUBSTITUTE(SUBSTITUTE(SUBSTITUTE(Q420,"$",""),".",""), " ",""),ROW(INDIRECT("1:"&amp;LEN(Q420))),1),""))</f>
        <v>Nativitas</v>
      </c>
      <c r="T420" s="2" t="s">
        <v>112</v>
      </c>
      <c r="U420" s="2" t="s">
        <v>98</v>
      </c>
      <c r="V420" s="2" t="s">
        <v>0</v>
      </c>
      <c r="W420" s="5">
        <v>45030</v>
      </c>
    </row>
    <row r="421" spans="1:23" x14ac:dyDescent="0.25">
      <c r="A421" s="3" t="s">
        <v>178</v>
      </c>
      <c r="B421" s="4" t="s">
        <v>841</v>
      </c>
      <c r="C421" t="str" cm="1">
        <f t="array" ref="C421">MID(B421, MIN(IFERROR(FIND({0,1,2,3,4,5,6,7,8,9},B421),"")), COUNT(1*MID(B421,ROW($1:$98),1)))</f>
        <v>13.9</v>
      </c>
      <c r="D421" t="str" cm="1">
        <f t="array" aca="1" ref="D421" ca="1">_xlfn.CONCAT(IF(NOT(ISNUMBER(MID(SUBSTITUTE(SUBSTITUTE(SUBSTITUTE(B421,"$",""),".",""), " ",""),ROW(INDIRECT("1:"&amp;LEN(B421))),1)*1)),MID(SUBSTITUTE(SUBSTITUTE(SUBSTITUTE(B421,"$",""),".",""), " ",""),ROW(INDIRECT("1:"&amp;LEN(B421))),1),""))</f>
        <v>Comercial
Mexicana</v>
      </c>
      <c r="E421" s="4" t="s">
        <v>592</v>
      </c>
      <c r="F421" t="str" cm="1">
        <f t="array" ref="F421">MID(E421, MIN(IFERROR(FIND({0,1,2,3,4,5,6,7,8,9},E421),"")), COUNT(1*MID(E421,ROW($1:$98),1)))</f>
        <v>15.9</v>
      </c>
      <c r="G421" t="str" cm="1">
        <f t="array" aca="1" ref="G421" ca="1">_xlfn.CONCAT(IF(NOT(ISNUMBER(MID(SUBSTITUTE(SUBSTITUTE(SUBSTITUTE(E421,"$",""),".",""), " ",""),ROW(INDIRECT("1:"&amp;LEN(E421))),1)*1)),MID(SUBSTITUTE(SUBSTITUTE(SUBSTITUTE(E421,"$",""),".",""), " ",""),ROW(INDIRECT("1:"&amp;LEN(E421))),1),""))</f>
        <v>Wal-mart</v>
      </c>
      <c r="H421" s="4" t="s">
        <v>328</v>
      </c>
      <c r="I421" t="str">
        <f t="shared" si="38"/>
        <v>$12.00</v>
      </c>
      <c r="J421" t="str">
        <f t="shared" si="36"/>
        <v>Ruta 06</v>
      </c>
      <c r="K421" s="4" t="s">
        <v>256</v>
      </c>
      <c r="L421" t="str">
        <f t="shared" si="39"/>
        <v>0.00</v>
      </c>
      <c r="M421" t="str">
        <f t="shared" si="37"/>
        <v/>
      </c>
      <c r="N421" s="4" t="s">
        <v>936</v>
      </c>
      <c r="O421" t="str">
        <f t="shared" si="40"/>
        <v>$14.00</v>
      </c>
      <c r="P421" t="str">
        <f t="shared" si="41"/>
        <v>10 de
Mayo</v>
      </c>
      <c r="Q421" s="4" t="s">
        <v>931</v>
      </c>
      <c r="R421" t="str" cm="1">
        <f t="array" ref="R421">MID(Q421, MIN(IFERROR(FIND({0,1,2,3,4,5,6,7,8,9},Q421),"")), COUNT(1*MID(Q421,ROW($1:$98),1)))</f>
        <v>15.0</v>
      </c>
      <c r="S421" t="str" cm="1">
        <f t="array" aca="1" ref="S421" ca="1">_xlfn.CONCAT(IF(NOT(ISNUMBER(MID(SUBSTITUTE(SUBSTITUTE(SUBSTITUTE(Q421,"$",""),".",""), " ",""),ROW(INDIRECT("1:"&amp;LEN(Q421))),1)*1)),MID(SUBSTITUTE(SUBSTITUTE(SUBSTITUTE(Q421,"$",""),".",""), " ",""),ROW(INDIRECT("1:"&amp;LEN(Q421))),1),""))</f>
        <v>Nativitas</v>
      </c>
      <c r="T421" s="4" t="s">
        <v>140</v>
      </c>
      <c r="U421" s="4" t="s">
        <v>122</v>
      </c>
      <c r="V421" s="4" t="s">
        <v>0</v>
      </c>
      <c r="W421" s="6">
        <v>45030</v>
      </c>
    </row>
    <row r="422" spans="1:23" x14ac:dyDescent="0.25">
      <c r="A422" s="1" t="s">
        <v>2</v>
      </c>
      <c r="B422" s="2" t="s">
        <v>3</v>
      </c>
      <c r="C422" t="str" cm="1">
        <f t="array" ref="C422">MID(B422, MIN(IFERROR(FIND({0,1,2,3,4,5,6,7,8,9},B422),"")), COUNT(1*MID(B422,ROW($1:$98),1)))</f>
        <v>37.9</v>
      </c>
      <c r="D422" t="str" cm="1">
        <f t="array" aca="1" ref="D422" ca="1">_xlfn.CONCAT(IF(NOT(ISNUMBER(MID(SUBSTITUTE(SUBSTITUTE(SUBSTITUTE(B422,"$",""),".",""), " ",""),ROW(INDIRECT("1:"&amp;LEN(B422))),1)*1)),MID(SUBSTITUTE(SUBSTITUTE(SUBSTITUTE(B422,"$",""),".",""), " ",""),ROW(INDIRECT("1:"&amp;LEN(B422))),1),""))</f>
        <v>Comercial
Mexicana</v>
      </c>
      <c r="E422" s="2" t="s">
        <v>845</v>
      </c>
      <c r="F422" t="str" cm="1">
        <f t="array" ref="F422">MID(E422, MIN(IFERROR(FIND({0,1,2,3,4,5,6,7,8,9},E422),"")), COUNT(1*MID(E422,ROW($1:$98),1)))</f>
        <v>40.0</v>
      </c>
      <c r="G422" t="str" cm="1">
        <f t="array" aca="1" ref="G422" ca="1">_xlfn.CONCAT(IF(NOT(ISNUMBER(MID(SUBSTITUTE(SUBSTITUTE(SUBSTITUTE(E422,"$",""),".",""), " ",""),ROW(INDIRECT("1:"&amp;LEN(E422))),1)*1)),MID(SUBSTITUTE(SUBSTITUTE(SUBSTITUTE(E422,"$",""),".",""), " ",""),ROW(INDIRECT("1:"&amp;LEN(E422))),1),""))</f>
        <v xml:space="preserve">
Chedraui</v>
      </c>
      <c r="H422" s="2" t="s">
        <v>873</v>
      </c>
      <c r="I422" t="str">
        <f t="shared" si="38"/>
        <v>$52.00</v>
      </c>
      <c r="J422" t="str">
        <f t="shared" si="36"/>
        <v>Ruta 08</v>
      </c>
      <c r="K422" s="2" t="s">
        <v>185</v>
      </c>
      <c r="L422" t="str">
        <f t="shared" si="39"/>
        <v>$58.00</v>
      </c>
      <c r="M422" t="str">
        <f t="shared" si="37"/>
        <v>Ruta
02</v>
      </c>
      <c r="N422" s="2" t="s">
        <v>874</v>
      </c>
      <c r="O422" t="str">
        <f t="shared" si="40"/>
        <v>$50.00</v>
      </c>
      <c r="P422" t="str">
        <f t="shared" si="41"/>
        <v>Tláhuac</v>
      </c>
      <c r="Q422" s="2" t="s">
        <v>875</v>
      </c>
      <c r="R422" t="str" cm="1">
        <f t="array" ref="R422">MID(Q422, MIN(IFERROR(FIND({0,1,2,3,4,5,6,7,8,9},Q422),"")), COUNT(1*MID(Q422,ROW($1:$98),1)))</f>
        <v>52.0</v>
      </c>
      <c r="S422" t="str" cm="1">
        <f t="array" aca="1" ref="S422" ca="1">_xlfn.CONCAT(IF(NOT(ISNUMBER(MID(SUBSTITUTE(SUBSTITUTE(SUBSTITUTE(Q422,"$",""),".",""), " ",""),ROW(INDIRECT("1:"&amp;LEN(Q422))),1)*1)),MID(SUBSTITUTE(SUBSTITUTE(SUBSTITUTE(Q422,"$",""),".",""), " ",""),ROW(INDIRECT("1:"&amp;LEN(Q422))),1),""))</f>
        <v>Plaza
Mexicana</v>
      </c>
      <c r="T422" s="2" t="s">
        <v>9</v>
      </c>
      <c r="U422" s="2" t="s">
        <v>106</v>
      </c>
      <c r="V422" s="2" t="s">
        <v>0</v>
      </c>
      <c r="W422" s="5">
        <v>45031</v>
      </c>
    </row>
    <row r="423" spans="1:23" x14ac:dyDescent="0.25">
      <c r="A423" s="3" t="s">
        <v>11</v>
      </c>
      <c r="B423" s="4" t="s">
        <v>12</v>
      </c>
      <c r="C423" t="str" cm="1">
        <f t="array" ref="C423">MID(B423, MIN(IFERROR(FIND({0,1,2,3,4,5,6,7,8,9},B423),"")), COUNT(1*MID(B423,ROW($1:$98),1)))</f>
        <v>17.5</v>
      </c>
      <c r="D423" t="str" cm="1">
        <f t="array" aca="1" ref="D423" ca="1">_xlfn.CONCAT(IF(NOT(ISNUMBER(MID(SUBSTITUTE(SUBSTITUTE(SUBSTITUTE(B423,"$",""),".",""), " ",""),ROW(INDIRECT("1:"&amp;LEN(B423))),1)*1)),MID(SUBSTITUTE(SUBSTITUTE(SUBSTITUTE(B423,"$",""),".",""), " ",""),ROW(INDIRECT("1:"&amp;LEN(B423))),1),""))</f>
        <v>Wal-mart</v>
      </c>
      <c r="E423" s="4" t="s">
        <v>757</v>
      </c>
      <c r="F423" t="str" cm="1">
        <f t="array" ref="F423">MID(E423, MIN(IFERROR(FIND({0,1,2,3,4,5,6,7,8,9},E423),"")), COUNT(1*MID(E423,ROW($1:$98),1)))</f>
        <v>23.9</v>
      </c>
      <c r="G423" t="str" cm="1">
        <f t="array" aca="1" ref="G423" ca="1">_xlfn.CONCAT(IF(NOT(ISNUMBER(MID(SUBSTITUTE(SUBSTITUTE(SUBSTITUTE(E423,"$",""),".",""), " ",""),ROW(INDIRECT("1:"&amp;LEN(E423))),1)*1)),MID(SUBSTITUTE(SUBSTITUTE(SUBSTITUTE(E423,"$",""),".",""), " ",""),ROW(INDIRECT("1:"&amp;LEN(E423))),1),""))</f>
        <v xml:space="preserve">
Comercial
Mexicana</v>
      </c>
      <c r="H423" s="4" t="s">
        <v>88</v>
      </c>
      <c r="I423" t="str">
        <f t="shared" si="38"/>
        <v>$25.00</v>
      </c>
      <c r="J423" t="str">
        <f t="shared" si="36"/>
        <v>Ruta 02</v>
      </c>
      <c r="K423" s="4" t="s">
        <v>187</v>
      </c>
      <c r="L423" t="str">
        <f t="shared" si="39"/>
        <v>$28.00</v>
      </c>
      <c r="M423" t="str">
        <f t="shared" si="37"/>
        <v>Ruta
08</v>
      </c>
      <c r="N423" s="4" t="s">
        <v>876</v>
      </c>
      <c r="O423" t="str">
        <f t="shared" si="40"/>
        <v>$20.00</v>
      </c>
      <c r="P423" t="str">
        <f t="shared" si="41"/>
        <v>Plaza
Mexicana</v>
      </c>
      <c r="Q423" s="4" t="s">
        <v>877</v>
      </c>
      <c r="R423" t="str" cm="1">
        <f t="array" ref="R423">MID(Q423, MIN(IFERROR(FIND({0,1,2,3,4,5,6,7,8,9},Q423),"")), COUNT(1*MID(Q423,ROW($1:$98),1)))</f>
        <v>22.0</v>
      </c>
      <c r="S423" t="str" cm="1">
        <f t="array" aca="1" ref="S423" ca="1">_xlfn.CONCAT(IF(NOT(ISNUMBER(MID(SUBSTITUTE(SUBSTITUTE(SUBSTITUTE(Q423,"$",""),".",""), " ",""),ROW(INDIRECT("1:"&amp;LEN(Q423))),1)*1)),MID(SUBSTITUTE(SUBSTITUTE(SUBSTITUTE(Q423,"$",""),".",""), " ",""),ROW(INDIRECT("1:"&amp;LEN(Q423))),1),""))</f>
        <v>Tláhuac</v>
      </c>
      <c r="T423" s="4" t="s">
        <v>169</v>
      </c>
      <c r="U423" s="4" t="s">
        <v>19</v>
      </c>
      <c r="V423" s="4" t="s">
        <v>0</v>
      </c>
      <c r="W423" s="6">
        <v>45031</v>
      </c>
    </row>
    <row r="424" spans="1:23" x14ac:dyDescent="0.25">
      <c r="A424" s="1" t="s">
        <v>20</v>
      </c>
      <c r="B424" s="2" t="s">
        <v>21</v>
      </c>
      <c r="C424" t="str" cm="1">
        <f t="array" ref="C424">MID(B424, MIN(IFERROR(FIND({0,1,2,3,4,5,6,7,8,9},B424),"")), COUNT(1*MID(B424,ROW($1:$98),1)))</f>
        <v>20.5</v>
      </c>
      <c r="D424" t="str" cm="1">
        <f t="array" aca="1" ref="D424" ca="1">_xlfn.CONCAT(IF(NOT(ISNUMBER(MID(SUBSTITUTE(SUBSTITUTE(SUBSTITUTE(B424,"$",""),".",""), " ",""),ROW(INDIRECT("1:"&amp;LEN(B424))),1)*1)),MID(SUBSTITUTE(SUBSTITUTE(SUBSTITUTE(B424,"$",""),".",""), " ",""),ROW(INDIRECT("1:"&amp;LEN(B424))),1),""))</f>
        <v>Wal-mart</v>
      </c>
      <c r="E424" s="2" t="s">
        <v>22</v>
      </c>
      <c r="F424" t="str" cm="1">
        <f t="array" ref="F424">MID(E424, MIN(IFERROR(FIND({0,1,2,3,4,5,6,7,8,9},E424),"")), COUNT(1*MID(E424,ROW($1:$98),1)))</f>
        <v>24.0</v>
      </c>
      <c r="G424" t="str" cm="1">
        <f t="array" aca="1" ref="G424" ca="1">_xlfn.CONCAT(IF(NOT(ISNUMBER(MID(SUBSTITUTE(SUBSTITUTE(SUBSTITUTE(E424,"$",""),".",""), " ",""),ROW(INDIRECT("1:"&amp;LEN(E424))),1)*1)),MID(SUBSTITUTE(SUBSTITUTE(SUBSTITUTE(E424,"$",""),".",""), " ",""),ROW(INDIRECT("1:"&amp;LEN(E424))),1),""))</f>
        <v xml:space="preserve">
Comercial
Mexicana</v>
      </c>
      <c r="H424" s="2" t="s">
        <v>23</v>
      </c>
      <c r="I424" t="str">
        <f t="shared" si="38"/>
        <v>$24.00</v>
      </c>
      <c r="J424" t="str">
        <f t="shared" si="36"/>
        <v>Ruta 08</v>
      </c>
      <c r="K424" s="2" t="s">
        <v>383</v>
      </c>
      <c r="L424" t="str">
        <f t="shared" si="39"/>
        <v>$24.00</v>
      </c>
      <c r="M424" t="str">
        <f t="shared" si="37"/>
        <v>Ruta
08</v>
      </c>
      <c r="N424" s="2" t="s">
        <v>878</v>
      </c>
      <c r="O424" t="str">
        <f t="shared" si="40"/>
        <v>$20.00</v>
      </c>
      <c r="P424" t="str">
        <f t="shared" si="41"/>
        <v>Tláhuac</v>
      </c>
      <c r="Q424" s="2" t="s">
        <v>879</v>
      </c>
      <c r="R424" t="str" cm="1">
        <f t="array" ref="R424">MID(Q424, MIN(IFERROR(FIND({0,1,2,3,4,5,6,7,8,9},Q424),"")), COUNT(1*MID(Q424,ROW($1:$98),1)))</f>
        <v>22.0</v>
      </c>
      <c r="S424" t="str" cm="1">
        <f t="array" aca="1" ref="S424" ca="1">_xlfn.CONCAT(IF(NOT(ISNUMBER(MID(SUBSTITUTE(SUBSTITUTE(SUBSTITUTE(Q424,"$",""),".",""), " ",""),ROW(INDIRECT("1:"&amp;LEN(Q424))),1)*1)),MID(SUBSTITUTE(SUBSTITUTE(SUBSTITUTE(Q424,"$",""),".",""), " ",""),ROW(INDIRECT("1:"&amp;LEN(Q424))),1),""))</f>
        <v>Plaza
Mexicana</v>
      </c>
      <c r="T424" s="2" t="s">
        <v>128</v>
      </c>
      <c r="U424" s="2" t="s">
        <v>26</v>
      </c>
      <c r="V424" s="2" t="s">
        <v>0</v>
      </c>
      <c r="W424" s="5">
        <v>45031</v>
      </c>
    </row>
    <row r="425" spans="1:23" x14ac:dyDescent="0.25">
      <c r="A425" s="3" t="s">
        <v>28</v>
      </c>
      <c r="B425" s="4" t="s">
        <v>29</v>
      </c>
      <c r="C425" t="str" cm="1">
        <f t="array" ref="C425">MID(B425, MIN(IFERROR(FIND({0,1,2,3,4,5,6,7,8,9},B425),"")), COUNT(1*MID(B425,ROW($1:$98),1)))</f>
        <v>10.0</v>
      </c>
      <c r="D425" t="str" cm="1">
        <f t="array" aca="1" ref="D425" ca="1">_xlfn.CONCAT(IF(NOT(ISNUMBER(MID(SUBSTITUTE(SUBSTITUTE(SUBSTITUTE(B425,"$",""),".",""), " ",""),ROW(INDIRECT("1:"&amp;LEN(B425))),1)*1)),MID(SUBSTITUTE(SUBSTITUTE(SUBSTITUTE(B425,"$",""),".",""), " ",""),ROW(INDIRECT("1:"&amp;LEN(B425))),1),""))</f>
        <v>Wal-mart</v>
      </c>
      <c r="E425" s="4" t="s">
        <v>30</v>
      </c>
      <c r="F425" t="str" cm="1">
        <f t="array" ref="F425">MID(E425, MIN(IFERROR(FIND({0,1,2,3,4,5,6,7,8,9},E425),"")), COUNT(1*MID(E425,ROW($1:$98),1)))</f>
        <v>15.9</v>
      </c>
      <c r="G425" t="str" cm="1">
        <f t="array" aca="1" ref="G425" ca="1">_xlfn.CONCAT(IF(NOT(ISNUMBER(MID(SUBSTITUTE(SUBSTITUTE(SUBSTITUTE(E425,"$",""),".",""), " ",""),ROW(INDIRECT("1:"&amp;LEN(E425))),1)*1)),MID(SUBSTITUTE(SUBSTITUTE(SUBSTITUTE(E425,"$",""),".",""), " ",""),ROW(INDIRECT("1:"&amp;LEN(E425))),1),""))</f>
        <v xml:space="preserve">
Comercial
Mexicana</v>
      </c>
      <c r="H425" s="4" t="s">
        <v>88</v>
      </c>
      <c r="I425" t="str">
        <f t="shared" si="38"/>
        <v>$25.00</v>
      </c>
      <c r="J425" t="str">
        <f t="shared" si="36"/>
        <v>Ruta 02</v>
      </c>
      <c r="K425" s="4" t="s">
        <v>191</v>
      </c>
      <c r="L425" t="str">
        <f t="shared" si="39"/>
        <v>$26.00</v>
      </c>
      <c r="M425" t="str">
        <f t="shared" si="37"/>
        <v>Ruta
08</v>
      </c>
      <c r="N425" s="4" t="s">
        <v>880</v>
      </c>
      <c r="O425" t="str">
        <f t="shared" si="40"/>
        <v>$18.00</v>
      </c>
      <c r="P425" t="str">
        <f t="shared" si="41"/>
        <v>Tláhuac</v>
      </c>
      <c r="Q425" s="4" t="s">
        <v>876</v>
      </c>
      <c r="R425" t="str" cm="1">
        <f t="array" ref="R425">MID(Q425, MIN(IFERROR(FIND({0,1,2,3,4,5,6,7,8,9},Q425),"")), COUNT(1*MID(Q425,ROW($1:$98),1)))</f>
        <v>20.0</v>
      </c>
      <c r="S425" t="str" cm="1">
        <f t="array" aca="1" ref="S425" ca="1">_xlfn.CONCAT(IF(NOT(ISNUMBER(MID(SUBSTITUTE(SUBSTITUTE(SUBSTITUTE(Q425,"$",""),".",""), " ",""),ROW(INDIRECT("1:"&amp;LEN(Q425))),1)*1)),MID(SUBSTITUTE(SUBSTITUTE(SUBSTITUTE(Q425,"$",""),".",""), " ",""),ROW(INDIRECT("1:"&amp;LEN(Q425))),1),""))</f>
        <v>Plaza
Mexicana</v>
      </c>
      <c r="T425" s="4" t="s">
        <v>35</v>
      </c>
      <c r="U425" s="4" t="s">
        <v>36</v>
      </c>
      <c r="V425" s="4" t="s">
        <v>0</v>
      </c>
      <c r="W425" s="6">
        <v>45031</v>
      </c>
    </row>
    <row r="426" spans="1:23" x14ac:dyDescent="0.25">
      <c r="A426" s="1" t="s">
        <v>37</v>
      </c>
      <c r="B426" s="2" t="s">
        <v>38</v>
      </c>
      <c r="C426" t="str" cm="1">
        <f t="array" ref="C426">MID(B426, MIN(IFERROR(FIND({0,1,2,3,4,5,6,7,8,9},B426),"")), COUNT(1*MID(B426,ROW($1:$98),1)))</f>
        <v>33.0</v>
      </c>
      <c r="D426" t="str" cm="1">
        <f t="array" aca="1" ref="D426" ca="1">_xlfn.CONCAT(IF(NOT(ISNUMBER(MID(SUBSTITUTE(SUBSTITUTE(SUBSTITUTE(B426,"$",""),".",""), " ",""),ROW(INDIRECT("1:"&amp;LEN(B426))),1)*1)),MID(SUBSTITUTE(SUBSTITUTE(SUBSTITUTE(B426,"$",""),".",""), " ",""),ROW(INDIRECT("1:"&amp;LEN(B426))),1),""))</f>
        <v>Wal-mart</v>
      </c>
      <c r="E426" s="2" t="s">
        <v>809</v>
      </c>
      <c r="F426" t="str" cm="1">
        <f t="array" ref="F426">MID(E426, MIN(IFERROR(FIND({0,1,2,3,4,5,6,7,8,9},E426),"")), COUNT(1*MID(E426,ROW($1:$98),1)))</f>
        <v>45.0</v>
      </c>
      <c r="G426" t="str" cm="1">
        <f t="array" aca="1" ref="G426" ca="1">_xlfn.CONCAT(IF(NOT(ISNUMBER(MID(SUBSTITUTE(SUBSTITUTE(SUBSTITUTE(E426,"$",""),".",""), " ",""),ROW(INDIRECT("1:"&amp;LEN(E426))),1)*1)),MID(SUBSTITUTE(SUBSTITUTE(SUBSTITUTE(E426,"$",""),".",""), " ",""),ROW(INDIRECT("1:"&amp;LEN(E426))),1),""))</f>
        <v xml:space="preserve">
Chedraui</v>
      </c>
      <c r="H426" s="2" t="s">
        <v>849</v>
      </c>
      <c r="I426" t="str">
        <f t="shared" si="38"/>
        <v>$38.00</v>
      </c>
      <c r="J426" t="str">
        <f t="shared" si="36"/>
        <v>Ruta 08</v>
      </c>
      <c r="K426" s="2" t="s">
        <v>881</v>
      </c>
      <c r="L426" t="str">
        <f t="shared" si="39"/>
        <v>$42.00</v>
      </c>
      <c r="M426" t="str">
        <f t="shared" si="37"/>
        <v>Ruta
02</v>
      </c>
      <c r="N426" s="2" t="s">
        <v>882</v>
      </c>
      <c r="O426" t="str">
        <f t="shared" si="40"/>
        <v>$40.00</v>
      </c>
      <c r="P426" t="str">
        <f t="shared" si="41"/>
        <v>Plaza
Mexicana</v>
      </c>
      <c r="Q426" s="2" t="s">
        <v>882</v>
      </c>
      <c r="R426" t="str" cm="1">
        <f t="array" ref="R426">MID(Q426, MIN(IFERROR(FIND({0,1,2,3,4,5,6,7,8,9},Q426),"")), COUNT(1*MID(Q426,ROW($1:$98),1)))</f>
        <v>40.0</v>
      </c>
      <c r="S426" t="str" cm="1">
        <f t="array" aca="1" ref="S426" ca="1">_xlfn.CONCAT(IF(NOT(ISNUMBER(MID(SUBSTITUTE(SUBSTITUTE(SUBSTITUTE(Q426,"$",""),".",""), " ",""),ROW(INDIRECT("1:"&amp;LEN(Q426))),1)*1)),MID(SUBSTITUTE(SUBSTITUTE(SUBSTITUTE(Q426,"$",""),".",""), " ",""),ROW(INDIRECT("1:"&amp;LEN(Q426))),1),""))</f>
        <v>Plaza
Mexicana</v>
      </c>
      <c r="T426" s="2" t="s">
        <v>44</v>
      </c>
      <c r="U426" s="2" t="s">
        <v>45</v>
      </c>
      <c r="V426" s="2" t="s">
        <v>0</v>
      </c>
      <c r="W426" s="5">
        <v>45031</v>
      </c>
    </row>
    <row r="427" spans="1:23" x14ac:dyDescent="0.25">
      <c r="A427" s="3" t="s">
        <v>46</v>
      </c>
      <c r="B427" s="4" t="s">
        <v>47</v>
      </c>
      <c r="C427" t="str" cm="1">
        <f t="array" ref="C427">MID(B427, MIN(IFERROR(FIND({0,1,2,3,4,5,6,7,8,9},B427),"")), COUNT(1*MID(B427,ROW($1:$98),1)))</f>
        <v>22.3</v>
      </c>
      <c r="D427" t="str" cm="1">
        <f t="array" aca="1" ref="D427" ca="1">_xlfn.CONCAT(IF(NOT(ISNUMBER(MID(SUBSTITUTE(SUBSTITUTE(SUBSTITUTE(B427,"$",""),".",""), " ",""),ROW(INDIRECT("1:"&amp;LEN(B427))),1)*1)),MID(SUBSTITUTE(SUBSTITUTE(SUBSTITUTE(B427,"$",""),".",""), " ",""),ROW(INDIRECT("1:"&amp;LEN(B427))),1),""))</f>
        <v>Comercial
Mexicana</v>
      </c>
      <c r="E427" s="4" t="s">
        <v>543</v>
      </c>
      <c r="F427" t="str" cm="1">
        <f t="array" ref="F427">MID(E427, MIN(IFERROR(FIND({0,1,2,3,4,5,6,7,8,9},E427),"")), COUNT(1*MID(E427,ROW($1:$98),1)))</f>
        <v>25.0</v>
      </c>
      <c r="G427" t="str" cm="1">
        <f t="array" aca="1" ref="G427" ca="1">_xlfn.CONCAT(IF(NOT(ISNUMBER(MID(SUBSTITUTE(SUBSTITUTE(SUBSTITUTE(E427,"$",""),".",""), " ",""),ROW(INDIRECT("1:"&amp;LEN(E427))),1)*1)),MID(SUBSTITUTE(SUBSTITUTE(SUBSTITUTE(E427,"$",""),".",""), " ",""),ROW(INDIRECT("1:"&amp;LEN(E427))),1),""))</f>
        <v xml:space="preserve">
Chedraui</v>
      </c>
      <c r="H427" s="4" t="s">
        <v>49</v>
      </c>
      <c r="I427" t="str">
        <f t="shared" si="38"/>
        <v>$40.00</v>
      </c>
      <c r="J427" t="str">
        <f t="shared" si="36"/>
        <v>Ruta 08</v>
      </c>
      <c r="K427" s="4" t="s">
        <v>881</v>
      </c>
      <c r="L427" t="str">
        <f t="shared" si="39"/>
        <v>$42.00</v>
      </c>
      <c r="M427" t="str">
        <f t="shared" si="37"/>
        <v>Ruta
02</v>
      </c>
      <c r="N427" s="4" t="s">
        <v>609</v>
      </c>
      <c r="O427" t="str">
        <f t="shared" si="40"/>
        <v>$34.00</v>
      </c>
      <c r="P427" t="str">
        <f t="shared" si="41"/>
        <v>La Dalia</v>
      </c>
      <c r="Q427" s="4" t="s">
        <v>883</v>
      </c>
      <c r="R427" t="str" cm="1">
        <f t="array" ref="R427">MID(Q427, MIN(IFERROR(FIND({0,1,2,3,4,5,6,7,8,9},Q427),"")), COUNT(1*MID(Q427,ROW($1:$98),1)))</f>
        <v>38.0</v>
      </c>
      <c r="S427" t="str" cm="1">
        <f t="array" aca="1" ref="S427" ca="1">_xlfn.CONCAT(IF(NOT(ISNUMBER(MID(SUBSTITUTE(SUBSTITUTE(SUBSTITUTE(Q427,"$",""),".",""), " ",""),ROW(INDIRECT("1:"&amp;LEN(Q427))),1)*1)),MID(SUBSTITUTE(SUBSTITUTE(SUBSTITUTE(Q427,"$",""),".",""), " ",""),ROW(INDIRECT("1:"&amp;LEN(Q427))),1),""))</f>
        <v>Plaza
Mexicana</v>
      </c>
      <c r="T427" s="4" t="s">
        <v>36</v>
      </c>
      <c r="U427" s="4" t="s">
        <v>44</v>
      </c>
      <c r="V427" s="4" t="s">
        <v>0</v>
      </c>
      <c r="W427" s="6">
        <v>45031</v>
      </c>
    </row>
    <row r="428" spans="1:23" x14ac:dyDescent="0.25">
      <c r="A428" s="1" t="s">
        <v>53</v>
      </c>
      <c r="B428" s="2" t="s">
        <v>545</v>
      </c>
      <c r="C428" t="str" cm="1">
        <f t="array" ref="C428">MID(B428, MIN(IFERROR(FIND({0,1,2,3,4,5,6,7,8,9},B428),"")), COUNT(1*MID(B428,ROW($1:$98),1)))</f>
        <v>50.0</v>
      </c>
      <c r="D428" t="str" cm="1">
        <f t="array" aca="1" ref="D428" ca="1">_xlfn.CONCAT(IF(NOT(ISNUMBER(MID(SUBSTITUTE(SUBSTITUTE(SUBSTITUTE(B428,"$",""),".",""), " ",""),ROW(INDIRECT("1:"&amp;LEN(B428))),1)*1)),MID(SUBSTITUTE(SUBSTITUTE(SUBSTITUTE(B428,"$",""),".",""), " ",""),ROW(INDIRECT("1:"&amp;LEN(B428))),1),""))</f>
        <v>Wal-mart</v>
      </c>
      <c r="E428" s="2" t="s">
        <v>852</v>
      </c>
      <c r="F428" t="str" cm="1">
        <f t="array" ref="F428">MID(E428, MIN(IFERROR(FIND({0,1,2,3,4,5,6,7,8,9},E428),"")), COUNT(1*MID(E428,ROW($1:$98),1)))</f>
        <v>54.9</v>
      </c>
      <c r="G428" t="str" cm="1">
        <f t="array" aca="1" ref="G428" ca="1">_xlfn.CONCAT(IF(NOT(ISNUMBER(MID(SUBSTITUTE(SUBSTITUTE(SUBSTITUTE(E428,"$",""),".",""), " ",""),ROW(INDIRECT("1:"&amp;LEN(E428))),1)*1)),MID(SUBSTITUTE(SUBSTITUTE(SUBSTITUTE(E428,"$",""),".",""), " ",""),ROW(INDIRECT("1:"&amp;LEN(E428))),1),""))</f>
        <v xml:space="preserve">
Comercial
Mexicana</v>
      </c>
      <c r="H428" s="2" t="s">
        <v>200</v>
      </c>
      <c r="I428" t="str">
        <f t="shared" si="38"/>
        <v>$45.00</v>
      </c>
      <c r="J428" t="str">
        <f t="shared" si="36"/>
        <v>Ruta 08</v>
      </c>
      <c r="K428" s="2" t="s">
        <v>201</v>
      </c>
      <c r="L428" t="str">
        <f t="shared" si="39"/>
        <v>$48.00</v>
      </c>
      <c r="M428" t="str">
        <f t="shared" si="37"/>
        <v>Ruta
02</v>
      </c>
      <c r="N428" s="2" t="s">
        <v>875</v>
      </c>
      <c r="O428" t="str">
        <f t="shared" si="40"/>
        <v>$52.00</v>
      </c>
      <c r="P428" t="str">
        <f t="shared" si="41"/>
        <v>Plaza
Mexicana</v>
      </c>
      <c r="Q428" s="2" t="s">
        <v>875</v>
      </c>
      <c r="R428" t="str" cm="1">
        <f t="array" ref="R428">MID(Q428, MIN(IFERROR(FIND({0,1,2,3,4,5,6,7,8,9},Q428),"")), COUNT(1*MID(Q428,ROW($1:$98),1)))</f>
        <v>52.0</v>
      </c>
      <c r="S428" t="str" cm="1">
        <f t="array" aca="1" ref="S428" ca="1">_xlfn.CONCAT(IF(NOT(ISNUMBER(MID(SUBSTITUTE(SUBSTITUTE(SUBSTITUTE(Q428,"$",""),".",""), " ",""),ROW(INDIRECT("1:"&amp;LEN(Q428))),1)*1)),MID(SUBSTITUTE(SUBSTITUTE(SUBSTITUTE(Q428,"$",""),".",""), " ",""),ROW(INDIRECT("1:"&amp;LEN(Q428))),1),""))</f>
        <v>Plaza
Mexicana</v>
      </c>
      <c r="T428" s="2" t="s">
        <v>855</v>
      </c>
      <c r="U428" s="2" t="s">
        <v>61</v>
      </c>
      <c r="V428" s="2" t="s">
        <v>0</v>
      </c>
      <c r="W428" s="5">
        <v>45031</v>
      </c>
    </row>
    <row r="429" spans="1:23" x14ac:dyDescent="0.25">
      <c r="A429" s="3" t="s">
        <v>62</v>
      </c>
      <c r="B429" s="4" t="s">
        <v>269</v>
      </c>
      <c r="C429" t="str" cm="1">
        <f t="array" ref="C429">MID(B429, MIN(IFERROR(FIND({0,1,2,3,4,5,6,7,8,9},B429),"")), COUNT(1*MID(B429,ROW($1:$98),1)))</f>
        <v>119.0</v>
      </c>
      <c r="D429" t="str" cm="1">
        <f t="array" aca="1" ref="D429" ca="1">_xlfn.CONCAT(IF(NOT(ISNUMBER(MID(SUBSTITUTE(SUBSTITUTE(SUBSTITUTE(B429,"$",""),".",""), " ",""),ROW(INDIRECT("1:"&amp;LEN(B429))),1)*1)),MID(SUBSTITUTE(SUBSTITUTE(SUBSTITUTE(B429,"$",""),".",""), " ",""),ROW(INDIRECT("1:"&amp;LEN(B429))),1),""))</f>
        <v>Chedraui</v>
      </c>
      <c r="E429" s="4" t="s">
        <v>64</v>
      </c>
      <c r="F429" t="str" cm="1">
        <f t="array" ref="F429">MID(E429, MIN(IFERROR(FIND({0,1,2,3,4,5,6,7,8,9},E429),"")), COUNT(1*MID(E429,ROW($1:$98),1)))</f>
        <v>222.7</v>
      </c>
      <c r="G429" t="str" cm="1">
        <f t="array" aca="1" ref="G429" ca="1">_xlfn.CONCAT(IF(NOT(ISNUMBER(MID(SUBSTITUTE(SUBSTITUTE(SUBSTITUTE(E429,"$",""),".",""), " ",""),ROW(INDIRECT("1:"&amp;LEN(E429))),1)*1)),MID(SUBSTITUTE(SUBSTITUTE(SUBSTITUTE(E429,"$",""),".",""), " ",""),ROW(INDIRECT("1:"&amp;LEN(E429))),1),""))</f>
        <v xml:space="preserve">
Comercial
Mexicana</v>
      </c>
      <c r="H429" s="4" t="s">
        <v>203</v>
      </c>
      <c r="I429" t="str">
        <f t="shared" si="38"/>
        <v>$185.00</v>
      </c>
      <c r="J429" t="str">
        <f t="shared" si="36"/>
        <v>Ruta 08</v>
      </c>
      <c r="K429" s="4" t="s">
        <v>66</v>
      </c>
      <c r="L429" t="str">
        <f t="shared" si="39"/>
        <v>$210.00
Ruta</v>
      </c>
      <c r="M429" t="str">
        <f t="shared" si="37"/>
        <v>02</v>
      </c>
      <c r="N429" s="4" t="s">
        <v>884</v>
      </c>
      <c r="O429" t="str">
        <f t="shared" si="40"/>
        <v>$180.00</v>
      </c>
      <c r="P429" t="str">
        <f t="shared" si="41"/>
        <v>Plaza
Mexicana</v>
      </c>
      <c r="Q429" s="4" t="s">
        <v>884</v>
      </c>
      <c r="R429" t="str" cm="1">
        <f t="array" ref="R429">MID(Q429, MIN(IFERROR(FIND({0,1,2,3,4,5,6,7,8,9},Q429),"")), COUNT(1*MID(Q429,ROW($1:$98),1)))</f>
        <v>180.0</v>
      </c>
      <c r="S429" t="str" cm="1">
        <f t="array" aca="1" ref="S429" ca="1">_xlfn.CONCAT(IF(NOT(ISNUMBER(MID(SUBSTITUTE(SUBSTITUTE(SUBSTITUTE(Q429,"$",""),".",""), " ",""),ROW(INDIRECT("1:"&amp;LEN(Q429))),1)*1)),MID(SUBSTITUTE(SUBSTITUTE(SUBSTITUTE(Q429,"$",""),".",""), " ",""),ROW(INDIRECT("1:"&amp;LEN(Q429))),1),""))</f>
        <v>Plaza
Mexicana</v>
      </c>
      <c r="T429" s="4" t="s">
        <v>69</v>
      </c>
      <c r="U429" s="4" t="s">
        <v>70</v>
      </c>
      <c r="V429" s="4" t="s">
        <v>0</v>
      </c>
      <c r="W429" s="6">
        <v>45031</v>
      </c>
    </row>
    <row r="430" spans="1:23" x14ac:dyDescent="0.25">
      <c r="A430" s="1" t="s">
        <v>71</v>
      </c>
      <c r="B430" s="2" t="s">
        <v>72</v>
      </c>
      <c r="C430" t="str" cm="1">
        <f t="array" ref="C430">MID(B430, MIN(IFERROR(FIND({0,1,2,3,4,5,6,7,8,9},B430),"")), COUNT(1*MID(B430,ROW($1:$98),1)))</f>
        <v>184.0</v>
      </c>
      <c r="D430" t="str" cm="1">
        <f t="array" aca="1" ref="D430" ca="1">_xlfn.CONCAT(IF(NOT(ISNUMBER(MID(SUBSTITUTE(SUBSTITUTE(SUBSTITUTE(B430,"$",""),".",""), " ",""),ROW(INDIRECT("1:"&amp;LEN(B430))),1)*1)),MID(SUBSTITUTE(SUBSTITUTE(SUBSTITUTE(B430,"$",""),".",""), " ",""),ROW(INDIRECT("1:"&amp;LEN(B430))),1),""))</f>
        <v>Wal-mart</v>
      </c>
      <c r="E430" s="2" t="s">
        <v>73</v>
      </c>
      <c r="F430" t="str" cm="1">
        <f t="array" ref="F430">MID(E430, MIN(IFERROR(FIND({0,1,2,3,4,5,6,7,8,9},E430),"")), COUNT(1*MID(E430,ROW($1:$98),1)))</f>
        <v>206.5</v>
      </c>
      <c r="G430" t="str" cm="1">
        <f t="array" aca="1" ref="G430" ca="1">_xlfn.CONCAT(IF(NOT(ISNUMBER(MID(SUBSTITUTE(SUBSTITUTE(SUBSTITUTE(E430,"$",""),".",""), " ",""),ROW(INDIRECT("1:"&amp;LEN(E430))),1)*1)),MID(SUBSTITUTE(SUBSTITUTE(SUBSTITUTE(E430,"$",""),".",""), " ",""),ROW(INDIRECT("1:"&amp;LEN(E430))),1),""))</f>
        <v xml:space="preserve">
Comercial
Mexicana</v>
      </c>
      <c r="H430" s="2" t="s">
        <v>203</v>
      </c>
      <c r="I430" t="str">
        <f t="shared" si="38"/>
        <v>$185.00</v>
      </c>
      <c r="J430" t="str">
        <f t="shared" si="36"/>
        <v>Ruta 08</v>
      </c>
      <c r="K430" s="2" t="s">
        <v>66</v>
      </c>
      <c r="L430" t="str">
        <f t="shared" si="39"/>
        <v>$210.00
Ruta</v>
      </c>
      <c r="M430" t="str">
        <f t="shared" si="37"/>
        <v>02</v>
      </c>
      <c r="N430" s="2" t="s">
        <v>617</v>
      </c>
      <c r="O430" t="str">
        <f t="shared" si="40"/>
        <v>$185.00</v>
      </c>
      <c r="P430" t="str">
        <f t="shared" si="41"/>
        <v>La Dalia</v>
      </c>
      <c r="Q430" s="2" t="s">
        <v>885</v>
      </c>
      <c r="R430" t="str" cm="1">
        <f t="array" ref="R430">MID(Q430, MIN(IFERROR(FIND({0,1,2,3,4,5,6,7,8,9},Q430),"")), COUNT(1*MID(Q430,ROW($1:$98),1)))</f>
        <v>195.0</v>
      </c>
      <c r="S430" t="str" cm="1">
        <f t="array" aca="1" ref="S430" ca="1">_xlfn.CONCAT(IF(NOT(ISNUMBER(MID(SUBSTITUTE(SUBSTITUTE(SUBSTITUTE(Q430,"$",""),".",""), " ",""),ROW(INDIRECT("1:"&amp;LEN(Q430))),1)*1)),MID(SUBSTITUTE(SUBSTITUTE(SUBSTITUTE(Q430,"$",""),".",""), " ",""),ROW(INDIRECT("1:"&amp;LEN(Q430))),1),""))</f>
        <v>Plaza
Mexicana</v>
      </c>
      <c r="T430" s="2" t="s">
        <v>76</v>
      </c>
      <c r="U430" s="2" t="s">
        <v>70</v>
      </c>
      <c r="V430" s="2" t="s">
        <v>0</v>
      </c>
      <c r="W430" s="5">
        <v>45031</v>
      </c>
    </row>
    <row r="431" spans="1:23" x14ac:dyDescent="0.25">
      <c r="A431" s="3" t="s">
        <v>77</v>
      </c>
      <c r="B431" s="4" t="s">
        <v>728</v>
      </c>
      <c r="C431" t="str" cm="1">
        <f t="array" ref="C431">MID(B431, MIN(IFERROR(FIND({0,1,2,3,4,5,6,7,8,9},B431),"")), COUNT(1*MID(B431,ROW($1:$98),1)))</f>
        <v>59.9</v>
      </c>
      <c r="D431" t="str" cm="1">
        <f t="array" aca="1" ref="D431" ca="1">_xlfn.CONCAT(IF(NOT(ISNUMBER(MID(SUBSTITUTE(SUBSTITUTE(SUBSTITUTE(B431,"$",""),".",""), " ",""),ROW(INDIRECT("1:"&amp;LEN(B431))),1)*1)),MID(SUBSTITUTE(SUBSTITUTE(SUBSTITUTE(B431,"$",""),".",""), " ",""),ROW(INDIRECT("1:"&amp;LEN(B431))),1),""))</f>
        <v>Wal-mart</v>
      </c>
      <c r="E431" s="4" t="s">
        <v>777</v>
      </c>
      <c r="F431" t="str" cm="1">
        <f t="array" ref="F431">MID(E431, MIN(IFERROR(FIND({0,1,2,3,4,5,6,7,8,9},E431),"")), COUNT(1*MID(E431,ROW($1:$98),1)))</f>
        <v>65.9</v>
      </c>
      <c r="G431" t="str" cm="1">
        <f t="array" aca="1" ref="G431" ca="1">_xlfn.CONCAT(IF(NOT(ISNUMBER(MID(SUBSTITUTE(SUBSTITUTE(SUBSTITUTE(E431,"$",""),".",""), " ",""),ROW(INDIRECT("1:"&amp;LEN(E431))),1)*1)),MID(SUBSTITUTE(SUBSTITUTE(SUBSTITUTE(E431,"$",""),".",""), " ",""),ROW(INDIRECT("1:"&amp;LEN(E431))),1),""))</f>
        <v xml:space="preserve">
Comercial
Mexicana</v>
      </c>
      <c r="H431" s="4" t="s">
        <v>49</v>
      </c>
      <c r="I431" t="str">
        <f t="shared" si="38"/>
        <v>$40.00</v>
      </c>
      <c r="J431" t="str">
        <f t="shared" si="36"/>
        <v>Ruta 08</v>
      </c>
      <c r="K431" s="4" t="s">
        <v>886</v>
      </c>
      <c r="L431" t="str">
        <f t="shared" si="39"/>
        <v>$55.00</v>
      </c>
      <c r="M431" t="str">
        <f t="shared" si="37"/>
        <v>Ruta
02</v>
      </c>
      <c r="N431" s="4" t="s">
        <v>887</v>
      </c>
      <c r="O431" t="str">
        <f t="shared" si="40"/>
        <v>$60.00</v>
      </c>
      <c r="P431" t="str">
        <f t="shared" si="41"/>
        <v>Tláhuac</v>
      </c>
      <c r="Q431" s="4" t="s">
        <v>888</v>
      </c>
      <c r="R431" t="str" cm="1">
        <f t="array" ref="R431">MID(Q431, MIN(IFERROR(FIND({0,1,2,3,4,5,6,7,8,9},Q431),"")), COUNT(1*MID(Q431,ROW($1:$98),1)))</f>
        <v>65.0</v>
      </c>
      <c r="S431" t="str" cm="1">
        <f t="array" aca="1" ref="S431" ca="1">_xlfn.CONCAT(IF(NOT(ISNUMBER(MID(SUBSTITUTE(SUBSTITUTE(SUBSTITUTE(Q431,"$",""),".",""), " ",""),ROW(INDIRECT("1:"&amp;LEN(Q431))),1)*1)),MID(SUBSTITUTE(SUBSTITUTE(SUBSTITUTE(Q431,"$",""),".",""), " ",""),ROW(INDIRECT("1:"&amp;LEN(Q431))),1),""))</f>
        <v>Plaza
Mexicana</v>
      </c>
      <c r="T431" s="4" t="s">
        <v>91</v>
      </c>
      <c r="U431" s="4" t="s">
        <v>84</v>
      </c>
      <c r="V431" s="4" t="s">
        <v>0</v>
      </c>
      <c r="W431" s="6">
        <v>45031</v>
      </c>
    </row>
    <row r="432" spans="1:23" x14ac:dyDescent="0.25">
      <c r="A432" s="1" t="s">
        <v>85</v>
      </c>
      <c r="B432" s="2" t="s">
        <v>423</v>
      </c>
      <c r="C432" t="str" cm="1">
        <f t="array" ref="C432">MID(B432, MIN(IFERROR(FIND({0,1,2,3,4,5,6,7,8,9},B432),"")), COUNT(1*MID(B432,ROW($1:$98),1)))</f>
        <v>49.9</v>
      </c>
      <c r="D432" t="str" cm="1">
        <f t="array" aca="1" ref="D432" ca="1">_xlfn.CONCAT(IF(NOT(ISNUMBER(MID(SUBSTITUTE(SUBSTITUTE(SUBSTITUTE(B432,"$",""),".",""), " ",""),ROW(INDIRECT("1:"&amp;LEN(B432))),1)*1)),MID(SUBSTITUTE(SUBSTITUTE(SUBSTITUTE(B432,"$",""),".",""), " ",""),ROW(INDIRECT("1:"&amp;LEN(B432))),1),""))</f>
        <v>Wal-mart</v>
      </c>
      <c r="E432" s="2" t="s">
        <v>495</v>
      </c>
      <c r="F432" t="str" cm="1">
        <f t="array" ref="F432">MID(E432, MIN(IFERROR(FIND({0,1,2,3,4,5,6,7,8,9},E432),"")), COUNT(1*MID(E432,ROW($1:$98),1)))</f>
        <v>68.5</v>
      </c>
      <c r="G432" t="str" cm="1">
        <f t="array" aca="1" ref="G432" ca="1">_xlfn.CONCAT(IF(NOT(ISNUMBER(MID(SUBSTITUTE(SUBSTITUTE(SUBSTITUTE(E432,"$",""),".",""), " ",""),ROW(INDIRECT("1:"&amp;LEN(E432))),1)*1)),MID(SUBSTITUTE(SUBSTITUTE(SUBSTITUTE(E432,"$",""),".",""), " ",""),ROW(INDIRECT("1:"&amp;LEN(E432))),1),""))</f>
        <v xml:space="preserve">
Comercial
Mexicana</v>
      </c>
      <c r="H432" s="2" t="s">
        <v>214</v>
      </c>
      <c r="I432" t="str">
        <f t="shared" si="38"/>
        <v>$30.00</v>
      </c>
      <c r="J432" t="str">
        <f t="shared" si="36"/>
        <v>Ruta 08</v>
      </c>
      <c r="K432" s="2" t="s">
        <v>57</v>
      </c>
      <c r="L432" t="str">
        <f t="shared" si="39"/>
        <v>$50.00</v>
      </c>
      <c r="M432" t="str">
        <f t="shared" si="37"/>
        <v>Ruta
02</v>
      </c>
      <c r="N432" s="2" t="s">
        <v>878</v>
      </c>
      <c r="O432" t="str">
        <f t="shared" si="40"/>
        <v>$20.00</v>
      </c>
      <c r="P432" t="str">
        <f t="shared" si="41"/>
        <v>Tláhuac</v>
      </c>
      <c r="Q432" s="2" t="s">
        <v>889</v>
      </c>
      <c r="R432" t="str" cm="1">
        <f t="array" ref="R432">MID(Q432, MIN(IFERROR(FIND({0,1,2,3,4,5,6,7,8,9},Q432),"")), COUNT(1*MID(Q432,ROW($1:$98),1)))</f>
        <v>25.0</v>
      </c>
      <c r="S432" t="str" cm="1">
        <f t="array" aca="1" ref="S432" ca="1">_xlfn.CONCAT(IF(NOT(ISNUMBER(MID(SUBSTITUTE(SUBSTITUTE(SUBSTITUTE(Q432,"$",""),".",""), " ",""),ROW(INDIRECT("1:"&amp;LEN(Q432))),1)*1)),MID(SUBSTITUTE(SUBSTITUTE(SUBSTITUTE(Q432,"$",""),".",""), " ",""),ROW(INDIRECT("1:"&amp;LEN(Q432))),1),""))</f>
        <v>Plaza
Mexicana</v>
      </c>
      <c r="T432" s="2" t="s">
        <v>91</v>
      </c>
      <c r="U432" s="2" t="s">
        <v>9</v>
      </c>
      <c r="V432" s="2" t="s">
        <v>0</v>
      </c>
      <c r="W432" s="5">
        <v>45031</v>
      </c>
    </row>
    <row r="433" spans="1:23" x14ac:dyDescent="0.25">
      <c r="A433" s="3" t="s">
        <v>92</v>
      </c>
      <c r="B433" s="4" t="s">
        <v>292</v>
      </c>
      <c r="C433" t="str" cm="1">
        <f t="array" ref="C433">MID(B433, MIN(IFERROR(FIND({0,1,2,3,4,5,6,7,8,9},B433),"")), COUNT(1*MID(B433,ROW($1:$98),1)))</f>
        <v>44.9</v>
      </c>
      <c r="D433" t="str" cm="1">
        <f t="array" aca="1" ref="D433" ca="1">_xlfn.CONCAT(IF(NOT(ISNUMBER(MID(SUBSTITUTE(SUBSTITUTE(SUBSTITUTE(B433,"$",""),".",""), " ",""),ROW(INDIRECT("1:"&amp;LEN(B433))),1)*1)),MID(SUBSTITUTE(SUBSTITUTE(SUBSTITUTE(B433,"$",""),".",""), " ",""),ROW(INDIRECT("1:"&amp;LEN(B433))),1),""))</f>
        <v>Wal-mart</v>
      </c>
      <c r="E433" s="4" t="s">
        <v>736</v>
      </c>
      <c r="F433" t="str" cm="1">
        <f t="array" ref="F433">MID(E433, MIN(IFERROR(FIND({0,1,2,3,4,5,6,7,8,9},E433),"")), COUNT(1*MID(E433,ROW($1:$98),1)))</f>
        <v>55.5</v>
      </c>
      <c r="G433" t="str" cm="1">
        <f t="array" aca="1" ref="G433" ca="1">_xlfn.CONCAT(IF(NOT(ISNUMBER(MID(SUBSTITUTE(SUBSTITUTE(SUBSTITUTE(E433,"$",""),".",""), " ",""),ROW(INDIRECT("1:"&amp;LEN(E433))),1)*1)),MID(SUBSTITUTE(SUBSTITUTE(SUBSTITUTE(E433,"$",""),".",""), " ",""),ROW(INDIRECT("1:"&amp;LEN(E433))),1),""))</f>
        <v xml:space="preserve">
Chedraui</v>
      </c>
      <c r="H433" s="4" t="s">
        <v>95</v>
      </c>
      <c r="I433" t="str">
        <f t="shared" si="38"/>
        <v>$25.00</v>
      </c>
      <c r="J433" t="str">
        <f t="shared" si="36"/>
        <v>Ruta 08</v>
      </c>
      <c r="K433" s="4" t="s">
        <v>115</v>
      </c>
      <c r="L433" t="str">
        <f t="shared" si="39"/>
        <v>$30.00</v>
      </c>
      <c r="M433" t="str">
        <f t="shared" si="37"/>
        <v>Ruta
02</v>
      </c>
      <c r="N433" s="4" t="s">
        <v>878</v>
      </c>
      <c r="O433" t="str">
        <f t="shared" si="40"/>
        <v>$20.00</v>
      </c>
      <c r="P433" t="str">
        <f t="shared" si="41"/>
        <v>Tláhuac</v>
      </c>
      <c r="Q433" s="4" t="s">
        <v>889</v>
      </c>
      <c r="R433" t="str" cm="1">
        <f t="array" ref="R433">MID(Q433, MIN(IFERROR(FIND({0,1,2,3,4,5,6,7,8,9},Q433),"")), COUNT(1*MID(Q433,ROW($1:$98),1)))</f>
        <v>25.0</v>
      </c>
      <c r="S433" t="str" cm="1">
        <f t="array" aca="1" ref="S433" ca="1">_xlfn.CONCAT(IF(NOT(ISNUMBER(MID(SUBSTITUTE(SUBSTITUTE(SUBSTITUTE(Q433,"$",""),".",""), " ",""),ROW(INDIRECT("1:"&amp;LEN(Q433))),1)*1)),MID(SUBSTITUTE(SUBSTITUTE(SUBSTITUTE(Q433,"$",""),".",""), " ",""),ROW(INDIRECT("1:"&amp;LEN(Q433))),1),""))</f>
        <v>Plaza
Mexicana</v>
      </c>
      <c r="T433" s="4" t="s">
        <v>98</v>
      </c>
      <c r="U433" s="4" t="s">
        <v>83</v>
      </c>
      <c r="V433" s="4" t="s">
        <v>0</v>
      </c>
      <c r="W433" s="6">
        <v>45031</v>
      </c>
    </row>
    <row r="434" spans="1:23" x14ac:dyDescent="0.25">
      <c r="A434" s="1" t="s">
        <v>99</v>
      </c>
      <c r="B434" s="2" t="s">
        <v>100</v>
      </c>
      <c r="C434" t="str" cm="1">
        <f t="array" ref="C434">MID(B434, MIN(IFERROR(FIND({0,1,2,3,4,5,6,7,8,9},B434),"")), COUNT(1*MID(B434,ROW($1:$98),1)))</f>
        <v>46.9</v>
      </c>
      <c r="D434" t="str" cm="1">
        <f t="array" aca="1" ref="D434" ca="1">_xlfn.CONCAT(IF(NOT(ISNUMBER(MID(SUBSTITUTE(SUBSTITUTE(SUBSTITUTE(B434,"$",""),".",""), " ",""),ROW(INDIRECT("1:"&amp;LEN(B434))),1)*1)),MID(SUBSTITUTE(SUBSTITUTE(SUBSTITUTE(B434,"$",""),".",""), " ",""),ROW(INDIRECT("1:"&amp;LEN(B434))),1),""))</f>
        <v>Wal-mart</v>
      </c>
      <c r="E434" s="2" t="s">
        <v>94</v>
      </c>
      <c r="F434" t="str" cm="1">
        <f t="array" ref="F434">MID(E434, MIN(IFERROR(FIND({0,1,2,3,4,5,6,7,8,9},E434),"")), COUNT(1*MID(E434,ROW($1:$98),1)))</f>
        <v>49.9</v>
      </c>
      <c r="G434" t="str" cm="1">
        <f t="array" aca="1" ref="G434" ca="1">_xlfn.CONCAT(IF(NOT(ISNUMBER(MID(SUBSTITUTE(SUBSTITUTE(SUBSTITUTE(E434,"$",""),".",""), " ",""),ROW(INDIRECT("1:"&amp;LEN(E434))),1)*1)),MID(SUBSTITUTE(SUBSTITUTE(SUBSTITUTE(E434,"$",""),".",""), " ",""),ROW(INDIRECT("1:"&amp;LEN(E434))),1),""))</f>
        <v xml:space="preserve">
Comercial
Mexicana</v>
      </c>
      <c r="H434" s="2" t="s">
        <v>101</v>
      </c>
      <c r="I434" t="str">
        <f t="shared" si="38"/>
        <v>$35.00</v>
      </c>
      <c r="J434" t="str">
        <f t="shared" si="36"/>
        <v>Ruta 08</v>
      </c>
      <c r="K434" s="2" t="s">
        <v>890</v>
      </c>
      <c r="L434" t="str">
        <f t="shared" si="39"/>
        <v>$36.00</v>
      </c>
      <c r="M434" t="str">
        <f t="shared" si="37"/>
        <v>Ruta
02</v>
      </c>
      <c r="N434" s="2" t="s">
        <v>625</v>
      </c>
      <c r="O434" t="str">
        <f t="shared" si="40"/>
        <v>$40.00</v>
      </c>
      <c r="P434" t="str">
        <f t="shared" si="41"/>
        <v>La Dalia</v>
      </c>
      <c r="Q434" s="2" t="s">
        <v>891</v>
      </c>
      <c r="R434" t="str" cm="1">
        <f t="array" ref="R434">MID(Q434, MIN(IFERROR(FIND({0,1,2,3,4,5,6,7,8,9},Q434),"")), COUNT(1*MID(Q434,ROW($1:$98),1)))</f>
        <v>45.0</v>
      </c>
      <c r="S434" t="str" cm="1">
        <f t="array" aca="1" ref="S434" ca="1">_xlfn.CONCAT(IF(NOT(ISNUMBER(MID(SUBSTITUTE(SUBSTITUTE(SUBSTITUTE(Q434,"$",""),".",""), " ",""),ROW(INDIRECT("1:"&amp;LEN(Q434))),1)*1)),MID(SUBSTITUTE(SUBSTITUTE(SUBSTITUTE(Q434,"$",""),".",""), " ",""),ROW(INDIRECT("1:"&amp;LEN(Q434))),1),""))</f>
        <v>Plaza
Mexicana</v>
      </c>
      <c r="T434" s="2" t="s">
        <v>83</v>
      </c>
      <c r="U434" s="2" t="s">
        <v>61</v>
      </c>
      <c r="V434" s="2" t="s">
        <v>0</v>
      </c>
      <c r="W434" s="5">
        <v>45031</v>
      </c>
    </row>
    <row r="435" spans="1:23" x14ac:dyDescent="0.25">
      <c r="A435" s="3" t="s">
        <v>103</v>
      </c>
      <c r="B435" s="4" t="s">
        <v>100</v>
      </c>
      <c r="C435" t="str" cm="1">
        <f t="array" ref="C435">MID(B435, MIN(IFERROR(FIND({0,1,2,3,4,5,6,7,8,9},B435),"")), COUNT(1*MID(B435,ROW($1:$98),1)))</f>
        <v>46.9</v>
      </c>
      <c r="D435" t="str" cm="1">
        <f t="array" aca="1" ref="D435" ca="1">_xlfn.CONCAT(IF(NOT(ISNUMBER(MID(SUBSTITUTE(SUBSTITUTE(SUBSTITUTE(B435,"$",""),".",""), " ",""),ROW(INDIRECT("1:"&amp;LEN(B435))),1)*1)),MID(SUBSTITUTE(SUBSTITUTE(SUBSTITUTE(B435,"$",""),".",""), " ",""),ROW(INDIRECT("1:"&amp;LEN(B435))),1),""))</f>
        <v>Wal-mart</v>
      </c>
      <c r="E435" s="4" t="s">
        <v>827</v>
      </c>
      <c r="F435" t="str" cm="1">
        <f t="array" ref="F435">MID(E435, MIN(IFERROR(FIND({0,1,2,3,4,5,6,7,8,9},E435),"")), COUNT(1*MID(E435,ROW($1:$98),1)))</f>
        <v>57.5</v>
      </c>
      <c r="G435" t="str" cm="1">
        <f t="array" aca="1" ref="G435" ca="1">_xlfn.CONCAT(IF(NOT(ISNUMBER(MID(SUBSTITUTE(SUBSTITUTE(SUBSTITUTE(E435,"$",""),".",""), " ",""),ROW(INDIRECT("1:"&amp;LEN(E435))),1)*1)),MID(SUBSTITUTE(SUBSTITUTE(SUBSTITUTE(E435,"$",""),".",""), " ",""),ROW(INDIRECT("1:"&amp;LEN(E435))),1),""))</f>
        <v xml:space="preserve">
Chedraui</v>
      </c>
      <c r="H435" s="4" t="s">
        <v>101</v>
      </c>
      <c r="I435" t="str">
        <f t="shared" si="38"/>
        <v>$35.00</v>
      </c>
      <c r="J435" t="str">
        <f t="shared" si="36"/>
        <v>Ruta 08</v>
      </c>
      <c r="K435" s="4" t="s">
        <v>218</v>
      </c>
      <c r="L435" t="str">
        <f t="shared" si="39"/>
        <v>$40.00</v>
      </c>
      <c r="M435" t="str">
        <f t="shared" si="37"/>
        <v>Ruta
02</v>
      </c>
      <c r="N435" s="4" t="s">
        <v>891</v>
      </c>
      <c r="O435" t="str">
        <f t="shared" si="40"/>
        <v>$45.00</v>
      </c>
      <c r="P435" t="str">
        <f t="shared" si="41"/>
        <v>Plaza
Mexicana</v>
      </c>
      <c r="Q435" s="4" t="s">
        <v>892</v>
      </c>
      <c r="R435" t="str" cm="1">
        <f t="array" ref="R435">MID(Q435, MIN(IFERROR(FIND({0,1,2,3,4,5,6,7,8,9},Q435),"")), COUNT(1*MID(Q435,ROW($1:$98),1)))</f>
        <v>55.0</v>
      </c>
      <c r="S435" t="str" cm="1">
        <f t="array" aca="1" ref="S435" ca="1">_xlfn.CONCAT(IF(NOT(ISNUMBER(MID(SUBSTITUTE(SUBSTITUTE(SUBSTITUTE(Q435,"$",""),".",""), " ",""),ROW(INDIRECT("1:"&amp;LEN(Q435))),1)*1)),MID(SUBSTITUTE(SUBSTITUTE(SUBSTITUTE(Q435,"$",""),".",""), " ",""),ROW(INDIRECT("1:"&amp;LEN(Q435))),1),""))</f>
        <v>Tláhuac</v>
      </c>
      <c r="T435" s="4" t="s">
        <v>83</v>
      </c>
      <c r="U435" s="4" t="s">
        <v>106</v>
      </c>
      <c r="V435" s="4" t="s">
        <v>0</v>
      </c>
      <c r="W435" s="6">
        <v>45031</v>
      </c>
    </row>
    <row r="436" spans="1:23" x14ac:dyDescent="0.25">
      <c r="A436" s="1" t="s">
        <v>107</v>
      </c>
      <c r="B436" s="2" t="s">
        <v>842</v>
      </c>
      <c r="C436" t="str" cm="1">
        <f t="array" ref="C436">MID(B436, MIN(IFERROR(FIND({0,1,2,3,4,5,6,7,8,9},B436),"")), COUNT(1*MID(B436,ROW($1:$98),1)))</f>
        <v>14.9</v>
      </c>
      <c r="D436" t="str" cm="1">
        <f t="array" aca="1" ref="D436" ca="1">_xlfn.CONCAT(IF(NOT(ISNUMBER(MID(SUBSTITUTE(SUBSTITUTE(SUBSTITUTE(B436,"$",""),".",""), " ",""),ROW(INDIRECT("1:"&amp;LEN(B436))),1)*1)),MID(SUBSTITUTE(SUBSTITUTE(SUBSTITUTE(B436,"$",""),".",""), " ",""),ROW(INDIRECT("1:"&amp;LEN(B436))),1),""))</f>
        <v>Comercial
Mexicana</v>
      </c>
      <c r="E436" s="2" t="s">
        <v>109</v>
      </c>
      <c r="F436" t="str" cm="1">
        <f t="array" ref="F436">MID(E436, MIN(IFERROR(FIND({0,1,2,3,4,5,6,7,8,9},E436),"")), COUNT(1*MID(E436,ROW($1:$98),1)))</f>
        <v>32.9</v>
      </c>
      <c r="G436" t="str" cm="1">
        <f t="array" aca="1" ref="G436" ca="1">_xlfn.CONCAT(IF(NOT(ISNUMBER(MID(SUBSTITUTE(SUBSTITUTE(SUBSTITUTE(E436,"$",""),".",""), " ",""),ROW(INDIRECT("1:"&amp;LEN(E436))),1)*1)),MID(SUBSTITUTE(SUBSTITUTE(SUBSTITUTE(E436,"$",""),".",""), " ",""),ROW(INDIRECT("1:"&amp;LEN(E436))),1),""))</f>
        <v xml:space="preserve">
Chedraui</v>
      </c>
      <c r="H436" s="2" t="s">
        <v>110</v>
      </c>
      <c r="I436" t="str">
        <f t="shared" si="38"/>
        <v>$15.00</v>
      </c>
      <c r="J436" t="str">
        <f t="shared" si="36"/>
        <v>Ruta 08</v>
      </c>
      <c r="K436" s="2" t="s">
        <v>236</v>
      </c>
      <c r="L436" t="str">
        <f t="shared" si="39"/>
        <v>$18.00</v>
      </c>
      <c r="M436" t="str">
        <f t="shared" si="37"/>
        <v>Ruta
02</v>
      </c>
      <c r="N436" s="2" t="s">
        <v>876</v>
      </c>
      <c r="O436" t="str">
        <f t="shared" si="40"/>
        <v>$20.00</v>
      </c>
      <c r="P436" t="str">
        <f t="shared" si="41"/>
        <v>Plaza
Mexicana</v>
      </c>
      <c r="Q436" s="2" t="s">
        <v>877</v>
      </c>
      <c r="R436" t="str" cm="1">
        <f t="array" ref="R436">MID(Q436, MIN(IFERROR(FIND({0,1,2,3,4,5,6,7,8,9},Q436),"")), COUNT(1*MID(Q436,ROW($1:$98),1)))</f>
        <v>22.0</v>
      </c>
      <c r="S436" t="str" cm="1">
        <f t="array" aca="1" ref="S436" ca="1">_xlfn.CONCAT(IF(NOT(ISNUMBER(MID(SUBSTITUTE(SUBSTITUTE(SUBSTITUTE(Q436,"$",""),".",""), " ",""),ROW(INDIRECT("1:"&amp;LEN(Q436))),1)*1)),MID(SUBSTITUTE(SUBSTITUTE(SUBSTITUTE(Q436,"$",""),".",""), " ",""),ROW(INDIRECT("1:"&amp;LEN(Q436))),1),""))</f>
        <v>Tláhuac</v>
      </c>
      <c r="T436" s="2" t="s">
        <v>112</v>
      </c>
      <c r="U436" s="2" t="s">
        <v>35</v>
      </c>
      <c r="V436" s="2" t="s">
        <v>0</v>
      </c>
      <c r="W436" s="5">
        <v>45031</v>
      </c>
    </row>
    <row r="437" spans="1:23" x14ac:dyDescent="0.25">
      <c r="A437" s="3" t="s">
        <v>113</v>
      </c>
      <c r="B437" s="4" t="s">
        <v>108</v>
      </c>
      <c r="C437" t="str" cm="1">
        <f t="array" ref="C437">MID(B437, MIN(IFERROR(FIND({0,1,2,3,4,5,6,7,8,9},B437),"")), COUNT(1*MID(B437,ROW($1:$98),1)))</f>
        <v>26.9</v>
      </c>
      <c r="D437" t="str" cm="1">
        <f t="array" aca="1" ref="D437" ca="1">_xlfn.CONCAT(IF(NOT(ISNUMBER(MID(SUBSTITUTE(SUBSTITUTE(SUBSTITUTE(B437,"$",""),".",""), " ",""),ROW(INDIRECT("1:"&amp;LEN(B437))),1)*1)),MID(SUBSTITUTE(SUBSTITUTE(SUBSTITUTE(B437,"$",""),".",""), " ",""),ROW(INDIRECT("1:"&amp;LEN(B437))),1),""))</f>
        <v>Wal-mart</v>
      </c>
      <c r="E437" s="4" t="s">
        <v>125</v>
      </c>
      <c r="F437" t="str" cm="1">
        <f t="array" ref="F437">MID(E437, MIN(IFERROR(FIND({0,1,2,3,4,5,6,7,8,9},E437),"")), COUNT(1*MID(E437,ROW($1:$98),1)))</f>
        <v>29.9</v>
      </c>
      <c r="G437" t="str" cm="1">
        <f t="array" aca="1" ref="G437" ca="1">_xlfn.CONCAT(IF(NOT(ISNUMBER(MID(SUBSTITUTE(SUBSTITUTE(SUBSTITUTE(E437,"$",""),".",""), " ",""),ROW(INDIRECT("1:"&amp;LEN(E437))),1)*1)),MID(SUBSTITUTE(SUBSTITUTE(SUBSTITUTE(E437,"$",""),".",""), " ",""),ROW(INDIRECT("1:"&amp;LEN(E437))),1),""))</f>
        <v xml:space="preserve">
Comercial
Mexicana</v>
      </c>
      <c r="H437" s="4" t="s">
        <v>893</v>
      </c>
      <c r="I437" t="str">
        <f t="shared" si="38"/>
        <v>$27.00</v>
      </c>
      <c r="J437" t="str">
        <f t="shared" si="36"/>
        <v>Ruta 02</v>
      </c>
      <c r="K437" s="4" t="s">
        <v>376</v>
      </c>
      <c r="L437" t="str">
        <f t="shared" si="39"/>
        <v>$30.00</v>
      </c>
      <c r="M437" t="str">
        <f t="shared" si="37"/>
        <v>Ruta
08</v>
      </c>
      <c r="N437" s="4" t="s">
        <v>894</v>
      </c>
      <c r="O437" t="str">
        <f t="shared" si="40"/>
        <v>$18.00</v>
      </c>
      <c r="P437" t="str">
        <f t="shared" si="41"/>
        <v>Plaza
Mexicana</v>
      </c>
      <c r="Q437" s="4" t="s">
        <v>895</v>
      </c>
      <c r="R437" t="str" cm="1">
        <f t="array" ref="R437">MID(Q437, MIN(IFERROR(FIND({0,1,2,3,4,5,6,7,8,9},Q437),"")), COUNT(1*MID(Q437,ROW($1:$98),1)))</f>
        <v>25.0</v>
      </c>
      <c r="S437" t="str" cm="1">
        <f t="array" aca="1" ref="S437" ca="1">_xlfn.CONCAT(IF(NOT(ISNUMBER(MID(SUBSTITUTE(SUBSTITUTE(SUBSTITUTE(Q437,"$",""),".",""), " ",""),ROW(INDIRECT("1:"&amp;LEN(Q437))),1)*1)),MID(SUBSTITUTE(SUBSTITUTE(SUBSTITUTE(Q437,"$",""),".",""), " ",""),ROW(INDIRECT("1:"&amp;LEN(Q437))),1),""))</f>
        <v>Tláhuac</v>
      </c>
      <c r="T437" s="4" t="s">
        <v>169</v>
      </c>
      <c r="U437" s="4" t="s">
        <v>35</v>
      </c>
      <c r="V437" s="4" t="s">
        <v>0</v>
      </c>
      <c r="W437" s="6">
        <v>45031</v>
      </c>
    </row>
    <row r="438" spans="1:23" x14ac:dyDescent="0.25">
      <c r="A438" s="1" t="s">
        <v>117</v>
      </c>
      <c r="B438" s="2" t="s">
        <v>842</v>
      </c>
      <c r="C438" t="str" cm="1">
        <f t="array" ref="C438">MID(B438, MIN(IFERROR(FIND({0,1,2,3,4,5,6,7,8,9},B438),"")), COUNT(1*MID(B438,ROW($1:$98),1)))</f>
        <v>14.9</v>
      </c>
      <c r="D438" t="str" cm="1">
        <f t="array" aca="1" ref="D438" ca="1">_xlfn.CONCAT(IF(NOT(ISNUMBER(MID(SUBSTITUTE(SUBSTITUTE(SUBSTITUTE(B438,"$",""),".",""), " ",""),ROW(INDIRECT("1:"&amp;LEN(B438))),1)*1)),MID(SUBSTITUTE(SUBSTITUTE(SUBSTITUTE(B438,"$",""),".",""), " ",""),ROW(INDIRECT("1:"&amp;LEN(B438))),1),""))</f>
        <v>Comercial
Mexicana</v>
      </c>
      <c r="E438" s="2" t="s">
        <v>863</v>
      </c>
      <c r="F438" t="str" cm="1">
        <f t="array" ref="F438">MID(E438, MIN(IFERROR(FIND({0,1,2,3,4,5,6,7,8,9},E438),"")), COUNT(1*MID(E438,ROW($1:$98),1)))</f>
        <v>21.5</v>
      </c>
      <c r="G438" t="str" cm="1">
        <f t="array" aca="1" ref="G438" ca="1">_xlfn.CONCAT(IF(NOT(ISNUMBER(MID(SUBSTITUTE(SUBSTITUTE(SUBSTITUTE(E438,"$",""),".",""), " ",""),ROW(INDIRECT("1:"&amp;LEN(E438))),1)*1)),MID(SUBSTITUTE(SUBSTITUTE(SUBSTITUTE(E438,"$",""),".",""), " ",""),ROW(INDIRECT("1:"&amp;LEN(E438))),1),""))</f>
        <v xml:space="preserve">
Chedraui</v>
      </c>
      <c r="H438" s="2" t="s">
        <v>690</v>
      </c>
      <c r="I438" t="str">
        <f t="shared" si="38"/>
        <v>$30.00</v>
      </c>
      <c r="J438" t="str">
        <f t="shared" si="36"/>
        <v>Ruta 02</v>
      </c>
      <c r="K438" s="2" t="s">
        <v>193</v>
      </c>
      <c r="L438" t="str">
        <f t="shared" si="39"/>
        <v>$40.00</v>
      </c>
      <c r="M438" t="str">
        <f t="shared" si="37"/>
        <v>Ruta
08</v>
      </c>
      <c r="N438" s="2" t="s">
        <v>896</v>
      </c>
      <c r="O438" t="str">
        <f t="shared" si="40"/>
        <v>$35.00</v>
      </c>
      <c r="P438" t="str">
        <f t="shared" si="41"/>
        <v>Plaza
Mexicana</v>
      </c>
      <c r="Q438" s="2" t="s">
        <v>897</v>
      </c>
      <c r="R438" t="str" cm="1">
        <f t="array" ref="R438">MID(Q438, MIN(IFERROR(FIND({0,1,2,3,4,5,6,7,8,9},Q438),"")), COUNT(1*MID(Q438,ROW($1:$98),1)))</f>
        <v>45.0</v>
      </c>
      <c r="S438" t="str" cm="1">
        <f t="array" aca="1" ref="S438" ca="1">_xlfn.CONCAT(IF(NOT(ISNUMBER(MID(SUBSTITUTE(SUBSTITUTE(SUBSTITUTE(Q438,"$",""),".",""), " ",""),ROW(INDIRECT("1:"&amp;LEN(Q438))),1)*1)),MID(SUBSTITUTE(SUBSTITUTE(SUBSTITUTE(Q438,"$",""),".",""), " ",""),ROW(INDIRECT("1:"&amp;LEN(Q438))),1),""))</f>
        <v>Tláhuac</v>
      </c>
      <c r="T438" s="2" t="s">
        <v>121</v>
      </c>
      <c r="U438" s="2" t="s">
        <v>122</v>
      </c>
      <c r="V438" s="2" t="s">
        <v>0</v>
      </c>
      <c r="W438" s="5">
        <v>45031</v>
      </c>
    </row>
    <row r="439" spans="1:23" x14ac:dyDescent="0.25">
      <c r="A439" s="3" t="s">
        <v>123</v>
      </c>
      <c r="B439" s="4" t="s">
        <v>454</v>
      </c>
      <c r="C439" t="str" cm="1">
        <f t="array" ref="C439">MID(B439, MIN(IFERROR(FIND({0,1,2,3,4,5,6,7,8,9},B439),"")), COUNT(1*MID(B439,ROW($1:$98),1)))</f>
        <v>17.9</v>
      </c>
      <c r="D439" t="str" cm="1">
        <f t="array" aca="1" ref="D439" ca="1">_xlfn.CONCAT(IF(NOT(ISNUMBER(MID(SUBSTITUTE(SUBSTITUTE(SUBSTITUTE(B439,"$",""),".",""), " ",""),ROW(INDIRECT("1:"&amp;LEN(B439))),1)*1)),MID(SUBSTITUTE(SUBSTITUTE(SUBSTITUTE(B439,"$",""),".",""), " ",""),ROW(INDIRECT("1:"&amp;LEN(B439))),1),""))</f>
        <v>Comercial
Mexicana</v>
      </c>
      <c r="E439" s="4" t="s">
        <v>865</v>
      </c>
      <c r="F439" t="str" cm="1">
        <f t="array" ref="F439">MID(E439, MIN(IFERROR(FIND({0,1,2,3,4,5,6,7,8,9},E439),"")), COUNT(1*MID(E439,ROW($1:$98),1)))</f>
        <v>23.2</v>
      </c>
      <c r="G439" t="str" cm="1">
        <f t="array" aca="1" ref="G439" ca="1">_xlfn.CONCAT(IF(NOT(ISNUMBER(MID(SUBSTITUTE(SUBSTITUTE(SUBSTITUTE(E439,"$",""),".",""), " ",""),ROW(INDIRECT("1:"&amp;LEN(E439))),1)*1)),MID(SUBSTITUTE(SUBSTITUTE(SUBSTITUTE(E439,"$",""),".",""), " ",""),ROW(INDIRECT("1:"&amp;LEN(E439))),1),""))</f>
        <v xml:space="preserve">
Chedraui</v>
      </c>
      <c r="H439" s="4" t="s">
        <v>161</v>
      </c>
      <c r="I439" t="str">
        <f t="shared" si="38"/>
        <v>$20.00</v>
      </c>
      <c r="J439" t="str">
        <f t="shared" si="36"/>
        <v>Ruta 08</v>
      </c>
      <c r="K439" s="4" t="s">
        <v>24</v>
      </c>
      <c r="L439" t="str">
        <f t="shared" si="39"/>
        <v>$27.00</v>
      </c>
      <c r="M439" t="str">
        <f t="shared" si="37"/>
        <v>Ruta
02</v>
      </c>
      <c r="N439" s="4" t="s">
        <v>34</v>
      </c>
      <c r="O439" t="str">
        <f t="shared" si="40"/>
        <v>$20.00</v>
      </c>
      <c r="P439" t="str">
        <f t="shared" si="41"/>
        <v>La Dalia</v>
      </c>
      <c r="Q439" s="4" t="s">
        <v>879</v>
      </c>
      <c r="R439" t="str" cm="1">
        <f t="array" ref="R439">MID(Q439, MIN(IFERROR(FIND({0,1,2,3,4,5,6,7,8,9},Q439),"")), COUNT(1*MID(Q439,ROW($1:$98),1)))</f>
        <v>22.0</v>
      </c>
      <c r="S439" t="str" cm="1">
        <f t="array" aca="1" ref="S439" ca="1">_xlfn.CONCAT(IF(NOT(ISNUMBER(MID(SUBSTITUTE(SUBSTITUTE(SUBSTITUTE(Q439,"$",""),".",""), " ",""),ROW(INDIRECT("1:"&amp;LEN(Q439))),1)*1)),MID(SUBSTITUTE(SUBSTITUTE(SUBSTITUTE(Q439,"$",""),".",""), " ",""),ROW(INDIRECT("1:"&amp;LEN(Q439))),1),""))</f>
        <v>Plaza
Mexicana</v>
      </c>
      <c r="T439" s="4" t="s">
        <v>35</v>
      </c>
      <c r="U439" s="4" t="s">
        <v>128</v>
      </c>
      <c r="V439" s="4" t="s">
        <v>0</v>
      </c>
      <c r="W439" s="6">
        <v>45031</v>
      </c>
    </row>
    <row r="440" spans="1:23" x14ac:dyDescent="0.25">
      <c r="A440" s="1" t="s">
        <v>129</v>
      </c>
      <c r="B440" s="2" t="s">
        <v>302</v>
      </c>
      <c r="C440" t="str" cm="1">
        <f t="array" ref="C440">MID(B440, MIN(IFERROR(FIND({0,1,2,3,4,5,6,7,8,9},B440),"")), COUNT(1*MID(B440,ROW($1:$98),1)))</f>
        <v>14.9</v>
      </c>
      <c r="D440" t="str" cm="1">
        <f t="array" aca="1" ref="D440" ca="1">_xlfn.CONCAT(IF(NOT(ISNUMBER(MID(SUBSTITUTE(SUBSTITUTE(SUBSTITUTE(B440,"$",""),".",""), " ",""),ROW(INDIRECT("1:"&amp;LEN(B440))),1)*1)),MID(SUBSTITUTE(SUBSTITUTE(SUBSTITUTE(B440,"$",""),".",""), " ",""),ROW(INDIRECT("1:"&amp;LEN(B440))),1),""))</f>
        <v>Wal-mart</v>
      </c>
      <c r="E440" s="2" t="s">
        <v>866</v>
      </c>
      <c r="F440" t="str" cm="1">
        <f t="array" ref="F440">MID(E440, MIN(IFERROR(FIND({0,1,2,3,4,5,6,7,8,9},E440),"")), COUNT(1*MID(E440,ROW($1:$98),1)))</f>
        <v>15.2</v>
      </c>
      <c r="G440" t="str" cm="1">
        <f t="array" aca="1" ref="G440" ca="1">_xlfn.CONCAT(IF(NOT(ISNUMBER(MID(SUBSTITUTE(SUBSTITUTE(SUBSTITUTE(E440,"$",""),".",""), " ",""),ROW(INDIRECT("1:"&amp;LEN(E440))),1)*1)),MID(SUBSTITUTE(SUBSTITUTE(SUBSTITUTE(E440,"$",""),".",""), " ",""),ROW(INDIRECT("1:"&amp;LEN(E440))),1),""))</f>
        <v xml:space="preserve">
Chedraui</v>
      </c>
      <c r="H440" s="2" t="s">
        <v>224</v>
      </c>
      <c r="I440" t="str">
        <f t="shared" si="38"/>
        <v>$18.00</v>
      </c>
      <c r="J440" t="str">
        <f t="shared" si="36"/>
        <v>Ruta 02</v>
      </c>
      <c r="K440" s="2" t="s">
        <v>225</v>
      </c>
      <c r="L440" t="str">
        <f t="shared" si="39"/>
        <v>$20.00</v>
      </c>
      <c r="M440" t="str">
        <f t="shared" si="37"/>
        <v>Ruta
08</v>
      </c>
      <c r="N440" s="2" t="s">
        <v>880</v>
      </c>
      <c r="O440" t="str">
        <f t="shared" si="40"/>
        <v>$18.00</v>
      </c>
      <c r="P440" t="str">
        <f t="shared" si="41"/>
        <v>Tláhuac</v>
      </c>
      <c r="Q440" s="2" t="s">
        <v>876</v>
      </c>
      <c r="R440" t="str" cm="1">
        <f t="array" ref="R440">MID(Q440, MIN(IFERROR(FIND({0,1,2,3,4,5,6,7,8,9},Q440),"")), COUNT(1*MID(Q440,ROW($1:$98),1)))</f>
        <v>20.0</v>
      </c>
      <c r="S440" t="str" cm="1">
        <f t="array" aca="1" ref="S440" ca="1">_xlfn.CONCAT(IF(NOT(ISNUMBER(MID(SUBSTITUTE(SUBSTITUTE(SUBSTITUTE(Q440,"$",""),".",""), " ",""),ROW(INDIRECT("1:"&amp;LEN(Q440))),1)*1)),MID(SUBSTITUTE(SUBSTITUTE(SUBSTITUTE(Q440,"$",""),".",""), " ",""),ROW(INDIRECT("1:"&amp;LEN(Q440))),1),""))</f>
        <v>Plaza
Mexicana</v>
      </c>
      <c r="T440" s="2" t="s">
        <v>140</v>
      </c>
      <c r="U440" s="2" t="s">
        <v>133</v>
      </c>
      <c r="V440" s="2" t="s">
        <v>0</v>
      </c>
      <c r="W440" s="5">
        <v>45031</v>
      </c>
    </row>
    <row r="441" spans="1:23" x14ac:dyDescent="0.25">
      <c r="A441" s="3" t="s">
        <v>134</v>
      </c>
      <c r="B441" s="4" t="s">
        <v>124</v>
      </c>
      <c r="C441" t="str" cm="1">
        <f t="array" ref="C441">MID(B441, MIN(IFERROR(FIND({0,1,2,3,4,5,6,7,8,9},B441),"")), COUNT(1*MID(B441,ROW($1:$98),1)))</f>
        <v>22.8</v>
      </c>
      <c r="D441" t="str" cm="1">
        <f t="array" aca="1" ref="D441" ca="1">_xlfn.CONCAT(IF(NOT(ISNUMBER(MID(SUBSTITUTE(SUBSTITUTE(SUBSTITUTE(B441,"$",""),".",""), " ",""),ROW(INDIRECT("1:"&amp;LEN(B441))),1)*1)),MID(SUBSTITUTE(SUBSTITUTE(SUBSTITUTE(B441,"$",""),".",""), " ",""),ROW(INDIRECT("1:"&amp;LEN(B441))),1),""))</f>
        <v>Chedraui</v>
      </c>
      <c r="E441" s="4" t="s">
        <v>627</v>
      </c>
      <c r="F441" t="str" cm="1">
        <f t="array" ref="F441">MID(E441, MIN(IFERROR(FIND({0,1,2,3,4,5,6,7,8,9},E441),"")), COUNT(1*MID(E441,ROW($1:$98),1)))</f>
        <v>38.9</v>
      </c>
      <c r="G441" t="str" cm="1">
        <f t="array" aca="1" ref="G441" ca="1">_xlfn.CONCAT(IF(NOT(ISNUMBER(MID(SUBSTITUTE(SUBSTITUTE(SUBSTITUTE(E441,"$",""),".",""), " ",""),ROW(INDIRECT("1:"&amp;LEN(E441))),1)*1)),MID(SUBSTITUTE(SUBSTITUTE(SUBSTITUTE(E441,"$",""),".",""), " ",""),ROW(INDIRECT("1:"&amp;LEN(E441))),1),""))</f>
        <v>Wal-mart</v>
      </c>
      <c r="H441" s="4" t="s">
        <v>168</v>
      </c>
      <c r="I441" t="str">
        <f t="shared" si="38"/>
        <v>$10.00</v>
      </c>
      <c r="J441" t="str">
        <f t="shared" si="36"/>
        <v>Ruta 08</v>
      </c>
      <c r="K441" s="4" t="s">
        <v>236</v>
      </c>
      <c r="L441" t="str">
        <f t="shared" si="39"/>
        <v>$18.00</v>
      </c>
      <c r="M441" t="str">
        <f t="shared" si="37"/>
        <v>Ruta
02</v>
      </c>
      <c r="N441" s="4" t="s">
        <v>898</v>
      </c>
      <c r="O441" t="str">
        <f t="shared" si="40"/>
        <v>$16.00</v>
      </c>
      <c r="P441" t="str">
        <f t="shared" si="41"/>
        <v>Plaza
Mexicana</v>
      </c>
      <c r="Q441" s="4" t="s">
        <v>34</v>
      </c>
      <c r="R441" t="str" cm="1">
        <f t="array" ref="R441">MID(Q441, MIN(IFERROR(FIND({0,1,2,3,4,5,6,7,8,9},Q441),"")), COUNT(1*MID(Q441,ROW($1:$98),1)))</f>
        <v>20.0</v>
      </c>
      <c r="S441" t="str" cm="1">
        <f t="array" aca="1" ref="S441" ca="1">_xlfn.CONCAT(IF(NOT(ISNUMBER(MID(SUBSTITUTE(SUBSTITUTE(SUBSTITUTE(Q441,"$",""),".",""), " ",""),ROW(INDIRECT("1:"&amp;LEN(Q441))),1)*1)),MID(SUBSTITUTE(SUBSTITUTE(SUBSTITUTE(Q441,"$",""),".",""), " ",""),ROW(INDIRECT("1:"&amp;LEN(Q441))),1),""))</f>
        <v>LaDalia</v>
      </c>
      <c r="T441" s="4" t="s">
        <v>132</v>
      </c>
      <c r="U441" s="4" t="s">
        <v>35</v>
      </c>
      <c r="V441" s="4" t="s">
        <v>0</v>
      </c>
      <c r="W441" s="6">
        <v>45031</v>
      </c>
    </row>
    <row r="442" spans="1:23" x14ac:dyDescent="0.25">
      <c r="A442" s="1" t="s">
        <v>141</v>
      </c>
      <c r="B442" s="2" t="s">
        <v>793</v>
      </c>
      <c r="C442" t="str" cm="1">
        <f t="array" ref="C442">MID(B442, MIN(IFERROR(FIND({0,1,2,3,4,5,6,7,8,9},B442),"")), COUNT(1*MID(B442,ROW($1:$98),1)))</f>
        <v>44.5</v>
      </c>
      <c r="D442" t="str" cm="1">
        <f t="array" aca="1" ref="D442" ca="1">_xlfn.CONCAT(IF(NOT(ISNUMBER(MID(SUBSTITUTE(SUBSTITUTE(SUBSTITUTE(B442,"$",""),".",""), " ",""),ROW(INDIRECT("1:"&amp;LEN(B442))),1)*1)),MID(SUBSTITUTE(SUBSTITUTE(SUBSTITUTE(B442,"$",""),".",""), " ",""),ROW(INDIRECT("1:"&amp;LEN(B442))),1),""))</f>
        <v>Comercial
Mexicana</v>
      </c>
      <c r="E442" s="2" t="s">
        <v>143</v>
      </c>
      <c r="F442" t="str" cm="1">
        <f t="array" ref="F442">MID(E442, MIN(IFERROR(FIND({0,1,2,3,4,5,6,7,8,9},E442),"")), COUNT(1*MID(E442,ROW($1:$98),1)))</f>
        <v>62.0</v>
      </c>
      <c r="G442" t="str" cm="1">
        <f t="array" aca="1" ref="G442" ca="1">_xlfn.CONCAT(IF(NOT(ISNUMBER(MID(SUBSTITUTE(SUBSTITUTE(SUBSTITUTE(E442,"$",""),".",""), " ",""),ROW(INDIRECT("1:"&amp;LEN(E442))),1)*1)),MID(SUBSTITUTE(SUBSTITUTE(SUBSTITUTE(E442,"$",""),".",""), " ",""),ROW(INDIRECT("1:"&amp;LEN(E442))),1),""))</f>
        <v>Wal-mart</v>
      </c>
      <c r="H442" s="2" t="s">
        <v>23</v>
      </c>
      <c r="I442" t="str">
        <f t="shared" si="38"/>
        <v>$24.00</v>
      </c>
      <c r="J442" t="str">
        <f t="shared" si="36"/>
        <v>Ruta 08</v>
      </c>
      <c r="K442" s="2" t="s">
        <v>126</v>
      </c>
      <c r="L442" t="str">
        <f t="shared" si="39"/>
        <v>$25.00</v>
      </c>
      <c r="M442" t="str">
        <f t="shared" si="37"/>
        <v>Ruta
02</v>
      </c>
      <c r="N442" s="2" t="s">
        <v>880</v>
      </c>
      <c r="O442" t="str">
        <f t="shared" si="40"/>
        <v>$18.00</v>
      </c>
      <c r="P442" t="str">
        <f t="shared" si="41"/>
        <v>Tláhuac</v>
      </c>
      <c r="Q442" s="2" t="s">
        <v>876</v>
      </c>
      <c r="R442" t="str" cm="1">
        <f t="array" ref="R442">MID(Q442, MIN(IFERROR(FIND({0,1,2,3,4,5,6,7,8,9},Q442),"")), COUNT(1*MID(Q442,ROW($1:$98),1)))</f>
        <v>20.0</v>
      </c>
      <c r="S442" t="str" cm="1">
        <f t="array" aca="1" ref="S442" ca="1">_xlfn.CONCAT(IF(NOT(ISNUMBER(MID(SUBSTITUTE(SUBSTITUTE(SUBSTITUTE(Q442,"$",""),".",""), " ",""),ROW(INDIRECT("1:"&amp;LEN(Q442))),1)*1)),MID(SUBSTITUTE(SUBSTITUTE(SUBSTITUTE(Q442,"$",""),".",""), " ",""),ROW(INDIRECT("1:"&amp;LEN(Q442))),1),""))</f>
        <v>Plaza
Mexicana</v>
      </c>
      <c r="T442" s="2" t="s">
        <v>35</v>
      </c>
      <c r="U442" s="2" t="s">
        <v>44</v>
      </c>
      <c r="V442" s="2" t="s">
        <v>0</v>
      </c>
      <c r="W442" s="5">
        <v>45031</v>
      </c>
    </row>
    <row r="443" spans="1:23" x14ac:dyDescent="0.25">
      <c r="A443" s="3" t="s">
        <v>144</v>
      </c>
      <c r="B443" s="4" t="s">
        <v>795</v>
      </c>
      <c r="C443" t="str" cm="1">
        <f t="array" ref="C443">MID(B443, MIN(IFERROR(FIND({0,1,2,3,4,5,6,7,8,9},B443),"")), COUNT(1*MID(B443,ROW($1:$98),1)))</f>
        <v>37.5</v>
      </c>
      <c r="D443" t="str" cm="1">
        <f t="array" aca="1" ref="D443" ca="1">_xlfn.CONCAT(IF(NOT(ISNUMBER(MID(SUBSTITUTE(SUBSTITUTE(SUBSTITUTE(B443,"$",""),".",""), " ",""),ROW(INDIRECT("1:"&amp;LEN(B443))),1)*1)),MID(SUBSTITUTE(SUBSTITUTE(SUBSTITUTE(B443,"$",""),".",""), " ",""),ROW(INDIRECT("1:"&amp;LEN(B443))),1),""))</f>
        <v>Comercial
Mexicana</v>
      </c>
      <c r="E443" s="4" t="s">
        <v>146</v>
      </c>
      <c r="F443" t="str" cm="1">
        <f t="array" ref="F443">MID(E443, MIN(IFERROR(FIND({0,1,2,3,4,5,6,7,8,9},E443),"")), COUNT(1*MID(E443,ROW($1:$98),1)))</f>
        <v>72.0</v>
      </c>
      <c r="G443" t="str" cm="1">
        <f t="array" aca="1" ref="G443" ca="1">_xlfn.CONCAT(IF(NOT(ISNUMBER(MID(SUBSTITUTE(SUBSTITUTE(SUBSTITUTE(E443,"$",""),".",""), " ",""),ROW(INDIRECT("1:"&amp;LEN(E443))),1)*1)),MID(SUBSTITUTE(SUBSTITUTE(SUBSTITUTE(E443,"$",""),".",""), " ",""),ROW(INDIRECT("1:"&amp;LEN(E443))),1),""))</f>
        <v>Wal-mart</v>
      </c>
      <c r="H443" s="4" t="s">
        <v>214</v>
      </c>
      <c r="I443" t="str">
        <f t="shared" si="38"/>
        <v>$30.00</v>
      </c>
      <c r="J443" t="str">
        <f t="shared" si="36"/>
        <v>Ruta 08</v>
      </c>
      <c r="K443" s="4" t="s">
        <v>218</v>
      </c>
      <c r="L443" t="str">
        <f t="shared" si="39"/>
        <v>$40.00</v>
      </c>
      <c r="M443" t="str">
        <f t="shared" si="37"/>
        <v>Ruta
02</v>
      </c>
      <c r="N443" s="4" t="s">
        <v>625</v>
      </c>
      <c r="O443" t="str">
        <f t="shared" si="40"/>
        <v>$40.00</v>
      </c>
      <c r="P443" t="str">
        <f t="shared" si="41"/>
        <v>La Dalia</v>
      </c>
      <c r="Q443" s="4" t="s">
        <v>891</v>
      </c>
      <c r="R443" t="str" cm="1">
        <f t="array" ref="R443">MID(Q443, MIN(IFERROR(FIND({0,1,2,3,4,5,6,7,8,9},Q443),"")), COUNT(1*MID(Q443,ROW($1:$98),1)))</f>
        <v>45.0</v>
      </c>
      <c r="S443" t="str" cm="1">
        <f t="array" aca="1" ref="S443" ca="1">_xlfn.CONCAT(IF(NOT(ISNUMBER(MID(SUBSTITUTE(SUBSTITUTE(SUBSTITUTE(Q443,"$",""),".",""), " ",""),ROW(INDIRECT("1:"&amp;LEN(Q443))),1)*1)),MID(SUBSTITUTE(SUBSTITUTE(SUBSTITUTE(Q443,"$",""),".",""), " ",""),ROW(INDIRECT("1:"&amp;LEN(Q443))),1),""))</f>
        <v>Plaza
Mexicana</v>
      </c>
      <c r="T443" s="4" t="s">
        <v>122</v>
      </c>
      <c r="U443" s="4" t="s">
        <v>91</v>
      </c>
      <c r="V443" s="4" t="s">
        <v>0</v>
      </c>
      <c r="W443" s="6">
        <v>45031</v>
      </c>
    </row>
    <row r="444" spans="1:23" x14ac:dyDescent="0.25">
      <c r="A444" s="1" t="s">
        <v>150</v>
      </c>
      <c r="B444" s="2" t="s">
        <v>868</v>
      </c>
      <c r="C444" t="str" cm="1">
        <f t="array" ref="C444">MID(B444, MIN(IFERROR(FIND({0,1,2,3,4,5,6,7,8,9},B444),"")), COUNT(1*MID(B444,ROW($1:$98),1)))</f>
        <v>18.9</v>
      </c>
      <c r="D444" t="str" cm="1">
        <f t="array" aca="1" ref="D444" ca="1">_xlfn.CONCAT(IF(NOT(ISNUMBER(MID(SUBSTITUTE(SUBSTITUTE(SUBSTITUTE(B444,"$",""),".",""), " ",""),ROW(INDIRECT("1:"&amp;LEN(B444))),1)*1)),MID(SUBSTITUTE(SUBSTITUTE(SUBSTITUTE(B444,"$",""),".",""), " ",""),ROW(INDIRECT("1:"&amp;LEN(B444))),1),""))</f>
        <v>Wal-mart</v>
      </c>
      <c r="E444" s="2" t="s">
        <v>836</v>
      </c>
      <c r="F444" t="str" cm="1">
        <f t="array" ref="F444">MID(E444, MIN(IFERROR(FIND({0,1,2,3,4,5,6,7,8,9},E444),"")), COUNT(1*MID(E444,ROW($1:$98),1)))</f>
        <v>29.0</v>
      </c>
      <c r="G444" t="str" cm="1">
        <f t="array" aca="1" ref="G444" ca="1">_xlfn.CONCAT(IF(NOT(ISNUMBER(MID(SUBSTITUTE(SUBSTITUTE(SUBSTITUTE(E444,"$",""),".",""), " ",""),ROW(INDIRECT("1:"&amp;LEN(E444))),1)*1)),MID(SUBSTITUTE(SUBSTITUTE(SUBSTITUTE(E444,"$",""),".",""), " ",""),ROW(INDIRECT("1:"&amp;LEN(E444))),1),""))</f>
        <v xml:space="preserve">
Chedraui</v>
      </c>
      <c r="H444" s="2" t="s">
        <v>168</v>
      </c>
      <c r="I444" t="str">
        <f t="shared" si="38"/>
        <v>$10.00</v>
      </c>
      <c r="J444" t="str">
        <f t="shared" si="36"/>
        <v>Ruta 08</v>
      </c>
      <c r="K444" s="2" t="s">
        <v>242</v>
      </c>
      <c r="L444" t="str">
        <f t="shared" si="39"/>
        <v>$15.00</v>
      </c>
      <c r="M444" t="str">
        <f t="shared" si="37"/>
        <v>Ruta
02</v>
      </c>
      <c r="N444" s="2" t="s">
        <v>894</v>
      </c>
      <c r="O444" t="str">
        <f t="shared" si="40"/>
        <v>$18.00</v>
      </c>
      <c r="P444" t="str">
        <f t="shared" si="41"/>
        <v>Plaza
Mexicana</v>
      </c>
      <c r="Q444" s="2" t="s">
        <v>34</v>
      </c>
      <c r="R444" t="str" cm="1">
        <f t="array" ref="R444">MID(Q444, MIN(IFERROR(FIND({0,1,2,3,4,5,6,7,8,9},Q444),"")), COUNT(1*MID(Q444,ROW($1:$98),1)))</f>
        <v>20.0</v>
      </c>
      <c r="S444" t="str" cm="1">
        <f t="array" aca="1" ref="S444" ca="1">_xlfn.CONCAT(IF(NOT(ISNUMBER(MID(SUBSTITUTE(SUBSTITUTE(SUBSTITUTE(Q444,"$",""),".",""), " ",""),ROW(INDIRECT("1:"&amp;LEN(Q444))),1)*1)),MID(SUBSTITUTE(SUBSTITUTE(SUBSTITUTE(Q444,"$",""),".",""), " ",""),ROW(INDIRECT("1:"&amp;LEN(Q444))),1),""))</f>
        <v>LaDalia</v>
      </c>
      <c r="T444" s="2" t="s">
        <v>132</v>
      </c>
      <c r="U444" s="2" t="s">
        <v>133</v>
      </c>
      <c r="V444" s="2" t="s">
        <v>0</v>
      </c>
      <c r="W444" s="5">
        <v>45031</v>
      </c>
    </row>
    <row r="445" spans="1:23" x14ac:dyDescent="0.25">
      <c r="A445" s="3" t="s">
        <v>155</v>
      </c>
      <c r="B445" s="4" t="s">
        <v>156</v>
      </c>
      <c r="C445" t="str" cm="1">
        <f t="array" ref="C445">MID(B445, MIN(IFERROR(FIND({0,1,2,3,4,5,6,7,8,9},B445),"")), COUNT(1*MID(B445,ROW($1:$98),1)))</f>
        <v>29.9</v>
      </c>
      <c r="D445" t="str" cm="1">
        <f t="array" aca="1" ref="D445" ca="1">_xlfn.CONCAT(IF(NOT(ISNUMBER(MID(SUBSTITUTE(SUBSTITUTE(SUBSTITUTE(B445,"$",""),".",""), " ",""),ROW(INDIRECT("1:"&amp;LEN(B445))),1)*1)),MID(SUBSTITUTE(SUBSTITUTE(SUBSTITUTE(B445,"$",""),".",""), " ",""),ROW(INDIRECT("1:"&amp;LEN(B445))),1),""))</f>
        <v>Comercial
Mexicana</v>
      </c>
      <c r="E445" s="4" t="s">
        <v>157</v>
      </c>
      <c r="F445" t="str" cm="1">
        <f t="array" ref="F445">MID(E445, MIN(IFERROR(FIND({0,1,2,3,4,5,6,7,8,9},E445),"")), COUNT(1*MID(E445,ROW($1:$98),1)))</f>
        <v>31.9</v>
      </c>
      <c r="G445" t="str" cm="1">
        <f t="array" aca="1" ref="G445" ca="1">_xlfn.CONCAT(IF(NOT(ISNUMBER(MID(SUBSTITUTE(SUBSTITUTE(SUBSTITUTE(E445,"$",""),".",""), " ",""),ROW(INDIRECT("1:"&amp;LEN(E445))),1)*1)),MID(SUBSTITUTE(SUBSTITUTE(SUBSTITUTE(E445,"$",""),".",""), " ",""),ROW(INDIRECT("1:"&amp;LEN(E445))),1),""))</f>
        <v>Wal-mart</v>
      </c>
      <c r="H445" s="4" t="s">
        <v>168</v>
      </c>
      <c r="I445" t="str">
        <f t="shared" si="38"/>
        <v>$10.00</v>
      </c>
      <c r="J445" t="str">
        <f t="shared" si="36"/>
        <v>Ruta 08</v>
      </c>
      <c r="K445" s="4" t="s">
        <v>233</v>
      </c>
      <c r="L445" t="str">
        <f t="shared" si="39"/>
        <v>$14.00</v>
      </c>
      <c r="M445" t="str">
        <f t="shared" si="37"/>
        <v>Ruta
02</v>
      </c>
      <c r="N445" s="4" t="s">
        <v>899</v>
      </c>
      <c r="O445" t="str">
        <f t="shared" si="40"/>
        <v>$16.00</v>
      </c>
      <c r="P445" t="str">
        <f t="shared" si="41"/>
        <v>Tláhuac</v>
      </c>
      <c r="Q445" s="4" t="s">
        <v>894</v>
      </c>
      <c r="R445" t="str" cm="1">
        <f t="array" ref="R445">MID(Q445, MIN(IFERROR(FIND({0,1,2,3,4,5,6,7,8,9},Q445),"")), COUNT(1*MID(Q445,ROW($1:$98),1)))</f>
        <v>18.0</v>
      </c>
      <c r="S445" t="str" cm="1">
        <f t="array" aca="1" ref="S445" ca="1">_xlfn.CONCAT(IF(NOT(ISNUMBER(MID(SUBSTITUTE(SUBSTITUTE(SUBSTITUTE(Q445,"$",""),".",""), " ",""),ROW(INDIRECT("1:"&amp;LEN(Q445))),1)*1)),MID(SUBSTITUTE(SUBSTITUTE(SUBSTITUTE(Q445,"$",""),".",""), " ",""),ROW(INDIRECT("1:"&amp;LEN(Q445))),1),""))</f>
        <v>Plaza
Mexicana</v>
      </c>
      <c r="T445" s="4" t="s">
        <v>122</v>
      </c>
      <c r="U445" s="4" t="s">
        <v>35</v>
      </c>
      <c r="V445" s="4" t="s">
        <v>0</v>
      </c>
      <c r="W445" s="6">
        <v>45031</v>
      </c>
    </row>
    <row r="446" spans="1:23" x14ac:dyDescent="0.25">
      <c r="A446" s="1" t="s">
        <v>160</v>
      </c>
      <c r="B446" s="2" t="s">
        <v>118</v>
      </c>
      <c r="C446" t="str" cm="1">
        <f t="array" ref="C446">MID(B446, MIN(IFERROR(FIND({0,1,2,3,4,5,6,7,8,9},B446),"")), COUNT(1*MID(B446,ROW($1:$98),1)))</f>
        <v>19.9</v>
      </c>
      <c r="D446" t="str" cm="1">
        <f t="array" aca="1" ref="D446" ca="1">_xlfn.CONCAT(IF(NOT(ISNUMBER(MID(SUBSTITUTE(SUBSTITUTE(SUBSTITUTE(B446,"$",""),".",""), " ",""),ROW(INDIRECT("1:"&amp;LEN(B446))),1)*1)),MID(SUBSTITUTE(SUBSTITUTE(SUBSTITUTE(B446,"$",""),".",""), " ",""),ROW(INDIRECT("1:"&amp;LEN(B446))),1),""))</f>
        <v>Wal-mart</v>
      </c>
      <c r="E446" s="2" t="s">
        <v>869</v>
      </c>
      <c r="F446" t="str" cm="1">
        <f t="array" ref="F446">MID(E446, MIN(IFERROR(FIND({0,1,2,3,4,5,6,7,8,9},E446),"")), COUNT(1*MID(E446,ROW($1:$98),1)))</f>
        <v>22.9</v>
      </c>
      <c r="G446" t="str" cm="1">
        <f t="array" aca="1" ref="G446" ca="1">_xlfn.CONCAT(IF(NOT(ISNUMBER(MID(SUBSTITUTE(SUBSTITUTE(SUBSTITUTE(E446,"$",""),".",""), " ",""),ROW(INDIRECT("1:"&amp;LEN(E446))),1)*1)),MID(SUBSTITUTE(SUBSTITUTE(SUBSTITUTE(E446,"$",""),".",""), " ",""),ROW(INDIRECT("1:"&amp;LEN(E446))),1),""))</f>
        <v xml:space="preserve">
Comercial
Mexicana</v>
      </c>
      <c r="H446" s="2" t="s">
        <v>95</v>
      </c>
      <c r="I446" t="str">
        <f t="shared" si="38"/>
        <v>$25.00</v>
      </c>
      <c r="J446" t="str">
        <f t="shared" si="36"/>
        <v>Ruta 08</v>
      </c>
      <c r="K446" s="2" t="s">
        <v>162</v>
      </c>
      <c r="L446" t="str">
        <f t="shared" si="39"/>
        <v>$26.00</v>
      </c>
      <c r="M446" t="str">
        <f t="shared" si="37"/>
        <v>Ruta
02</v>
      </c>
      <c r="N446" s="2" t="s">
        <v>878</v>
      </c>
      <c r="O446" t="str">
        <f t="shared" si="40"/>
        <v>$20.00</v>
      </c>
      <c r="P446" t="str">
        <f t="shared" si="41"/>
        <v>Tláhuac</v>
      </c>
      <c r="Q446" s="2" t="s">
        <v>889</v>
      </c>
      <c r="R446" t="str" cm="1">
        <f t="array" ref="R446">MID(Q446, MIN(IFERROR(FIND({0,1,2,3,4,5,6,7,8,9},Q446),"")), COUNT(1*MID(Q446,ROW($1:$98),1)))</f>
        <v>25.0</v>
      </c>
      <c r="S446" t="str" cm="1">
        <f t="array" aca="1" ref="S446" ca="1">_xlfn.CONCAT(IF(NOT(ISNUMBER(MID(SUBSTITUTE(SUBSTITUTE(SUBSTITUTE(Q446,"$",""),".",""), " ",""),ROW(INDIRECT("1:"&amp;LEN(Q446))),1)*1)),MID(SUBSTITUTE(SUBSTITUTE(SUBSTITUTE(Q446,"$",""),".",""), " ",""),ROW(INDIRECT("1:"&amp;LEN(Q446))),1),""))</f>
        <v>Plaza
Mexicana</v>
      </c>
      <c r="T446" s="2" t="s">
        <v>112</v>
      </c>
      <c r="U446" s="2" t="s">
        <v>26</v>
      </c>
      <c r="V446" s="2" t="s">
        <v>0</v>
      </c>
      <c r="W446" s="5">
        <v>45031</v>
      </c>
    </row>
    <row r="447" spans="1:23" x14ac:dyDescent="0.25">
      <c r="A447" s="3" t="s">
        <v>165</v>
      </c>
      <c r="B447" s="4" t="s">
        <v>841</v>
      </c>
      <c r="C447" t="str" cm="1">
        <f t="array" ref="C447">MID(B447, MIN(IFERROR(FIND({0,1,2,3,4,5,6,7,8,9},B447),"")), COUNT(1*MID(B447,ROW($1:$98),1)))</f>
        <v>13.9</v>
      </c>
      <c r="D447" t="str" cm="1">
        <f t="array" aca="1" ref="D447" ca="1">_xlfn.CONCAT(IF(NOT(ISNUMBER(MID(SUBSTITUTE(SUBSTITUTE(SUBSTITUTE(B447,"$",""),".",""), " ",""),ROW(INDIRECT("1:"&amp;LEN(B447))),1)*1)),MID(SUBSTITUTE(SUBSTITUTE(SUBSTITUTE(B447,"$",""),".",""), " ",""),ROW(INDIRECT("1:"&amp;LEN(B447))),1),""))</f>
        <v>Comercial
Mexicana</v>
      </c>
      <c r="E447" s="4" t="s">
        <v>13</v>
      </c>
      <c r="F447" t="str" cm="1">
        <f t="array" ref="F447">MID(E447, MIN(IFERROR(FIND({0,1,2,3,4,5,6,7,8,9},E447),"")), COUNT(1*MID(E447,ROW($1:$98),1)))</f>
        <v>19.9</v>
      </c>
      <c r="G447" t="str" cm="1">
        <f t="array" aca="1" ref="G447" ca="1">_xlfn.CONCAT(IF(NOT(ISNUMBER(MID(SUBSTITUTE(SUBSTITUTE(SUBSTITUTE(E447,"$",""),".",""), " ",""),ROW(INDIRECT("1:"&amp;LEN(E447))),1)*1)),MID(SUBSTITUTE(SUBSTITUTE(SUBSTITUTE(E447,"$",""),".",""), " ",""),ROW(INDIRECT("1:"&amp;LEN(E447))),1),""))</f>
        <v xml:space="preserve">
Chedraui</v>
      </c>
      <c r="H447" s="4" t="s">
        <v>110</v>
      </c>
      <c r="I447" t="str">
        <f t="shared" si="38"/>
        <v>$15.00</v>
      </c>
      <c r="J447" t="str">
        <f t="shared" si="36"/>
        <v>Ruta 08</v>
      </c>
      <c r="K447" s="4" t="s">
        <v>236</v>
      </c>
      <c r="L447" t="str">
        <f t="shared" si="39"/>
        <v>$18.00</v>
      </c>
      <c r="M447" t="str">
        <f t="shared" si="37"/>
        <v>Ruta
02</v>
      </c>
      <c r="N447" s="4" t="s">
        <v>900</v>
      </c>
      <c r="O447" t="str">
        <f t="shared" si="40"/>
        <v>$12.00</v>
      </c>
      <c r="P447" t="str">
        <f t="shared" si="41"/>
        <v>Tláhuac</v>
      </c>
      <c r="Q447" s="4" t="s">
        <v>634</v>
      </c>
      <c r="R447" t="str" cm="1">
        <f t="array" ref="R447">MID(Q447, MIN(IFERROR(FIND({0,1,2,3,4,5,6,7,8,9},Q447),"")), COUNT(1*MID(Q447,ROW($1:$98),1)))</f>
        <v>16.0</v>
      </c>
      <c r="S447" t="str" cm="1">
        <f t="array" aca="1" ref="S447" ca="1">_xlfn.CONCAT(IF(NOT(ISNUMBER(MID(SUBSTITUTE(SUBSTITUTE(SUBSTITUTE(Q447,"$",""),".",""), " ",""),ROW(INDIRECT("1:"&amp;LEN(Q447))),1)*1)),MID(SUBSTITUTE(SUBSTITUTE(SUBSTITUTE(Q447,"$",""),".",""), " ",""),ROW(INDIRECT("1:"&amp;LEN(Q447))),1),""))</f>
        <v>LaDalia</v>
      </c>
      <c r="T447" s="4" t="s">
        <v>140</v>
      </c>
      <c r="U447" s="4" t="s">
        <v>122</v>
      </c>
      <c r="V447" s="4" t="s">
        <v>0</v>
      </c>
      <c r="W447" s="6">
        <v>45031</v>
      </c>
    </row>
    <row r="448" spans="1:23" x14ac:dyDescent="0.25">
      <c r="A448" s="1" t="s">
        <v>170</v>
      </c>
      <c r="B448" s="2" t="s">
        <v>635</v>
      </c>
      <c r="C448" t="str" cm="1">
        <f t="array" ref="C448">MID(B448, MIN(IFERROR(FIND({0,1,2,3,4,5,6,7,8,9},B448),"")), COUNT(1*MID(B448,ROW($1:$98),1)))</f>
        <v>35.9</v>
      </c>
      <c r="D448" t="str" cm="1">
        <f t="array" aca="1" ref="D448" ca="1">_xlfn.CONCAT(IF(NOT(ISNUMBER(MID(SUBSTITUTE(SUBSTITUTE(SUBSTITUTE(B448,"$",""),".",""), " ",""),ROW(INDIRECT("1:"&amp;LEN(B448))),1)*1)),MID(SUBSTITUTE(SUBSTITUTE(SUBSTITUTE(B448,"$",""),".",""), " ",""),ROW(INDIRECT("1:"&amp;LEN(B448))),1),""))</f>
        <v>Wal-mart</v>
      </c>
      <c r="E448" s="2" t="s">
        <v>87</v>
      </c>
      <c r="F448" t="str" cm="1">
        <f t="array" ref="F448">MID(E448, MIN(IFERROR(FIND({0,1,2,3,4,5,6,7,8,9},E448),"")), COUNT(1*MID(E448,ROW($1:$98),1)))</f>
        <v>59.9</v>
      </c>
      <c r="G448" t="str" cm="1">
        <f t="array" aca="1" ref="G448" ca="1">_xlfn.CONCAT(IF(NOT(ISNUMBER(MID(SUBSTITUTE(SUBSTITUTE(SUBSTITUTE(E448,"$",""),".",""), " ",""),ROW(INDIRECT("1:"&amp;LEN(E448))),1)*1)),MID(SUBSTITUTE(SUBSTITUTE(SUBSTITUTE(E448,"$",""),".",""), " ",""),ROW(INDIRECT("1:"&amp;LEN(E448))),1),""))</f>
        <v xml:space="preserve">
Comercial
Mexicana</v>
      </c>
      <c r="H448" s="2" t="s">
        <v>161</v>
      </c>
      <c r="I448" t="str">
        <f t="shared" si="38"/>
        <v>$20.00</v>
      </c>
      <c r="J448" t="str">
        <f t="shared" si="36"/>
        <v>Ruta 08</v>
      </c>
      <c r="K448" s="2" t="s">
        <v>215</v>
      </c>
      <c r="L448" t="str">
        <f t="shared" si="39"/>
        <v>$32.00</v>
      </c>
      <c r="M448" t="str">
        <f t="shared" si="37"/>
        <v>Ruta
02</v>
      </c>
      <c r="N448" s="2" t="s">
        <v>876</v>
      </c>
      <c r="O448" t="str">
        <f t="shared" si="40"/>
        <v>$20.00</v>
      </c>
      <c r="P448" t="str">
        <f t="shared" si="41"/>
        <v>Plaza
Mexicana</v>
      </c>
      <c r="Q448" s="2" t="s">
        <v>877</v>
      </c>
      <c r="R448" t="str" cm="1">
        <f t="array" ref="R448">MID(Q448, MIN(IFERROR(FIND({0,1,2,3,4,5,6,7,8,9},Q448),"")), COUNT(1*MID(Q448,ROW($1:$98),1)))</f>
        <v>22.0</v>
      </c>
      <c r="S448" t="str" cm="1">
        <f t="array" aca="1" ref="S448" ca="1">_xlfn.CONCAT(IF(NOT(ISNUMBER(MID(SUBSTITUTE(SUBSTITUTE(SUBSTITUTE(Q448,"$",""),".",""), " ",""),ROW(INDIRECT("1:"&amp;LEN(Q448))),1)*1)),MID(SUBSTITUTE(SUBSTITUTE(SUBSTITUTE(Q448,"$",""),".",""), " ",""),ROW(INDIRECT("1:"&amp;LEN(Q448))),1),""))</f>
        <v>Tláhuac</v>
      </c>
      <c r="T448" s="2" t="s">
        <v>871</v>
      </c>
      <c r="U448" s="2" t="s">
        <v>90</v>
      </c>
      <c r="V448" s="2" t="s">
        <v>0</v>
      </c>
      <c r="W448" s="5">
        <v>45031</v>
      </c>
    </row>
    <row r="449" spans="1:23" x14ac:dyDescent="0.25">
      <c r="A449" s="3" t="s">
        <v>173</v>
      </c>
      <c r="B449" s="4" t="s">
        <v>842</v>
      </c>
      <c r="C449" t="str" cm="1">
        <f t="array" ref="C449">MID(B449, MIN(IFERROR(FIND({0,1,2,3,4,5,6,7,8,9},B449),"")), COUNT(1*MID(B449,ROW($1:$98),1)))</f>
        <v>14.9</v>
      </c>
      <c r="D449" t="str" cm="1">
        <f t="array" aca="1" ref="D449" ca="1">_xlfn.CONCAT(IF(NOT(ISNUMBER(MID(SUBSTITUTE(SUBSTITUTE(SUBSTITUTE(B449,"$",""),".",""), " ",""),ROW(INDIRECT("1:"&amp;LEN(B449))),1)*1)),MID(SUBSTITUTE(SUBSTITUTE(SUBSTITUTE(B449,"$",""),".",""), " ",""),ROW(INDIRECT("1:"&amp;LEN(B449))),1),""))</f>
        <v>Comercial
Mexicana</v>
      </c>
      <c r="E449" s="4" t="s">
        <v>175</v>
      </c>
      <c r="F449" t="str" cm="1">
        <f t="array" ref="F449">MID(E449, MIN(IFERROR(FIND({0,1,2,3,4,5,6,7,8,9},E449),"")), COUNT(1*MID(E449,ROW($1:$98),1)))</f>
        <v>22.9</v>
      </c>
      <c r="G449" t="str" cm="1">
        <f t="array" aca="1" ref="G449" ca="1">_xlfn.CONCAT(IF(NOT(ISNUMBER(MID(SUBSTITUTE(SUBSTITUTE(SUBSTITUTE(E449,"$",""),".",""), " ",""),ROW(INDIRECT("1:"&amp;LEN(E449))),1)*1)),MID(SUBSTITUTE(SUBSTITUTE(SUBSTITUTE(E449,"$",""),".",""), " ",""),ROW(INDIRECT("1:"&amp;LEN(E449))),1),""))</f>
        <v>Wal-mart</v>
      </c>
      <c r="H449" s="4" t="s">
        <v>158</v>
      </c>
      <c r="I449" t="str">
        <f t="shared" si="38"/>
        <v>$14.00</v>
      </c>
      <c r="J449" t="str">
        <f t="shared" si="36"/>
        <v>Ruta 08</v>
      </c>
      <c r="K449" s="4" t="s">
        <v>126</v>
      </c>
      <c r="L449" t="str">
        <f t="shared" si="39"/>
        <v>$25.00</v>
      </c>
      <c r="M449" t="str">
        <f t="shared" si="37"/>
        <v>Ruta
02</v>
      </c>
      <c r="N449" s="4" t="s">
        <v>878</v>
      </c>
      <c r="O449" t="str">
        <f t="shared" si="40"/>
        <v>$20.00</v>
      </c>
      <c r="P449" t="str">
        <f t="shared" si="41"/>
        <v>Tláhuac</v>
      </c>
      <c r="Q449" s="4" t="s">
        <v>889</v>
      </c>
      <c r="R449" t="str" cm="1">
        <f t="array" ref="R449">MID(Q449, MIN(IFERROR(FIND({0,1,2,3,4,5,6,7,8,9},Q449),"")), COUNT(1*MID(Q449,ROW($1:$98),1)))</f>
        <v>25.0</v>
      </c>
      <c r="S449" t="str" cm="1">
        <f t="array" aca="1" ref="S449" ca="1">_xlfn.CONCAT(IF(NOT(ISNUMBER(MID(SUBSTITUTE(SUBSTITUTE(SUBSTITUTE(Q449,"$",""),".",""), " ",""),ROW(INDIRECT("1:"&amp;LEN(Q449))),1)*1)),MID(SUBSTITUTE(SUBSTITUTE(SUBSTITUTE(Q449,"$",""),".",""), " ",""),ROW(INDIRECT("1:"&amp;LEN(Q449))),1),""))</f>
        <v>Plaza
Mexicana</v>
      </c>
      <c r="T449" s="4" t="s">
        <v>140</v>
      </c>
      <c r="U449" s="4" t="s">
        <v>169</v>
      </c>
      <c r="V449" s="4" t="s">
        <v>0</v>
      </c>
      <c r="W449" s="6">
        <v>45031</v>
      </c>
    </row>
    <row r="450" spans="1:23" x14ac:dyDescent="0.25">
      <c r="A450" s="1" t="s">
        <v>176</v>
      </c>
      <c r="B450" s="2" t="s">
        <v>843</v>
      </c>
      <c r="C450" t="str" cm="1">
        <f t="array" ref="C450">MID(B450, MIN(IFERROR(FIND({0,1,2,3,4,5,6,7,8,9},B450),"")), COUNT(1*MID(B450,ROW($1:$98),1)))</f>
        <v>33.8</v>
      </c>
      <c r="D450" t="str" cm="1">
        <f t="array" aca="1" ref="D450" ca="1">_xlfn.CONCAT(IF(NOT(ISNUMBER(MID(SUBSTITUTE(SUBSTITUTE(SUBSTITUTE(B450,"$",""),".",""), " ",""),ROW(INDIRECT("1:"&amp;LEN(B450))),1)*1)),MID(SUBSTITUTE(SUBSTITUTE(SUBSTITUTE(B450,"$",""),".",""), " ",""),ROW(INDIRECT("1:"&amp;LEN(B450))),1),""))</f>
        <v>Chedraui</v>
      </c>
      <c r="E450" s="2" t="s">
        <v>530</v>
      </c>
      <c r="F450" t="str" cm="1">
        <f t="array" ref="F450">MID(E450, MIN(IFERROR(FIND({0,1,2,3,4,5,6,7,8,9},E450),"")), COUNT(1*MID(E450,ROW($1:$98),1)))</f>
        <v>34.5</v>
      </c>
      <c r="G450" t="str" cm="1">
        <f t="array" aca="1" ref="G450" ca="1">_xlfn.CONCAT(IF(NOT(ISNUMBER(MID(SUBSTITUTE(SUBSTITUTE(SUBSTITUTE(E450,"$",""),".",""), " ",""),ROW(INDIRECT("1:"&amp;LEN(E450))),1)*1)),MID(SUBSTITUTE(SUBSTITUTE(SUBSTITUTE(E450,"$",""),".",""), " ",""),ROW(INDIRECT("1:"&amp;LEN(E450))),1),""))</f>
        <v xml:space="preserve">
Comercial
Mexicana</v>
      </c>
      <c r="H450" s="2" t="s">
        <v>153</v>
      </c>
      <c r="I450" t="str">
        <f t="shared" si="38"/>
        <v>$12.00</v>
      </c>
      <c r="J450" t="str">
        <f t="shared" ref="J450:J513" si="42">IFERROR(RIGHT(H450, LEN(H450)-FIND(" ", H450)),"")</f>
        <v>Ruta 08</v>
      </c>
      <c r="K450" s="2" t="s">
        <v>236</v>
      </c>
      <c r="L450" t="str">
        <f t="shared" si="39"/>
        <v>$18.00</v>
      </c>
      <c r="M450" t="str">
        <f t="shared" ref="M450:M513" si="43">IFERROR(RIGHT(K450, LEN(K450)-FIND(" ", K450)),"")</f>
        <v>Ruta
02</v>
      </c>
      <c r="N450" s="2" t="s">
        <v>876</v>
      </c>
      <c r="O450" t="str">
        <f t="shared" si="40"/>
        <v>$20.00</v>
      </c>
      <c r="P450" t="str">
        <f t="shared" si="41"/>
        <v>Plaza
Mexicana</v>
      </c>
      <c r="Q450" s="2" t="s">
        <v>876</v>
      </c>
      <c r="R450" t="str" cm="1">
        <f t="array" ref="R450">MID(Q450, MIN(IFERROR(FIND({0,1,2,3,4,5,6,7,8,9},Q450),"")), COUNT(1*MID(Q450,ROW($1:$98),1)))</f>
        <v>20.0</v>
      </c>
      <c r="S450" t="str" cm="1">
        <f t="array" aca="1" ref="S450" ca="1">_xlfn.CONCAT(IF(NOT(ISNUMBER(MID(SUBSTITUTE(SUBSTITUTE(SUBSTITUTE(Q450,"$",""),".",""), " ",""),ROW(INDIRECT("1:"&amp;LEN(Q450))),1)*1)),MID(SUBSTITUTE(SUBSTITUTE(SUBSTITUTE(Q450,"$",""),".",""), " ",""),ROW(INDIRECT("1:"&amp;LEN(Q450))),1),""))</f>
        <v>Plaza
Mexicana</v>
      </c>
      <c r="T450" s="2" t="s">
        <v>112</v>
      </c>
      <c r="U450" s="2" t="s">
        <v>98</v>
      </c>
      <c r="V450" s="2" t="s">
        <v>0</v>
      </c>
      <c r="W450" s="5">
        <v>45031</v>
      </c>
    </row>
    <row r="451" spans="1:23" x14ac:dyDescent="0.25">
      <c r="A451" s="3" t="s">
        <v>178</v>
      </c>
      <c r="B451" s="4" t="s">
        <v>841</v>
      </c>
      <c r="C451" t="str" cm="1">
        <f t="array" ref="C451">MID(B451, MIN(IFERROR(FIND({0,1,2,3,4,5,6,7,8,9},B451),"")), COUNT(1*MID(B451,ROW($1:$98),1)))</f>
        <v>13.9</v>
      </c>
      <c r="D451" t="str" cm="1">
        <f t="array" aca="1" ref="D451" ca="1">_xlfn.CONCAT(IF(NOT(ISNUMBER(MID(SUBSTITUTE(SUBSTITUTE(SUBSTITUTE(B451,"$",""),".",""), " ",""),ROW(INDIRECT("1:"&amp;LEN(B451))),1)*1)),MID(SUBSTITUTE(SUBSTITUTE(SUBSTITUTE(B451,"$",""),".",""), " ",""),ROW(INDIRECT("1:"&amp;LEN(B451))),1),""))</f>
        <v>Comercial
Mexicana</v>
      </c>
      <c r="E451" s="4" t="s">
        <v>592</v>
      </c>
      <c r="F451" t="str" cm="1">
        <f t="array" ref="F451">MID(E451, MIN(IFERROR(FIND({0,1,2,3,4,5,6,7,8,9},E451),"")), COUNT(1*MID(E451,ROW($1:$98),1)))</f>
        <v>15.9</v>
      </c>
      <c r="G451" t="str" cm="1">
        <f t="array" aca="1" ref="G451" ca="1">_xlfn.CONCAT(IF(NOT(ISNUMBER(MID(SUBSTITUTE(SUBSTITUTE(SUBSTITUTE(E451,"$",""),".",""), " ",""),ROW(INDIRECT("1:"&amp;LEN(E451))),1)*1)),MID(SUBSTITUTE(SUBSTITUTE(SUBSTITUTE(E451,"$",""),".",""), " ",""),ROW(INDIRECT("1:"&amp;LEN(E451))),1),""))</f>
        <v>Wal-mart</v>
      </c>
      <c r="H451" s="4" t="s">
        <v>872</v>
      </c>
      <c r="I451" t="str">
        <f t="shared" ref="I451:I514" si="44">IFERROR(LEFT(H451,FIND(" ",H451)-1),H451)</f>
        <v>$6.00</v>
      </c>
      <c r="J451" t="str">
        <f t="shared" si="42"/>
        <v>Ruta 08</v>
      </c>
      <c r="K451" s="4" t="s">
        <v>242</v>
      </c>
      <c r="L451" t="str">
        <f t="shared" ref="L451:L514" si="45">IFERROR(LEFT(K451,FIND(" ",K451)-1),K451)</f>
        <v>$15.00</v>
      </c>
      <c r="M451" t="str">
        <f t="shared" si="43"/>
        <v>Ruta
02</v>
      </c>
      <c r="N451" s="4" t="s">
        <v>901</v>
      </c>
      <c r="O451" t="str">
        <f t="shared" ref="O451:O514" si="46">IFERROR(LEFT(N451,FIND(" ",N451)-1),N451)</f>
        <v>$14.00</v>
      </c>
      <c r="P451" t="str">
        <f t="shared" ref="P451:P514" si="47">IFERROR(RIGHT(N451, LEN(N451)-FIND(" ", N451)),"")</f>
        <v>Tláhuac</v>
      </c>
      <c r="Q451" s="4" t="s">
        <v>902</v>
      </c>
      <c r="R451" t="str" cm="1">
        <f t="array" ref="R451">MID(Q451, MIN(IFERROR(FIND({0,1,2,3,4,5,6,7,8,9},Q451),"")), COUNT(1*MID(Q451,ROW($1:$98),1)))</f>
        <v>15.0</v>
      </c>
      <c r="S451" t="str" cm="1">
        <f t="array" aca="1" ref="S451" ca="1">_xlfn.CONCAT(IF(NOT(ISNUMBER(MID(SUBSTITUTE(SUBSTITUTE(SUBSTITUTE(Q451,"$",""),".",""), " ",""),ROW(INDIRECT("1:"&amp;LEN(Q451))),1)*1)),MID(SUBSTITUTE(SUBSTITUTE(SUBSTITUTE(Q451,"$",""),".",""), " ",""),ROW(INDIRECT("1:"&amp;LEN(Q451))),1),""))</f>
        <v>Plaza
Mexicana</v>
      </c>
      <c r="T451" s="4" t="s">
        <v>140</v>
      </c>
      <c r="U451" s="4" t="s">
        <v>122</v>
      </c>
      <c r="V451" s="4" t="s">
        <v>0</v>
      </c>
      <c r="W451" s="6">
        <v>45031</v>
      </c>
    </row>
    <row r="452" spans="1:23" x14ac:dyDescent="0.25">
      <c r="A452" s="1" t="s">
        <v>2</v>
      </c>
      <c r="B452" s="2" t="s">
        <v>3</v>
      </c>
      <c r="C452" t="str" cm="1">
        <f t="array" ref="C452">MID(B452, MIN(IFERROR(FIND({0,1,2,3,4,5,6,7,8,9},B452),"")), COUNT(1*MID(B452,ROW($1:$98),1)))</f>
        <v>37.9</v>
      </c>
      <c r="D452" t="str" cm="1">
        <f t="array" aca="1" ref="D452" ca="1">_xlfn.CONCAT(IF(NOT(ISNUMBER(MID(SUBSTITUTE(SUBSTITUTE(SUBSTITUTE(B452,"$",""),".",""), " ",""),ROW(INDIRECT("1:"&amp;LEN(B452))),1)*1)),MID(SUBSTITUTE(SUBSTITUTE(SUBSTITUTE(B452,"$",""),".",""), " ",""),ROW(INDIRECT("1:"&amp;LEN(B452))),1),""))</f>
        <v>Comercial
Mexicana</v>
      </c>
      <c r="E452" s="2" t="s">
        <v>845</v>
      </c>
      <c r="F452" t="str" cm="1">
        <f t="array" ref="F452">MID(E452, MIN(IFERROR(FIND({0,1,2,3,4,5,6,7,8,9},E452),"")), COUNT(1*MID(E452,ROW($1:$98),1)))</f>
        <v>40.0</v>
      </c>
      <c r="G452" t="str" cm="1">
        <f t="array" aca="1" ref="G452" ca="1">_xlfn.CONCAT(IF(NOT(ISNUMBER(MID(SUBSTITUTE(SUBSTITUTE(SUBSTITUTE(E452,"$",""),".",""), " ",""),ROW(INDIRECT("1:"&amp;LEN(E452))),1)*1)),MID(SUBSTITUTE(SUBSTITUTE(SUBSTITUTE(E452,"$",""),".",""), " ",""),ROW(INDIRECT("1:"&amp;LEN(E452))),1),""))</f>
        <v xml:space="preserve">
Chedraui</v>
      </c>
      <c r="H452" s="2" t="s">
        <v>5</v>
      </c>
      <c r="I452" t="str">
        <f t="shared" si="44"/>
        <v>$40.00</v>
      </c>
      <c r="J452" t="str">
        <f t="shared" si="42"/>
        <v>Ruta 02</v>
      </c>
      <c r="K452" s="2" t="s">
        <v>846</v>
      </c>
      <c r="L452" t="str">
        <f t="shared" si="45"/>
        <v>$52.00</v>
      </c>
      <c r="M452" t="str">
        <f t="shared" si="43"/>
        <v>Ruta
08</v>
      </c>
      <c r="N452" s="2" t="s">
        <v>847</v>
      </c>
      <c r="O452" t="str">
        <f t="shared" si="46"/>
        <v>$50.00</v>
      </c>
      <c r="P452" t="str">
        <f t="shared" si="47"/>
        <v>La Arenal</v>
      </c>
      <c r="Q452" s="2" t="s">
        <v>8</v>
      </c>
      <c r="R452" t="str" cm="1">
        <f t="array" ref="R452">MID(Q452, MIN(IFERROR(FIND({0,1,2,3,4,5,6,7,8,9},Q452),"")), COUNT(1*MID(Q452,ROW($1:$98),1)))</f>
        <v>52.0</v>
      </c>
      <c r="S452" t="str" cm="1">
        <f t="array" aca="1" ref="S452" ca="1">_xlfn.CONCAT(IF(NOT(ISNUMBER(MID(SUBSTITUTE(SUBSTITUTE(SUBSTITUTE(Q452,"$",""),".",""), " ",""),ROW(INDIRECT("1:"&amp;LEN(Q452))),1)*1)),MID(SUBSTITUTE(SUBSTITUTE(SUBSTITUTE(Q452,"$",""),".",""), " ",""),ROW(INDIRECT("1:"&amp;LEN(Q452))),1),""))</f>
        <v>Mirador</v>
      </c>
      <c r="T452" s="2" t="s">
        <v>9</v>
      </c>
      <c r="U452" s="2" t="s">
        <v>106</v>
      </c>
      <c r="V452" s="2" t="s">
        <v>0</v>
      </c>
      <c r="W452" s="5">
        <v>45032</v>
      </c>
    </row>
    <row r="453" spans="1:23" x14ac:dyDescent="0.25">
      <c r="A453" s="3" t="s">
        <v>11</v>
      </c>
      <c r="B453" s="4" t="s">
        <v>12</v>
      </c>
      <c r="C453" t="str" cm="1">
        <f t="array" ref="C453">MID(B453, MIN(IFERROR(FIND({0,1,2,3,4,5,6,7,8,9},B453),"")), COUNT(1*MID(B453,ROW($1:$98),1)))</f>
        <v>17.5</v>
      </c>
      <c r="D453" t="str" cm="1">
        <f t="array" aca="1" ref="D453" ca="1">_xlfn.CONCAT(IF(NOT(ISNUMBER(MID(SUBSTITUTE(SUBSTITUTE(SUBSTITUTE(B453,"$",""),".",""), " ",""),ROW(INDIRECT("1:"&amp;LEN(B453))),1)*1)),MID(SUBSTITUTE(SUBSTITUTE(SUBSTITUTE(B453,"$",""),".",""), " ",""),ROW(INDIRECT("1:"&amp;LEN(B453))),1),""))</f>
        <v>Wal-mart</v>
      </c>
      <c r="E453" s="4" t="s">
        <v>757</v>
      </c>
      <c r="F453" t="str" cm="1">
        <f t="array" ref="F453">MID(E453, MIN(IFERROR(FIND({0,1,2,3,4,5,6,7,8,9},E453),"")), COUNT(1*MID(E453,ROW($1:$98),1)))</f>
        <v>23.9</v>
      </c>
      <c r="G453" t="str" cm="1">
        <f t="array" aca="1" ref="G453" ca="1">_xlfn.CONCAT(IF(NOT(ISNUMBER(MID(SUBSTITUTE(SUBSTITUTE(SUBSTITUTE(E453,"$",""),".",""), " ",""),ROW(INDIRECT("1:"&amp;LEN(E453))),1)*1)),MID(SUBSTITUTE(SUBSTITUTE(SUBSTITUTE(E453,"$",""),".",""), " ",""),ROW(INDIRECT("1:"&amp;LEN(E453))),1),""))</f>
        <v xml:space="preserve">
Comercial
Mexicana</v>
      </c>
      <c r="H453" s="4" t="s">
        <v>88</v>
      </c>
      <c r="I453" t="str">
        <f t="shared" si="44"/>
        <v>$25.00</v>
      </c>
      <c r="J453" t="str">
        <f t="shared" si="42"/>
        <v>Ruta 02</v>
      </c>
      <c r="K453" s="4" t="s">
        <v>187</v>
      </c>
      <c r="L453" t="str">
        <f t="shared" si="45"/>
        <v>$28.00</v>
      </c>
      <c r="M453" t="str">
        <f t="shared" si="43"/>
        <v>Ruta
08</v>
      </c>
      <c r="N453" s="4" t="s">
        <v>232</v>
      </c>
      <c r="O453" t="str">
        <f t="shared" si="46"/>
        <v>$20.00</v>
      </c>
      <c r="P453" t="str">
        <f t="shared" si="47"/>
        <v>La Arenal</v>
      </c>
      <c r="Q453" s="4" t="s">
        <v>232</v>
      </c>
      <c r="R453" t="str" cm="1">
        <f t="array" ref="R453">MID(Q453, MIN(IFERROR(FIND({0,1,2,3,4,5,6,7,8,9},Q453),"")), COUNT(1*MID(Q453,ROW($1:$98),1)))</f>
        <v>20.0</v>
      </c>
      <c r="S453" t="str" cm="1">
        <f t="array" aca="1" ref="S453" ca="1">_xlfn.CONCAT(IF(NOT(ISNUMBER(MID(SUBSTITUTE(SUBSTITUTE(SUBSTITUTE(Q453,"$",""),".",""), " ",""),ROW(INDIRECT("1:"&amp;LEN(Q453))),1)*1)),MID(SUBSTITUTE(SUBSTITUTE(SUBSTITUTE(Q453,"$",""),".",""), " ",""),ROW(INDIRECT("1:"&amp;LEN(Q453))),1),""))</f>
        <v>LaArenal</v>
      </c>
      <c r="T453" s="4" t="s">
        <v>169</v>
      </c>
      <c r="U453" s="4" t="s">
        <v>19</v>
      </c>
      <c r="V453" s="4" t="s">
        <v>0</v>
      </c>
      <c r="W453" s="6">
        <v>45032</v>
      </c>
    </row>
    <row r="454" spans="1:23" x14ac:dyDescent="0.25">
      <c r="A454" s="1" t="s">
        <v>20</v>
      </c>
      <c r="B454" s="2" t="s">
        <v>21</v>
      </c>
      <c r="C454" t="str" cm="1">
        <f t="array" ref="C454">MID(B454, MIN(IFERROR(FIND({0,1,2,3,4,5,6,7,8,9},B454),"")), COUNT(1*MID(B454,ROW($1:$98),1)))</f>
        <v>20.5</v>
      </c>
      <c r="D454" t="str" cm="1">
        <f t="array" aca="1" ref="D454" ca="1">_xlfn.CONCAT(IF(NOT(ISNUMBER(MID(SUBSTITUTE(SUBSTITUTE(SUBSTITUTE(B454,"$",""),".",""), " ",""),ROW(INDIRECT("1:"&amp;LEN(B454))),1)*1)),MID(SUBSTITUTE(SUBSTITUTE(SUBSTITUTE(B454,"$",""),".",""), " ",""),ROW(INDIRECT("1:"&amp;LEN(B454))),1),""))</f>
        <v>Wal-mart</v>
      </c>
      <c r="E454" s="2" t="s">
        <v>22</v>
      </c>
      <c r="F454" t="str" cm="1">
        <f t="array" ref="F454">MID(E454, MIN(IFERROR(FIND({0,1,2,3,4,5,6,7,8,9},E454),"")), COUNT(1*MID(E454,ROW($1:$98),1)))</f>
        <v>24.0</v>
      </c>
      <c r="G454" t="str" cm="1">
        <f t="array" aca="1" ref="G454" ca="1">_xlfn.CONCAT(IF(NOT(ISNUMBER(MID(SUBSTITUTE(SUBSTITUTE(SUBSTITUTE(E454,"$",""),".",""), " ",""),ROW(INDIRECT("1:"&amp;LEN(E454))),1)*1)),MID(SUBSTITUTE(SUBSTITUTE(SUBSTITUTE(E454,"$",""),".",""), " ",""),ROW(INDIRECT("1:"&amp;LEN(E454))),1),""))</f>
        <v xml:space="preserve">
Comercial
Mexicana</v>
      </c>
      <c r="H454" s="2" t="s">
        <v>31</v>
      </c>
      <c r="I454" t="str">
        <f t="shared" si="44"/>
        <v>$26.00</v>
      </c>
      <c r="J454" t="str">
        <f t="shared" si="42"/>
        <v>Ruta 08</v>
      </c>
      <c r="K454" s="2" t="s">
        <v>24</v>
      </c>
      <c r="L454" t="str">
        <f t="shared" si="45"/>
        <v>$27.00</v>
      </c>
      <c r="M454" t="str">
        <f t="shared" si="43"/>
        <v>Ruta
02</v>
      </c>
      <c r="N454" s="2" t="s">
        <v>213</v>
      </c>
      <c r="O454" t="str">
        <f t="shared" si="46"/>
        <v>$22.00</v>
      </c>
      <c r="P454" t="str">
        <f t="shared" si="47"/>
        <v>La Arenal</v>
      </c>
      <c r="Q454" s="2" t="s">
        <v>213</v>
      </c>
      <c r="R454" t="str" cm="1">
        <f t="array" ref="R454">MID(Q454, MIN(IFERROR(FIND({0,1,2,3,4,5,6,7,8,9},Q454),"")), COUNT(1*MID(Q454,ROW($1:$98),1)))</f>
        <v>22.0</v>
      </c>
      <c r="S454" t="str" cm="1">
        <f t="array" aca="1" ref="S454" ca="1">_xlfn.CONCAT(IF(NOT(ISNUMBER(MID(SUBSTITUTE(SUBSTITUTE(SUBSTITUTE(Q454,"$",""),".",""), " ",""),ROW(INDIRECT("1:"&amp;LEN(Q454))),1)*1)),MID(SUBSTITUTE(SUBSTITUTE(SUBSTITUTE(Q454,"$",""),".",""), " ",""),ROW(INDIRECT("1:"&amp;LEN(Q454))),1),""))</f>
        <v>LaArenal</v>
      </c>
      <c r="T454" s="2" t="s">
        <v>128</v>
      </c>
      <c r="U454" s="2" t="s">
        <v>26</v>
      </c>
      <c r="V454" s="2" t="s">
        <v>0</v>
      </c>
      <c r="W454" s="5">
        <v>45032</v>
      </c>
    </row>
    <row r="455" spans="1:23" x14ac:dyDescent="0.25">
      <c r="A455" s="3" t="s">
        <v>28</v>
      </c>
      <c r="B455" s="4" t="s">
        <v>29</v>
      </c>
      <c r="C455" t="str" cm="1">
        <f t="array" ref="C455">MID(B455, MIN(IFERROR(FIND({0,1,2,3,4,5,6,7,8,9},B455),"")), COUNT(1*MID(B455,ROW($1:$98),1)))</f>
        <v>10.0</v>
      </c>
      <c r="D455" t="str" cm="1">
        <f t="array" aca="1" ref="D455" ca="1">_xlfn.CONCAT(IF(NOT(ISNUMBER(MID(SUBSTITUTE(SUBSTITUTE(SUBSTITUTE(B455,"$",""),".",""), " ",""),ROW(INDIRECT("1:"&amp;LEN(B455))),1)*1)),MID(SUBSTITUTE(SUBSTITUTE(SUBSTITUTE(B455,"$",""),".",""), " ",""),ROW(INDIRECT("1:"&amp;LEN(B455))),1),""))</f>
        <v>Wal-mart</v>
      </c>
      <c r="E455" s="4" t="s">
        <v>30</v>
      </c>
      <c r="F455" t="str" cm="1">
        <f t="array" ref="F455">MID(E455, MIN(IFERROR(FIND({0,1,2,3,4,5,6,7,8,9},E455),"")), COUNT(1*MID(E455,ROW($1:$98),1)))</f>
        <v>15.9</v>
      </c>
      <c r="G455" t="str" cm="1">
        <f t="array" aca="1" ref="G455" ca="1">_xlfn.CONCAT(IF(NOT(ISNUMBER(MID(SUBSTITUTE(SUBSTITUTE(SUBSTITUTE(E455,"$",""),".",""), " ",""),ROW(INDIRECT("1:"&amp;LEN(E455))),1)*1)),MID(SUBSTITUTE(SUBSTITUTE(SUBSTITUTE(E455,"$",""),".",""), " ",""),ROW(INDIRECT("1:"&amp;LEN(E455))),1),""))</f>
        <v xml:space="preserve">
Comercial
Mexicana</v>
      </c>
      <c r="H455" s="4" t="s">
        <v>31</v>
      </c>
      <c r="I455" t="str">
        <f t="shared" si="44"/>
        <v>$26.00</v>
      </c>
      <c r="J455" t="str">
        <f t="shared" si="42"/>
        <v>Ruta 08</v>
      </c>
      <c r="K455" s="4" t="s">
        <v>15</v>
      </c>
      <c r="L455" t="str">
        <f t="shared" si="45"/>
        <v>$28.00</v>
      </c>
      <c r="M455" t="str">
        <f t="shared" si="43"/>
        <v>Ruta
02</v>
      </c>
      <c r="N455" s="4" t="s">
        <v>848</v>
      </c>
      <c r="O455" t="str">
        <f t="shared" si="46"/>
        <v>$19.00</v>
      </c>
      <c r="P455" t="str">
        <f t="shared" si="47"/>
        <v>Mirador</v>
      </c>
      <c r="Q455" s="4" t="s">
        <v>232</v>
      </c>
      <c r="R455" t="str" cm="1">
        <f t="array" ref="R455">MID(Q455, MIN(IFERROR(FIND({0,1,2,3,4,5,6,7,8,9},Q455),"")), COUNT(1*MID(Q455,ROW($1:$98),1)))</f>
        <v>20.0</v>
      </c>
      <c r="S455" t="str" cm="1">
        <f t="array" aca="1" ref="S455" ca="1">_xlfn.CONCAT(IF(NOT(ISNUMBER(MID(SUBSTITUTE(SUBSTITUTE(SUBSTITUTE(Q455,"$",""),".",""), " ",""),ROW(INDIRECT("1:"&amp;LEN(Q455))),1)*1)),MID(SUBSTITUTE(SUBSTITUTE(SUBSTITUTE(Q455,"$",""),".",""), " ",""),ROW(INDIRECT("1:"&amp;LEN(Q455))),1),""))</f>
        <v>LaArenal</v>
      </c>
      <c r="T455" s="4" t="s">
        <v>35</v>
      </c>
      <c r="U455" s="4" t="s">
        <v>36</v>
      </c>
      <c r="V455" s="4" t="s">
        <v>0</v>
      </c>
      <c r="W455" s="6">
        <v>45032</v>
      </c>
    </row>
    <row r="456" spans="1:23" x14ac:dyDescent="0.25">
      <c r="A456" s="1" t="s">
        <v>37</v>
      </c>
      <c r="B456" s="2" t="s">
        <v>38</v>
      </c>
      <c r="C456" t="str" cm="1">
        <f t="array" ref="C456">MID(B456, MIN(IFERROR(FIND({0,1,2,3,4,5,6,7,8,9},B456),"")), COUNT(1*MID(B456,ROW($1:$98),1)))</f>
        <v>33.0</v>
      </c>
      <c r="D456" t="str" cm="1">
        <f t="array" aca="1" ref="D456" ca="1">_xlfn.CONCAT(IF(NOT(ISNUMBER(MID(SUBSTITUTE(SUBSTITUTE(SUBSTITUTE(B456,"$",""),".",""), " ",""),ROW(INDIRECT("1:"&amp;LEN(B456))),1)*1)),MID(SUBSTITUTE(SUBSTITUTE(SUBSTITUTE(B456,"$",""),".",""), " ",""),ROW(INDIRECT("1:"&amp;LEN(B456))),1),""))</f>
        <v>Wal-mart</v>
      </c>
      <c r="E456" s="2" t="s">
        <v>809</v>
      </c>
      <c r="F456" t="str" cm="1">
        <f t="array" ref="F456">MID(E456, MIN(IFERROR(FIND({0,1,2,3,4,5,6,7,8,9},E456),"")), COUNT(1*MID(E456,ROW($1:$98),1)))</f>
        <v>45.0</v>
      </c>
      <c r="G456" t="str" cm="1">
        <f t="array" aca="1" ref="G456" ca="1">_xlfn.CONCAT(IF(NOT(ISNUMBER(MID(SUBSTITUTE(SUBSTITUTE(SUBSTITUTE(E456,"$",""),".",""), " ",""),ROW(INDIRECT("1:"&amp;LEN(E456))),1)*1)),MID(SUBSTITUTE(SUBSTITUTE(SUBSTITUTE(E456,"$",""),".",""), " ",""),ROW(INDIRECT("1:"&amp;LEN(E456))),1),""))</f>
        <v xml:space="preserve">
Chedraui</v>
      </c>
      <c r="H456" s="2" t="s">
        <v>849</v>
      </c>
      <c r="I456" t="str">
        <f t="shared" si="44"/>
        <v>$38.00</v>
      </c>
      <c r="J456" t="str">
        <f t="shared" si="42"/>
        <v>Ruta 08</v>
      </c>
      <c r="K456" s="2" t="s">
        <v>850</v>
      </c>
      <c r="L456" t="str">
        <f t="shared" si="45"/>
        <v>$38.00</v>
      </c>
      <c r="M456" t="str">
        <f t="shared" si="43"/>
        <v>Ruta
08</v>
      </c>
      <c r="N456" s="2" t="s">
        <v>223</v>
      </c>
      <c r="O456" t="str">
        <f t="shared" si="46"/>
        <v>$40.00</v>
      </c>
      <c r="P456" t="str">
        <f t="shared" si="47"/>
        <v>La Arenal</v>
      </c>
      <c r="Q456" s="2" t="s">
        <v>223</v>
      </c>
      <c r="R456" t="str" cm="1">
        <f t="array" ref="R456">MID(Q456, MIN(IFERROR(FIND({0,1,2,3,4,5,6,7,8,9},Q456),"")), COUNT(1*MID(Q456,ROW($1:$98),1)))</f>
        <v>40.0</v>
      </c>
      <c r="S456" t="str" cm="1">
        <f t="array" aca="1" ref="S456" ca="1">_xlfn.CONCAT(IF(NOT(ISNUMBER(MID(SUBSTITUTE(SUBSTITUTE(SUBSTITUTE(Q456,"$",""),".",""), " ",""),ROW(INDIRECT("1:"&amp;LEN(Q456))),1)*1)),MID(SUBSTITUTE(SUBSTITUTE(SUBSTITUTE(Q456,"$",""),".",""), " ",""),ROW(INDIRECT("1:"&amp;LEN(Q456))),1),""))</f>
        <v>LaArenal</v>
      </c>
      <c r="T456" s="2" t="s">
        <v>44</v>
      </c>
      <c r="U456" s="2" t="s">
        <v>45</v>
      </c>
      <c r="V456" s="2" t="s">
        <v>0</v>
      </c>
      <c r="W456" s="5">
        <v>45032</v>
      </c>
    </row>
    <row r="457" spans="1:23" x14ac:dyDescent="0.25">
      <c r="A457" s="3" t="s">
        <v>46</v>
      </c>
      <c r="B457" s="4" t="s">
        <v>47</v>
      </c>
      <c r="C457" t="str" cm="1">
        <f t="array" ref="C457">MID(B457, MIN(IFERROR(FIND({0,1,2,3,4,5,6,7,8,9},B457),"")), COUNT(1*MID(B457,ROW($1:$98),1)))</f>
        <v>22.3</v>
      </c>
      <c r="D457" t="str" cm="1">
        <f t="array" aca="1" ref="D457" ca="1">_xlfn.CONCAT(IF(NOT(ISNUMBER(MID(SUBSTITUTE(SUBSTITUTE(SUBSTITUTE(B457,"$",""),".",""), " ",""),ROW(INDIRECT("1:"&amp;LEN(B457))),1)*1)),MID(SUBSTITUTE(SUBSTITUTE(SUBSTITUTE(B457,"$",""),".",""), " ",""),ROW(INDIRECT("1:"&amp;LEN(B457))),1),""))</f>
        <v>Comercial
Mexicana</v>
      </c>
      <c r="E457" s="4" t="s">
        <v>543</v>
      </c>
      <c r="F457" t="str" cm="1">
        <f t="array" ref="F457">MID(E457, MIN(IFERROR(FIND({0,1,2,3,4,5,6,7,8,9},E457),"")), COUNT(1*MID(E457,ROW($1:$98),1)))</f>
        <v>25.0</v>
      </c>
      <c r="G457" t="str" cm="1">
        <f t="array" aca="1" ref="G457" ca="1">_xlfn.CONCAT(IF(NOT(ISNUMBER(MID(SUBSTITUTE(SUBSTITUTE(SUBSTITUTE(E457,"$",""),".",""), " ",""),ROW(INDIRECT("1:"&amp;LEN(E457))),1)*1)),MID(SUBSTITUTE(SUBSTITUTE(SUBSTITUTE(E457,"$",""),".",""), " ",""),ROW(INDIRECT("1:"&amp;LEN(E457))),1),""))</f>
        <v xml:space="preserve">
Chedraui</v>
      </c>
      <c r="H457" s="4" t="s">
        <v>49</v>
      </c>
      <c r="I457" t="str">
        <f t="shared" si="44"/>
        <v>$40.00</v>
      </c>
      <c r="J457" t="str">
        <f t="shared" si="42"/>
        <v>Ruta 08</v>
      </c>
      <c r="K457" s="4" t="s">
        <v>201</v>
      </c>
      <c r="L457" t="str">
        <f t="shared" si="45"/>
        <v>$48.00</v>
      </c>
      <c r="M457" t="str">
        <f t="shared" si="43"/>
        <v>Ruta
02</v>
      </c>
      <c r="N457" s="4" t="s">
        <v>851</v>
      </c>
      <c r="O457" t="str">
        <f t="shared" si="46"/>
        <v>$34.00</v>
      </c>
      <c r="P457" t="str">
        <f t="shared" si="47"/>
        <v>Martínez
de la Torre</v>
      </c>
      <c r="Q457" s="4" t="s">
        <v>52</v>
      </c>
      <c r="R457" t="str" cm="1">
        <f t="array" ref="R457">MID(Q457, MIN(IFERROR(FIND({0,1,2,3,4,5,6,7,8,9},Q457),"")), COUNT(1*MID(Q457,ROW($1:$98),1)))</f>
        <v>38.0</v>
      </c>
      <c r="S457" t="str" cm="1">
        <f t="array" aca="1" ref="S457" ca="1">_xlfn.CONCAT(IF(NOT(ISNUMBER(MID(SUBSTITUTE(SUBSTITUTE(SUBSTITUTE(Q457,"$",""),".",""), " ",""),ROW(INDIRECT("1:"&amp;LEN(Q457))),1)*1)),MID(SUBSTITUTE(SUBSTITUTE(SUBSTITUTE(Q457,"$",""),".",""), " ",""),ROW(INDIRECT("1:"&amp;LEN(Q457))),1),""))</f>
        <v>Mirador</v>
      </c>
      <c r="T457" s="4" t="s">
        <v>36</v>
      </c>
      <c r="U457" s="4" t="s">
        <v>44</v>
      </c>
      <c r="V457" s="4" t="s">
        <v>0</v>
      </c>
      <c r="W457" s="6">
        <v>45032</v>
      </c>
    </row>
    <row r="458" spans="1:23" x14ac:dyDescent="0.25">
      <c r="A458" s="1" t="s">
        <v>53</v>
      </c>
      <c r="B458" s="2" t="s">
        <v>545</v>
      </c>
      <c r="C458" t="str" cm="1">
        <f t="array" ref="C458">MID(B458, MIN(IFERROR(FIND({0,1,2,3,4,5,6,7,8,9},B458),"")), COUNT(1*MID(B458,ROW($1:$98),1)))</f>
        <v>50.0</v>
      </c>
      <c r="D458" t="str" cm="1">
        <f t="array" aca="1" ref="D458" ca="1">_xlfn.CONCAT(IF(NOT(ISNUMBER(MID(SUBSTITUTE(SUBSTITUTE(SUBSTITUTE(B458,"$",""),".",""), " ",""),ROW(INDIRECT("1:"&amp;LEN(B458))),1)*1)),MID(SUBSTITUTE(SUBSTITUTE(SUBSTITUTE(B458,"$",""),".",""), " ",""),ROW(INDIRECT("1:"&amp;LEN(B458))),1),""))</f>
        <v>Wal-mart</v>
      </c>
      <c r="E458" s="2" t="s">
        <v>852</v>
      </c>
      <c r="F458" t="str" cm="1">
        <f t="array" ref="F458">MID(E458, MIN(IFERROR(FIND({0,1,2,3,4,5,6,7,8,9},E458),"")), COUNT(1*MID(E458,ROW($1:$98),1)))</f>
        <v>54.9</v>
      </c>
      <c r="G458" t="str" cm="1">
        <f t="array" aca="1" ref="G458" ca="1">_xlfn.CONCAT(IF(NOT(ISNUMBER(MID(SUBSTITUTE(SUBSTITUTE(SUBSTITUTE(E458,"$",""),".",""), " ",""),ROW(INDIRECT("1:"&amp;LEN(E458))),1)*1)),MID(SUBSTITUTE(SUBSTITUTE(SUBSTITUTE(E458,"$",""),".",""), " ",""),ROW(INDIRECT("1:"&amp;LEN(E458))),1),""))</f>
        <v xml:space="preserve">
Comercial
Mexicana</v>
      </c>
      <c r="H458" s="2" t="s">
        <v>200</v>
      </c>
      <c r="I458" t="str">
        <f t="shared" si="44"/>
        <v>$45.00</v>
      </c>
      <c r="J458" t="str">
        <f t="shared" si="42"/>
        <v>Ruta 08</v>
      </c>
      <c r="K458" s="2" t="s">
        <v>853</v>
      </c>
      <c r="L458" t="str">
        <f t="shared" si="45"/>
        <v>$59.00</v>
      </c>
      <c r="M458" t="str">
        <f t="shared" si="43"/>
        <v>Ruta
02</v>
      </c>
      <c r="N458" s="2" t="s">
        <v>847</v>
      </c>
      <c r="O458" t="str">
        <f t="shared" si="46"/>
        <v>$50.00</v>
      </c>
      <c r="P458" t="str">
        <f t="shared" si="47"/>
        <v>La Arenal</v>
      </c>
      <c r="Q458" s="2" t="s">
        <v>854</v>
      </c>
      <c r="R458" t="str" cm="1">
        <f t="array" ref="R458">MID(Q458, MIN(IFERROR(FIND({0,1,2,3,4,5,6,7,8,9},Q458),"")), COUNT(1*MID(Q458,ROW($1:$98),1)))</f>
        <v>54.0</v>
      </c>
      <c r="S458" t="str" cm="1">
        <f t="array" aca="1" ref="S458" ca="1">_xlfn.CONCAT(IF(NOT(ISNUMBER(MID(SUBSTITUTE(SUBSTITUTE(SUBSTITUTE(Q458,"$",""),".",""), " ",""),ROW(INDIRECT("1:"&amp;LEN(Q458))),1)*1)),MID(SUBSTITUTE(SUBSTITUTE(SUBSTITUTE(Q458,"$",""),".",""), " ",""),ROW(INDIRECT("1:"&amp;LEN(Q458))),1),""))</f>
        <v>Mirador</v>
      </c>
      <c r="T458" s="2" t="s">
        <v>855</v>
      </c>
      <c r="U458" s="2" t="s">
        <v>61</v>
      </c>
      <c r="V458" s="2" t="s">
        <v>0</v>
      </c>
      <c r="W458" s="5">
        <v>45032</v>
      </c>
    </row>
    <row r="459" spans="1:23" x14ac:dyDescent="0.25">
      <c r="A459" s="3" t="s">
        <v>62</v>
      </c>
      <c r="B459" s="4" t="s">
        <v>269</v>
      </c>
      <c r="C459" t="str" cm="1">
        <f t="array" ref="C459">MID(B459, MIN(IFERROR(FIND({0,1,2,3,4,5,6,7,8,9},B459),"")), COUNT(1*MID(B459,ROW($1:$98),1)))</f>
        <v>119.0</v>
      </c>
      <c r="D459" t="str" cm="1">
        <f t="array" aca="1" ref="D459" ca="1">_xlfn.CONCAT(IF(NOT(ISNUMBER(MID(SUBSTITUTE(SUBSTITUTE(SUBSTITUTE(B459,"$",""),".",""), " ",""),ROW(INDIRECT("1:"&amp;LEN(B459))),1)*1)),MID(SUBSTITUTE(SUBSTITUTE(SUBSTITUTE(B459,"$",""),".",""), " ",""),ROW(INDIRECT("1:"&amp;LEN(B459))),1),""))</f>
        <v>Chedraui</v>
      </c>
      <c r="E459" s="4" t="s">
        <v>64</v>
      </c>
      <c r="F459" t="str" cm="1">
        <f t="array" ref="F459">MID(E459, MIN(IFERROR(FIND({0,1,2,3,4,5,6,7,8,9},E459),"")), COUNT(1*MID(E459,ROW($1:$98),1)))</f>
        <v>222.7</v>
      </c>
      <c r="G459" t="str" cm="1">
        <f t="array" aca="1" ref="G459" ca="1">_xlfn.CONCAT(IF(NOT(ISNUMBER(MID(SUBSTITUTE(SUBSTITUTE(SUBSTITUTE(E459,"$",""),".",""), " ",""),ROW(INDIRECT("1:"&amp;LEN(E459))),1)*1)),MID(SUBSTITUTE(SUBSTITUTE(SUBSTITUTE(E459,"$",""),".",""), " ",""),ROW(INDIRECT("1:"&amp;LEN(E459))),1),""))</f>
        <v xml:space="preserve">
Comercial
Mexicana</v>
      </c>
      <c r="H459" s="4" t="s">
        <v>203</v>
      </c>
      <c r="I459" t="str">
        <f t="shared" si="44"/>
        <v>$185.00</v>
      </c>
      <c r="J459" t="str">
        <f t="shared" si="42"/>
        <v>Ruta 08</v>
      </c>
      <c r="K459" s="4" t="s">
        <v>66</v>
      </c>
      <c r="L459" t="str">
        <f t="shared" si="45"/>
        <v>$210.00
Ruta</v>
      </c>
      <c r="M459" t="str">
        <f t="shared" si="43"/>
        <v>02</v>
      </c>
      <c r="N459" s="4" t="s">
        <v>856</v>
      </c>
      <c r="O459" t="str">
        <f t="shared" si="46"/>
        <v>$180.00</v>
      </c>
      <c r="P459" t="str">
        <f t="shared" si="47"/>
        <v>La
Arenal</v>
      </c>
      <c r="Q459" s="4" t="s">
        <v>856</v>
      </c>
      <c r="R459" t="str" cm="1">
        <f t="array" ref="R459">MID(Q459, MIN(IFERROR(FIND({0,1,2,3,4,5,6,7,8,9},Q459),"")), COUNT(1*MID(Q459,ROW($1:$98),1)))</f>
        <v>180.0</v>
      </c>
      <c r="S459" t="str" cm="1">
        <f t="array" aca="1" ref="S459" ca="1">_xlfn.CONCAT(IF(NOT(ISNUMBER(MID(SUBSTITUTE(SUBSTITUTE(SUBSTITUTE(Q459,"$",""),".",""), " ",""),ROW(INDIRECT("1:"&amp;LEN(Q459))),1)*1)),MID(SUBSTITUTE(SUBSTITUTE(SUBSTITUTE(Q459,"$",""),".",""), " ",""),ROW(INDIRECT("1:"&amp;LEN(Q459))),1),""))</f>
        <v>La
Arenal</v>
      </c>
      <c r="T459" s="4" t="s">
        <v>69</v>
      </c>
      <c r="U459" s="4" t="s">
        <v>70</v>
      </c>
      <c r="V459" s="4" t="s">
        <v>0</v>
      </c>
      <c r="W459" s="6">
        <v>45032</v>
      </c>
    </row>
    <row r="460" spans="1:23" x14ac:dyDescent="0.25">
      <c r="A460" s="1" t="s">
        <v>71</v>
      </c>
      <c r="B460" s="2" t="s">
        <v>72</v>
      </c>
      <c r="C460" t="str" cm="1">
        <f t="array" ref="C460">MID(B460, MIN(IFERROR(FIND({0,1,2,3,4,5,6,7,8,9},B460),"")), COUNT(1*MID(B460,ROW($1:$98),1)))</f>
        <v>184.0</v>
      </c>
      <c r="D460" t="str" cm="1">
        <f t="array" aca="1" ref="D460" ca="1">_xlfn.CONCAT(IF(NOT(ISNUMBER(MID(SUBSTITUTE(SUBSTITUTE(SUBSTITUTE(B460,"$",""),".",""), " ",""),ROW(INDIRECT("1:"&amp;LEN(B460))),1)*1)),MID(SUBSTITUTE(SUBSTITUTE(SUBSTITUTE(B460,"$",""),".",""), " ",""),ROW(INDIRECT("1:"&amp;LEN(B460))),1),""))</f>
        <v>Wal-mart</v>
      </c>
      <c r="E460" s="2" t="s">
        <v>73</v>
      </c>
      <c r="F460" t="str" cm="1">
        <f t="array" ref="F460">MID(E460, MIN(IFERROR(FIND({0,1,2,3,4,5,6,7,8,9},E460),"")), COUNT(1*MID(E460,ROW($1:$98),1)))</f>
        <v>206.5</v>
      </c>
      <c r="G460" t="str" cm="1">
        <f t="array" aca="1" ref="G460" ca="1">_xlfn.CONCAT(IF(NOT(ISNUMBER(MID(SUBSTITUTE(SUBSTITUTE(SUBSTITUTE(E460,"$",""),".",""), " ",""),ROW(INDIRECT("1:"&amp;LEN(E460))),1)*1)),MID(SUBSTITUTE(SUBSTITUTE(SUBSTITUTE(E460,"$",""),".",""), " ",""),ROW(INDIRECT("1:"&amp;LEN(E460))),1),""))</f>
        <v xml:space="preserve">
Comercial
Mexicana</v>
      </c>
      <c r="H460" s="2" t="s">
        <v>203</v>
      </c>
      <c r="I460" t="str">
        <f t="shared" si="44"/>
        <v>$185.00</v>
      </c>
      <c r="J460" t="str">
        <f t="shared" si="42"/>
        <v>Ruta 08</v>
      </c>
      <c r="K460" s="2" t="s">
        <v>66</v>
      </c>
      <c r="L460" t="str">
        <f t="shared" si="45"/>
        <v>$210.00
Ruta</v>
      </c>
      <c r="M460" t="str">
        <f t="shared" si="43"/>
        <v>02</v>
      </c>
      <c r="N460" s="2" t="s">
        <v>857</v>
      </c>
      <c r="O460" t="str">
        <f t="shared" si="46"/>
        <v>$185.00</v>
      </c>
      <c r="P460" t="str">
        <f t="shared" si="47"/>
        <v>Martínez
de la Torre</v>
      </c>
      <c r="Q460" s="2" t="s">
        <v>858</v>
      </c>
      <c r="R460" t="str" cm="1">
        <f t="array" ref="R460">MID(Q460, MIN(IFERROR(FIND({0,1,2,3,4,5,6,7,8,9},Q460),"")), COUNT(1*MID(Q460,ROW($1:$98),1)))</f>
        <v>195.0</v>
      </c>
      <c r="S460" t="str" cm="1">
        <f t="array" aca="1" ref="S460" ca="1">_xlfn.CONCAT(IF(NOT(ISNUMBER(MID(SUBSTITUTE(SUBSTITUTE(SUBSTITUTE(Q460,"$",""),".",""), " ",""),ROW(INDIRECT("1:"&amp;LEN(Q460))),1)*1)),MID(SUBSTITUTE(SUBSTITUTE(SUBSTITUTE(Q460,"$",""),".",""), " ",""),ROW(INDIRECT("1:"&amp;LEN(Q460))),1),""))</f>
        <v>La
Arenal</v>
      </c>
      <c r="T460" s="2" t="s">
        <v>76</v>
      </c>
      <c r="U460" s="2" t="s">
        <v>70</v>
      </c>
      <c r="V460" s="2" t="s">
        <v>0</v>
      </c>
      <c r="W460" s="5">
        <v>45032</v>
      </c>
    </row>
    <row r="461" spans="1:23" x14ac:dyDescent="0.25">
      <c r="A461" s="3" t="s">
        <v>77</v>
      </c>
      <c r="B461" s="4" t="s">
        <v>728</v>
      </c>
      <c r="C461" t="str" cm="1">
        <f t="array" ref="C461">MID(B461, MIN(IFERROR(FIND({0,1,2,3,4,5,6,7,8,9},B461),"")), COUNT(1*MID(B461,ROW($1:$98),1)))</f>
        <v>59.9</v>
      </c>
      <c r="D461" t="str" cm="1">
        <f t="array" aca="1" ref="D461" ca="1">_xlfn.CONCAT(IF(NOT(ISNUMBER(MID(SUBSTITUTE(SUBSTITUTE(SUBSTITUTE(B461,"$",""),".",""), " ",""),ROW(INDIRECT("1:"&amp;LEN(B461))),1)*1)),MID(SUBSTITUTE(SUBSTITUTE(SUBSTITUTE(B461,"$",""),".",""), " ",""),ROW(INDIRECT("1:"&amp;LEN(B461))),1),""))</f>
        <v>Wal-mart</v>
      </c>
      <c r="E461" s="4" t="s">
        <v>777</v>
      </c>
      <c r="F461" t="str" cm="1">
        <f t="array" ref="F461">MID(E461, MIN(IFERROR(FIND({0,1,2,3,4,5,6,7,8,9},E461),"")), COUNT(1*MID(E461,ROW($1:$98),1)))</f>
        <v>65.9</v>
      </c>
      <c r="G461" t="str" cm="1">
        <f t="array" aca="1" ref="G461" ca="1">_xlfn.CONCAT(IF(NOT(ISNUMBER(MID(SUBSTITUTE(SUBSTITUTE(SUBSTITUTE(E461,"$",""),".",""), " ",""),ROW(INDIRECT("1:"&amp;LEN(E461))),1)*1)),MID(SUBSTITUTE(SUBSTITUTE(SUBSTITUTE(E461,"$",""),".",""), " ",""),ROW(INDIRECT("1:"&amp;LEN(E461))),1),""))</f>
        <v xml:space="preserve">
Comercial
Mexicana</v>
      </c>
      <c r="H461" s="4" t="s">
        <v>49</v>
      </c>
      <c r="I461" t="str">
        <f t="shared" si="44"/>
        <v>$40.00</v>
      </c>
      <c r="J461" t="str">
        <f t="shared" si="42"/>
        <v>Ruta 08</v>
      </c>
      <c r="K461" s="4" t="s">
        <v>57</v>
      </c>
      <c r="L461" t="str">
        <f t="shared" si="45"/>
        <v>$50.00</v>
      </c>
      <c r="M461" t="str">
        <f t="shared" si="43"/>
        <v>Ruta
02</v>
      </c>
      <c r="N461" s="4" t="s">
        <v>81</v>
      </c>
      <c r="O461" t="str">
        <f t="shared" si="46"/>
        <v>$60.00</v>
      </c>
      <c r="P461" t="str">
        <f t="shared" si="47"/>
        <v>Martínez
de la Torre</v>
      </c>
      <c r="Q461" s="4" t="s">
        <v>859</v>
      </c>
      <c r="R461" t="str" cm="1">
        <f t="array" ref="R461">MID(Q461, MIN(IFERROR(FIND({0,1,2,3,4,5,6,7,8,9},Q461),"")), COUNT(1*MID(Q461,ROW($1:$98),1)))</f>
        <v>65.0</v>
      </c>
      <c r="S461" t="str" cm="1">
        <f t="array" aca="1" ref="S461" ca="1">_xlfn.CONCAT(IF(NOT(ISNUMBER(MID(SUBSTITUTE(SUBSTITUTE(SUBSTITUTE(Q461,"$",""),".",""), " ",""),ROW(INDIRECT("1:"&amp;LEN(Q461))),1)*1)),MID(SUBSTITUTE(SUBSTITUTE(SUBSTITUTE(Q461,"$",""),".",""), " ",""),ROW(INDIRECT("1:"&amp;LEN(Q461))),1),""))</f>
        <v>LaArenal</v>
      </c>
      <c r="T461" s="4" t="s">
        <v>91</v>
      </c>
      <c r="U461" s="4" t="s">
        <v>84</v>
      </c>
      <c r="V461" s="4" t="s">
        <v>0</v>
      </c>
      <c r="W461" s="6">
        <v>45032</v>
      </c>
    </row>
    <row r="462" spans="1:23" x14ac:dyDescent="0.25">
      <c r="A462" s="1" t="s">
        <v>85</v>
      </c>
      <c r="B462" s="2" t="s">
        <v>423</v>
      </c>
      <c r="C462" t="str" cm="1">
        <f t="array" ref="C462">MID(B462, MIN(IFERROR(FIND({0,1,2,3,4,5,6,7,8,9},B462),"")), COUNT(1*MID(B462,ROW($1:$98),1)))</f>
        <v>49.9</v>
      </c>
      <c r="D462" t="str" cm="1">
        <f t="array" aca="1" ref="D462" ca="1">_xlfn.CONCAT(IF(NOT(ISNUMBER(MID(SUBSTITUTE(SUBSTITUTE(SUBSTITUTE(B462,"$",""),".",""), " ",""),ROW(INDIRECT("1:"&amp;LEN(B462))),1)*1)),MID(SUBSTITUTE(SUBSTITUTE(SUBSTITUTE(B462,"$",""),".",""), " ",""),ROW(INDIRECT("1:"&amp;LEN(B462))),1),""))</f>
        <v>Wal-mart</v>
      </c>
      <c r="E462" s="2" t="s">
        <v>495</v>
      </c>
      <c r="F462" t="str" cm="1">
        <f t="array" ref="F462">MID(E462, MIN(IFERROR(FIND({0,1,2,3,4,5,6,7,8,9},E462),"")), COUNT(1*MID(E462,ROW($1:$98),1)))</f>
        <v>68.5</v>
      </c>
      <c r="G462" t="str" cm="1">
        <f t="array" aca="1" ref="G462" ca="1">_xlfn.CONCAT(IF(NOT(ISNUMBER(MID(SUBSTITUTE(SUBSTITUTE(SUBSTITUTE(E462,"$",""),".",""), " ",""),ROW(INDIRECT("1:"&amp;LEN(E462))),1)*1)),MID(SUBSTITUTE(SUBSTITUTE(SUBSTITUTE(E462,"$",""),".",""), " ",""),ROW(INDIRECT("1:"&amp;LEN(E462))),1),""))</f>
        <v xml:space="preserve">
Comercial
Mexicana</v>
      </c>
      <c r="H462" s="2" t="s">
        <v>222</v>
      </c>
      <c r="I462" t="str">
        <f t="shared" si="44"/>
        <v>$35.00</v>
      </c>
      <c r="J462" t="str">
        <f t="shared" si="42"/>
        <v>Ruta 02</v>
      </c>
      <c r="K462" s="2" t="s">
        <v>6</v>
      </c>
      <c r="L462" t="str">
        <f t="shared" si="45"/>
        <v>$50.00</v>
      </c>
      <c r="M462" t="str">
        <f t="shared" si="43"/>
        <v>Ruta
08</v>
      </c>
      <c r="N462" s="2" t="s">
        <v>16</v>
      </c>
      <c r="O462" t="str">
        <f t="shared" si="46"/>
        <v>$20.00</v>
      </c>
      <c r="P462" t="str">
        <f t="shared" si="47"/>
        <v>Mirador</v>
      </c>
      <c r="Q462" s="2" t="s">
        <v>860</v>
      </c>
      <c r="R462" t="str" cm="1">
        <f t="array" ref="R462">MID(Q462, MIN(IFERROR(FIND({0,1,2,3,4,5,6,7,8,9},Q462),"")), COUNT(1*MID(Q462,ROW($1:$98),1)))</f>
        <v>25.0</v>
      </c>
      <c r="S462" t="str" cm="1">
        <f t="array" aca="1" ref="S462" ca="1">_xlfn.CONCAT(IF(NOT(ISNUMBER(MID(SUBSTITUTE(SUBSTITUTE(SUBSTITUTE(Q462,"$",""),".",""), " ",""),ROW(INDIRECT("1:"&amp;LEN(Q462))),1)*1)),MID(SUBSTITUTE(SUBSTITUTE(SUBSTITUTE(Q462,"$",""),".",""), " ",""),ROW(INDIRECT("1:"&amp;LEN(Q462))),1),""))</f>
        <v>LaArenal</v>
      </c>
      <c r="T462" s="2" t="s">
        <v>91</v>
      </c>
      <c r="U462" s="2" t="s">
        <v>9</v>
      </c>
      <c r="V462" s="2" t="s">
        <v>0</v>
      </c>
      <c r="W462" s="5">
        <v>45032</v>
      </c>
    </row>
    <row r="463" spans="1:23" x14ac:dyDescent="0.25">
      <c r="A463" s="3" t="s">
        <v>92</v>
      </c>
      <c r="B463" s="4" t="s">
        <v>292</v>
      </c>
      <c r="C463" t="str" cm="1">
        <f t="array" ref="C463">MID(B463, MIN(IFERROR(FIND({0,1,2,3,4,5,6,7,8,9},B463),"")), COUNT(1*MID(B463,ROW($1:$98),1)))</f>
        <v>44.9</v>
      </c>
      <c r="D463" t="str" cm="1">
        <f t="array" aca="1" ref="D463" ca="1">_xlfn.CONCAT(IF(NOT(ISNUMBER(MID(SUBSTITUTE(SUBSTITUTE(SUBSTITUTE(B463,"$",""),".",""), " ",""),ROW(INDIRECT("1:"&amp;LEN(B463))),1)*1)),MID(SUBSTITUTE(SUBSTITUTE(SUBSTITUTE(B463,"$",""),".",""), " ",""),ROW(INDIRECT("1:"&amp;LEN(B463))),1),""))</f>
        <v>Wal-mart</v>
      </c>
      <c r="E463" s="4" t="s">
        <v>736</v>
      </c>
      <c r="F463" t="str" cm="1">
        <f t="array" ref="F463">MID(E463, MIN(IFERROR(FIND({0,1,2,3,4,5,6,7,8,9},E463),"")), COUNT(1*MID(E463,ROW($1:$98),1)))</f>
        <v>55.5</v>
      </c>
      <c r="G463" t="str" cm="1">
        <f t="array" aca="1" ref="G463" ca="1">_xlfn.CONCAT(IF(NOT(ISNUMBER(MID(SUBSTITUTE(SUBSTITUTE(SUBSTITUTE(E463,"$",""),".",""), " ",""),ROW(INDIRECT("1:"&amp;LEN(E463))),1)*1)),MID(SUBSTITUTE(SUBSTITUTE(SUBSTITUTE(E463,"$",""),".",""), " ",""),ROW(INDIRECT("1:"&amp;LEN(E463))),1),""))</f>
        <v xml:space="preserve">
Chedraui</v>
      </c>
      <c r="H463" s="4" t="s">
        <v>95</v>
      </c>
      <c r="I463" t="str">
        <f t="shared" si="44"/>
        <v>$25.00</v>
      </c>
      <c r="J463" t="str">
        <f t="shared" si="42"/>
        <v>Ruta 08</v>
      </c>
      <c r="K463" s="4" t="s">
        <v>221</v>
      </c>
      <c r="L463" t="str">
        <f t="shared" si="45"/>
        <v>$25.00</v>
      </c>
      <c r="M463" t="str">
        <f t="shared" si="43"/>
        <v>Ruta
08</v>
      </c>
      <c r="N463" s="4" t="s">
        <v>96</v>
      </c>
      <c r="O463" t="str">
        <f t="shared" si="46"/>
        <v>$18.00</v>
      </c>
      <c r="P463" t="str">
        <f t="shared" si="47"/>
        <v>Mirador</v>
      </c>
      <c r="Q463" s="4" t="s">
        <v>860</v>
      </c>
      <c r="R463" t="str" cm="1">
        <f t="array" ref="R463">MID(Q463, MIN(IFERROR(FIND({0,1,2,3,4,5,6,7,8,9},Q463),"")), COUNT(1*MID(Q463,ROW($1:$98),1)))</f>
        <v>25.0</v>
      </c>
      <c r="S463" t="str" cm="1">
        <f t="array" aca="1" ref="S463" ca="1">_xlfn.CONCAT(IF(NOT(ISNUMBER(MID(SUBSTITUTE(SUBSTITUTE(SUBSTITUTE(Q463,"$",""),".",""), " ",""),ROW(INDIRECT("1:"&amp;LEN(Q463))),1)*1)),MID(SUBSTITUTE(SUBSTITUTE(SUBSTITUTE(Q463,"$",""),".",""), " ",""),ROW(INDIRECT("1:"&amp;LEN(Q463))),1),""))</f>
        <v>LaArenal</v>
      </c>
      <c r="T463" s="4" t="s">
        <v>98</v>
      </c>
      <c r="U463" s="4" t="s">
        <v>83</v>
      </c>
      <c r="V463" s="4" t="s">
        <v>0</v>
      </c>
      <c r="W463" s="6">
        <v>45032</v>
      </c>
    </row>
    <row r="464" spans="1:23" x14ac:dyDescent="0.25">
      <c r="A464" s="1" t="s">
        <v>99</v>
      </c>
      <c r="B464" s="2" t="s">
        <v>100</v>
      </c>
      <c r="C464" t="str" cm="1">
        <f t="array" ref="C464">MID(B464, MIN(IFERROR(FIND({0,1,2,3,4,5,6,7,8,9},B464),"")), COUNT(1*MID(B464,ROW($1:$98),1)))</f>
        <v>46.9</v>
      </c>
      <c r="D464" t="str" cm="1">
        <f t="array" aca="1" ref="D464" ca="1">_xlfn.CONCAT(IF(NOT(ISNUMBER(MID(SUBSTITUTE(SUBSTITUTE(SUBSTITUTE(B464,"$",""),".",""), " ",""),ROW(INDIRECT("1:"&amp;LEN(B464))),1)*1)),MID(SUBSTITUTE(SUBSTITUTE(SUBSTITUTE(B464,"$",""),".",""), " ",""),ROW(INDIRECT("1:"&amp;LEN(B464))),1),""))</f>
        <v>Wal-mart</v>
      </c>
      <c r="E464" s="2" t="s">
        <v>94</v>
      </c>
      <c r="F464" t="str" cm="1">
        <f t="array" ref="F464">MID(E464, MIN(IFERROR(FIND({0,1,2,3,4,5,6,7,8,9},E464),"")), COUNT(1*MID(E464,ROW($1:$98),1)))</f>
        <v>49.9</v>
      </c>
      <c r="G464" t="str" cm="1">
        <f t="array" aca="1" ref="G464" ca="1">_xlfn.CONCAT(IF(NOT(ISNUMBER(MID(SUBSTITUTE(SUBSTITUTE(SUBSTITUTE(E464,"$",""),".",""), " ",""),ROW(INDIRECT("1:"&amp;LEN(E464))),1)*1)),MID(SUBSTITUTE(SUBSTITUTE(SUBSTITUTE(E464,"$",""),".",""), " ",""),ROW(INDIRECT("1:"&amp;LEN(E464))),1),""))</f>
        <v xml:space="preserve">
Comercial
Mexicana</v>
      </c>
      <c r="H464" s="2" t="s">
        <v>101</v>
      </c>
      <c r="I464" t="str">
        <f t="shared" si="44"/>
        <v>$35.00</v>
      </c>
      <c r="J464" t="str">
        <f t="shared" si="42"/>
        <v>Ruta 08</v>
      </c>
      <c r="K464" s="2" t="s">
        <v>50</v>
      </c>
      <c r="L464" t="str">
        <f t="shared" si="45"/>
        <v>$45.00</v>
      </c>
      <c r="M464" t="str">
        <f t="shared" si="43"/>
        <v>Ruta
02</v>
      </c>
      <c r="N464" s="2" t="s">
        <v>149</v>
      </c>
      <c r="O464" t="str">
        <f t="shared" si="46"/>
        <v>$40.00</v>
      </c>
      <c r="P464" t="str">
        <f t="shared" si="47"/>
        <v>Martínez
de la Torre</v>
      </c>
      <c r="Q464" s="2" t="s">
        <v>861</v>
      </c>
      <c r="R464" t="str" cm="1">
        <f t="array" ref="R464">MID(Q464, MIN(IFERROR(FIND({0,1,2,3,4,5,6,7,8,9},Q464),"")), COUNT(1*MID(Q464,ROW($1:$98),1)))</f>
        <v>45.0</v>
      </c>
      <c r="S464" t="str" cm="1">
        <f t="array" aca="1" ref="S464" ca="1">_xlfn.CONCAT(IF(NOT(ISNUMBER(MID(SUBSTITUTE(SUBSTITUTE(SUBSTITUTE(Q464,"$",""),".",""), " ",""),ROW(INDIRECT("1:"&amp;LEN(Q464))),1)*1)),MID(SUBSTITUTE(SUBSTITUTE(SUBSTITUTE(Q464,"$",""),".",""), " ",""),ROW(INDIRECT("1:"&amp;LEN(Q464))),1),""))</f>
        <v>LaArenal</v>
      </c>
      <c r="T464" s="2" t="s">
        <v>83</v>
      </c>
      <c r="U464" s="2" t="s">
        <v>61</v>
      </c>
      <c r="V464" s="2" t="s">
        <v>0</v>
      </c>
      <c r="W464" s="5">
        <v>45032</v>
      </c>
    </row>
    <row r="465" spans="1:23" x14ac:dyDescent="0.25">
      <c r="A465" s="3" t="s">
        <v>103</v>
      </c>
      <c r="B465" s="4" t="s">
        <v>100</v>
      </c>
      <c r="C465" t="str" cm="1">
        <f t="array" ref="C465">MID(B465, MIN(IFERROR(FIND({0,1,2,3,4,5,6,7,8,9},B465),"")), COUNT(1*MID(B465,ROW($1:$98),1)))</f>
        <v>46.9</v>
      </c>
      <c r="D465" t="str" cm="1">
        <f t="array" aca="1" ref="D465" ca="1">_xlfn.CONCAT(IF(NOT(ISNUMBER(MID(SUBSTITUTE(SUBSTITUTE(SUBSTITUTE(B465,"$",""),".",""), " ",""),ROW(INDIRECT("1:"&amp;LEN(B465))),1)*1)),MID(SUBSTITUTE(SUBSTITUTE(SUBSTITUTE(B465,"$",""),".",""), " ",""),ROW(INDIRECT("1:"&amp;LEN(B465))),1),""))</f>
        <v>Wal-mart</v>
      </c>
      <c r="E465" s="4" t="s">
        <v>827</v>
      </c>
      <c r="F465" t="str" cm="1">
        <f t="array" ref="F465">MID(E465, MIN(IFERROR(FIND({0,1,2,3,4,5,6,7,8,9},E465),"")), COUNT(1*MID(E465,ROW($1:$98),1)))</f>
        <v>57.5</v>
      </c>
      <c r="G465" t="str" cm="1">
        <f t="array" aca="1" ref="G465" ca="1">_xlfn.CONCAT(IF(NOT(ISNUMBER(MID(SUBSTITUTE(SUBSTITUTE(SUBSTITUTE(E465,"$",""),".",""), " ",""),ROW(INDIRECT("1:"&amp;LEN(E465))),1)*1)),MID(SUBSTITUTE(SUBSTITUTE(SUBSTITUTE(E465,"$",""),".",""), " ",""),ROW(INDIRECT("1:"&amp;LEN(E465))),1),""))</f>
        <v xml:space="preserve">
Chedraui</v>
      </c>
      <c r="H465" s="4" t="s">
        <v>101</v>
      </c>
      <c r="I465" t="str">
        <f t="shared" si="44"/>
        <v>$35.00</v>
      </c>
      <c r="J465" t="str">
        <f t="shared" si="42"/>
        <v>Ruta 08</v>
      </c>
      <c r="K465" s="4" t="s">
        <v>41</v>
      </c>
      <c r="L465" t="str">
        <f t="shared" si="45"/>
        <v>$38.00</v>
      </c>
      <c r="M465" t="str">
        <f t="shared" si="43"/>
        <v>Ruta
02</v>
      </c>
      <c r="N465" s="4" t="s">
        <v>861</v>
      </c>
      <c r="O465" t="str">
        <f t="shared" si="46"/>
        <v>$45.00</v>
      </c>
      <c r="P465" t="str">
        <f t="shared" si="47"/>
        <v>La Arenal</v>
      </c>
      <c r="Q465" s="4" t="s">
        <v>861</v>
      </c>
      <c r="R465" t="str" cm="1">
        <f t="array" ref="R465">MID(Q465, MIN(IFERROR(FIND({0,1,2,3,4,5,6,7,8,9},Q465),"")), COUNT(1*MID(Q465,ROW($1:$98),1)))</f>
        <v>45.0</v>
      </c>
      <c r="S465" t="str" cm="1">
        <f t="array" aca="1" ref="S465" ca="1">_xlfn.CONCAT(IF(NOT(ISNUMBER(MID(SUBSTITUTE(SUBSTITUTE(SUBSTITUTE(Q465,"$",""),".",""), " ",""),ROW(INDIRECT("1:"&amp;LEN(Q465))),1)*1)),MID(SUBSTITUTE(SUBSTITUTE(SUBSTITUTE(Q465,"$",""),".",""), " ",""),ROW(INDIRECT("1:"&amp;LEN(Q465))),1),""))</f>
        <v>LaArenal</v>
      </c>
      <c r="T465" s="4" t="s">
        <v>83</v>
      </c>
      <c r="U465" s="4" t="s">
        <v>106</v>
      </c>
      <c r="V465" s="4" t="s">
        <v>0</v>
      </c>
      <c r="W465" s="6">
        <v>45032</v>
      </c>
    </row>
    <row r="466" spans="1:23" x14ac:dyDescent="0.25">
      <c r="A466" s="1" t="s">
        <v>107</v>
      </c>
      <c r="B466" s="2" t="s">
        <v>842</v>
      </c>
      <c r="C466" t="str" cm="1">
        <f t="array" ref="C466">MID(B466, MIN(IFERROR(FIND({0,1,2,3,4,5,6,7,8,9},B466),"")), COUNT(1*MID(B466,ROW($1:$98),1)))</f>
        <v>14.9</v>
      </c>
      <c r="D466" t="str" cm="1">
        <f t="array" aca="1" ref="D466" ca="1">_xlfn.CONCAT(IF(NOT(ISNUMBER(MID(SUBSTITUTE(SUBSTITUTE(SUBSTITUTE(B466,"$",""),".",""), " ",""),ROW(INDIRECT("1:"&amp;LEN(B466))),1)*1)),MID(SUBSTITUTE(SUBSTITUTE(SUBSTITUTE(B466,"$",""),".",""), " ",""),ROW(INDIRECT("1:"&amp;LEN(B466))),1),""))</f>
        <v>Comercial
Mexicana</v>
      </c>
      <c r="E466" s="2" t="s">
        <v>109</v>
      </c>
      <c r="F466" t="str" cm="1">
        <f t="array" ref="F466">MID(E466, MIN(IFERROR(FIND({0,1,2,3,4,5,6,7,8,9},E466),"")), COUNT(1*MID(E466,ROW($1:$98),1)))</f>
        <v>32.9</v>
      </c>
      <c r="G466" t="str" cm="1">
        <f t="array" aca="1" ref="G466" ca="1">_xlfn.CONCAT(IF(NOT(ISNUMBER(MID(SUBSTITUTE(SUBSTITUTE(SUBSTITUTE(E466,"$",""),".",""), " ",""),ROW(INDIRECT("1:"&amp;LEN(E466))),1)*1)),MID(SUBSTITUTE(SUBSTITUTE(SUBSTITUTE(E466,"$",""),".",""), " ",""),ROW(INDIRECT("1:"&amp;LEN(E466))),1),""))</f>
        <v xml:space="preserve">
Chedraui</v>
      </c>
      <c r="H466" s="2" t="s">
        <v>110</v>
      </c>
      <c r="I466" t="str">
        <f t="shared" si="44"/>
        <v>$15.00</v>
      </c>
      <c r="J466" t="str">
        <f t="shared" si="42"/>
        <v>Ruta 08</v>
      </c>
      <c r="K466" s="2" t="s">
        <v>126</v>
      </c>
      <c r="L466" t="str">
        <f t="shared" si="45"/>
        <v>$25.00</v>
      </c>
      <c r="M466" t="str">
        <f t="shared" si="43"/>
        <v>Ruta
02</v>
      </c>
      <c r="N466" s="2" t="s">
        <v>96</v>
      </c>
      <c r="O466" t="str">
        <f t="shared" si="46"/>
        <v>$18.00</v>
      </c>
      <c r="P466" t="str">
        <f t="shared" si="47"/>
        <v>Mirador</v>
      </c>
      <c r="Q466" s="2" t="s">
        <v>232</v>
      </c>
      <c r="R466" t="str" cm="1">
        <f t="array" ref="R466">MID(Q466, MIN(IFERROR(FIND({0,1,2,3,4,5,6,7,8,9},Q466),"")), COUNT(1*MID(Q466,ROW($1:$98),1)))</f>
        <v>20.0</v>
      </c>
      <c r="S466" t="str" cm="1">
        <f t="array" aca="1" ref="S466" ca="1">_xlfn.CONCAT(IF(NOT(ISNUMBER(MID(SUBSTITUTE(SUBSTITUTE(SUBSTITUTE(Q466,"$",""),".",""), " ",""),ROW(INDIRECT("1:"&amp;LEN(Q466))),1)*1)),MID(SUBSTITUTE(SUBSTITUTE(SUBSTITUTE(Q466,"$",""),".",""), " ",""),ROW(INDIRECT("1:"&amp;LEN(Q466))),1),""))</f>
        <v>LaArenal</v>
      </c>
      <c r="T466" s="2" t="s">
        <v>112</v>
      </c>
      <c r="U466" s="2" t="s">
        <v>35</v>
      </c>
      <c r="V466" s="2" t="s">
        <v>0</v>
      </c>
      <c r="W466" s="5">
        <v>45032</v>
      </c>
    </row>
    <row r="467" spans="1:23" x14ac:dyDescent="0.25">
      <c r="A467" s="3" t="s">
        <v>113</v>
      </c>
      <c r="B467" s="4" t="s">
        <v>108</v>
      </c>
      <c r="C467" t="str" cm="1">
        <f t="array" ref="C467">MID(B467, MIN(IFERROR(FIND({0,1,2,3,4,5,6,7,8,9},B467),"")), COUNT(1*MID(B467,ROW($1:$98),1)))</f>
        <v>26.9</v>
      </c>
      <c r="D467" t="str" cm="1">
        <f t="array" aca="1" ref="D467" ca="1">_xlfn.CONCAT(IF(NOT(ISNUMBER(MID(SUBSTITUTE(SUBSTITUTE(SUBSTITUTE(B467,"$",""),".",""), " ",""),ROW(INDIRECT("1:"&amp;LEN(B467))),1)*1)),MID(SUBSTITUTE(SUBSTITUTE(SUBSTITUTE(B467,"$",""),".",""), " ",""),ROW(INDIRECT("1:"&amp;LEN(B467))),1),""))</f>
        <v>Wal-mart</v>
      </c>
      <c r="E467" s="4" t="s">
        <v>125</v>
      </c>
      <c r="F467" t="str" cm="1">
        <f t="array" ref="F467">MID(E467, MIN(IFERROR(FIND({0,1,2,3,4,5,6,7,8,9},E467),"")), COUNT(1*MID(E467,ROW($1:$98),1)))</f>
        <v>29.9</v>
      </c>
      <c r="G467" t="str" cm="1">
        <f t="array" aca="1" ref="G467" ca="1">_xlfn.CONCAT(IF(NOT(ISNUMBER(MID(SUBSTITUTE(SUBSTITUTE(SUBSTITUTE(E467,"$",""),".",""), " ",""),ROW(INDIRECT("1:"&amp;LEN(E467))),1)*1)),MID(SUBSTITUTE(SUBSTITUTE(SUBSTITUTE(E467,"$",""),".",""), " ",""),ROW(INDIRECT("1:"&amp;LEN(E467))),1),""))</f>
        <v xml:space="preserve">
Comercial
Mexicana</v>
      </c>
      <c r="H467" s="4" t="s">
        <v>95</v>
      </c>
      <c r="I467" t="str">
        <f t="shared" si="44"/>
        <v>$25.00</v>
      </c>
      <c r="J467" t="str">
        <f t="shared" si="42"/>
        <v>Ruta 08</v>
      </c>
      <c r="K467" s="4" t="s">
        <v>115</v>
      </c>
      <c r="L467" t="str">
        <f t="shared" si="45"/>
        <v>$30.00</v>
      </c>
      <c r="M467" t="str">
        <f t="shared" si="43"/>
        <v>Ruta
02</v>
      </c>
      <c r="N467" s="4" t="s">
        <v>862</v>
      </c>
      <c r="O467" t="str">
        <f t="shared" si="46"/>
        <v>$18.00</v>
      </c>
      <c r="P467" t="str">
        <f t="shared" si="47"/>
        <v>La Arenal</v>
      </c>
      <c r="Q467" s="4" t="s">
        <v>116</v>
      </c>
      <c r="R467" t="str" cm="1">
        <f t="array" ref="R467">MID(Q467, MIN(IFERROR(FIND({0,1,2,3,4,5,6,7,8,9},Q467),"")), COUNT(1*MID(Q467,ROW($1:$98),1)))</f>
        <v>25.0</v>
      </c>
      <c r="S467" t="str" cm="1">
        <f t="array" aca="1" ref="S467" ca="1">_xlfn.CONCAT(IF(NOT(ISNUMBER(MID(SUBSTITUTE(SUBSTITUTE(SUBSTITUTE(Q467,"$",""),".",""), " ",""),ROW(INDIRECT("1:"&amp;LEN(Q467))),1)*1)),MID(SUBSTITUTE(SUBSTITUTE(SUBSTITUTE(Q467,"$",""),".",""), " ",""),ROW(INDIRECT("1:"&amp;LEN(Q467))),1),""))</f>
        <v>Mirador</v>
      </c>
      <c r="T467" s="4" t="s">
        <v>169</v>
      </c>
      <c r="U467" s="4" t="s">
        <v>35</v>
      </c>
      <c r="V467" s="4" t="s">
        <v>0</v>
      </c>
      <c r="W467" s="6">
        <v>45032</v>
      </c>
    </row>
    <row r="468" spans="1:23" x14ac:dyDescent="0.25">
      <c r="A468" s="1" t="s">
        <v>117</v>
      </c>
      <c r="B468" s="2" t="s">
        <v>842</v>
      </c>
      <c r="C468" t="str" cm="1">
        <f t="array" ref="C468">MID(B468, MIN(IFERROR(FIND({0,1,2,3,4,5,6,7,8,9},B468),"")), COUNT(1*MID(B468,ROW($1:$98),1)))</f>
        <v>14.9</v>
      </c>
      <c r="D468" t="str" cm="1">
        <f t="array" aca="1" ref="D468" ca="1">_xlfn.CONCAT(IF(NOT(ISNUMBER(MID(SUBSTITUTE(SUBSTITUTE(SUBSTITUTE(B468,"$",""),".",""), " ",""),ROW(INDIRECT("1:"&amp;LEN(B468))),1)*1)),MID(SUBSTITUTE(SUBSTITUTE(SUBSTITUTE(B468,"$",""),".",""), " ",""),ROW(INDIRECT("1:"&amp;LEN(B468))),1),""))</f>
        <v>Comercial
Mexicana</v>
      </c>
      <c r="E468" s="2" t="s">
        <v>863</v>
      </c>
      <c r="F468" t="str" cm="1">
        <f t="array" ref="F468">MID(E468, MIN(IFERROR(FIND({0,1,2,3,4,5,6,7,8,9},E468),"")), COUNT(1*MID(E468,ROW($1:$98),1)))</f>
        <v>21.5</v>
      </c>
      <c r="G468" t="str" cm="1">
        <f t="array" aca="1" ref="G468" ca="1">_xlfn.CONCAT(IF(NOT(ISNUMBER(MID(SUBSTITUTE(SUBSTITUTE(SUBSTITUTE(E468,"$",""),".",""), " ",""),ROW(INDIRECT("1:"&amp;LEN(E468))),1)*1)),MID(SUBSTITUTE(SUBSTITUTE(SUBSTITUTE(E468,"$",""),".",""), " ",""),ROW(INDIRECT("1:"&amp;LEN(E468))),1),""))</f>
        <v xml:space="preserve">
Chedraui</v>
      </c>
      <c r="H468" s="2" t="s">
        <v>49</v>
      </c>
      <c r="I468" t="str">
        <f t="shared" si="44"/>
        <v>$40.00</v>
      </c>
      <c r="J468" t="str">
        <f t="shared" si="42"/>
        <v>Ruta 08</v>
      </c>
      <c r="K468" s="2" t="s">
        <v>50</v>
      </c>
      <c r="L468" t="str">
        <f t="shared" si="45"/>
        <v>$45.00</v>
      </c>
      <c r="M468" t="str">
        <f t="shared" si="43"/>
        <v>Ruta
02</v>
      </c>
      <c r="N468" s="2" t="s">
        <v>864</v>
      </c>
      <c r="O468" t="str">
        <f t="shared" si="46"/>
        <v>$35.00</v>
      </c>
      <c r="P468" t="str">
        <f t="shared" si="47"/>
        <v>La Arenal</v>
      </c>
      <c r="Q468" s="2" t="s">
        <v>102</v>
      </c>
      <c r="R468" t="str" cm="1">
        <f t="array" ref="R468">MID(Q468, MIN(IFERROR(FIND({0,1,2,3,4,5,6,7,8,9},Q468),"")), COUNT(1*MID(Q468,ROW($1:$98),1)))</f>
        <v>45.0</v>
      </c>
      <c r="S468" t="str" cm="1">
        <f t="array" aca="1" ref="S468" ca="1">_xlfn.CONCAT(IF(NOT(ISNUMBER(MID(SUBSTITUTE(SUBSTITUTE(SUBSTITUTE(Q468,"$",""),".",""), " ",""),ROW(INDIRECT("1:"&amp;LEN(Q468))),1)*1)),MID(SUBSTITUTE(SUBSTITUTE(SUBSTITUTE(Q468,"$",""),".",""), " ",""),ROW(INDIRECT("1:"&amp;LEN(Q468))),1),""))</f>
        <v>Mirador</v>
      </c>
      <c r="T468" s="2" t="s">
        <v>121</v>
      </c>
      <c r="U468" s="2" t="s">
        <v>122</v>
      </c>
      <c r="V468" s="2" t="s">
        <v>0</v>
      </c>
      <c r="W468" s="5">
        <v>45032</v>
      </c>
    </row>
    <row r="469" spans="1:23" x14ac:dyDescent="0.25">
      <c r="A469" s="3" t="s">
        <v>123</v>
      </c>
      <c r="B469" s="4" t="s">
        <v>454</v>
      </c>
      <c r="C469" t="str" cm="1">
        <f t="array" ref="C469">MID(B469, MIN(IFERROR(FIND({0,1,2,3,4,5,6,7,8,9},B469),"")), COUNT(1*MID(B469,ROW($1:$98),1)))</f>
        <v>17.9</v>
      </c>
      <c r="D469" t="str" cm="1">
        <f t="array" aca="1" ref="D469" ca="1">_xlfn.CONCAT(IF(NOT(ISNUMBER(MID(SUBSTITUTE(SUBSTITUTE(SUBSTITUTE(B469,"$",""),".",""), " ",""),ROW(INDIRECT("1:"&amp;LEN(B469))),1)*1)),MID(SUBSTITUTE(SUBSTITUTE(SUBSTITUTE(B469,"$",""),".",""), " ",""),ROW(INDIRECT("1:"&amp;LEN(B469))),1),""))</f>
        <v>Comercial
Mexicana</v>
      </c>
      <c r="E469" s="4" t="s">
        <v>865</v>
      </c>
      <c r="F469" t="str" cm="1">
        <f t="array" ref="F469">MID(E469, MIN(IFERROR(FIND({0,1,2,3,4,5,6,7,8,9},E469),"")), COUNT(1*MID(E469,ROW($1:$98),1)))</f>
        <v>23.2</v>
      </c>
      <c r="G469" t="str" cm="1">
        <f t="array" aca="1" ref="G469" ca="1">_xlfn.CONCAT(IF(NOT(ISNUMBER(MID(SUBSTITUTE(SUBSTITUTE(SUBSTITUTE(E469,"$",""),".",""), " ",""),ROW(INDIRECT("1:"&amp;LEN(E469))),1)*1)),MID(SUBSTITUTE(SUBSTITUTE(SUBSTITUTE(E469,"$",""),".",""), " ",""),ROW(INDIRECT("1:"&amp;LEN(E469))),1),""))</f>
        <v xml:space="preserve">
Chedraui</v>
      </c>
      <c r="H469" s="4" t="s">
        <v>161</v>
      </c>
      <c r="I469" t="str">
        <f t="shared" si="44"/>
        <v>$20.00</v>
      </c>
      <c r="J469" t="str">
        <f t="shared" si="42"/>
        <v>Ruta 08</v>
      </c>
      <c r="K469" s="4" t="s">
        <v>15</v>
      </c>
      <c r="L469" t="str">
        <f t="shared" si="45"/>
        <v>$28.00</v>
      </c>
      <c r="M469" t="str">
        <f t="shared" si="43"/>
        <v>Ruta
02</v>
      </c>
      <c r="N469" s="4" t="s">
        <v>127</v>
      </c>
      <c r="O469" t="str">
        <f t="shared" si="46"/>
        <v>$20.00</v>
      </c>
      <c r="P469" t="str">
        <f t="shared" si="47"/>
        <v>Martínez
de la Torre</v>
      </c>
      <c r="Q469" s="4" t="s">
        <v>213</v>
      </c>
      <c r="R469" t="str" cm="1">
        <f t="array" ref="R469">MID(Q469, MIN(IFERROR(FIND({0,1,2,3,4,5,6,7,8,9},Q469),"")), COUNT(1*MID(Q469,ROW($1:$98),1)))</f>
        <v>22.0</v>
      </c>
      <c r="S469" t="str" cm="1">
        <f t="array" aca="1" ref="S469" ca="1">_xlfn.CONCAT(IF(NOT(ISNUMBER(MID(SUBSTITUTE(SUBSTITUTE(SUBSTITUTE(Q469,"$",""),".",""), " ",""),ROW(INDIRECT("1:"&amp;LEN(Q469))),1)*1)),MID(SUBSTITUTE(SUBSTITUTE(SUBSTITUTE(Q469,"$",""),".",""), " ",""),ROW(INDIRECT("1:"&amp;LEN(Q469))),1),""))</f>
        <v>LaArenal</v>
      </c>
      <c r="T469" s="4" t="s">
        <v>35</v>
      </c>
      <c r="U469" s="4" t="s">
        <v>128</v>
      </c>
      <c r="V469" s="4" t="s">
        <v>0</v>
      </c>
      <c r="W469" s="6">
        <v>45032</v>
      </c>
    </row>
    <row r="470" spans="1:23" x14ac:dyDescent="0.25">
      <c r="A470" s="1" t="s">
        <v>129</v>
      </c>
      <c r="B470" s="2" t="s">
        <v>302</v>
      </c>
      <c r="C470" t="str" cm="1">
        <f t="array" ref="C470">MID(B470, MIN(IFERROR(FIND({0,1,2,3,4,5,6,7,8,9},B470),"")), COUNT(1*MID(B470,ROW($1:$98),1)))</f>
        <v>14.9</v>
      </c>
      <c r="D470" t="str" cm="1">
        <f t="array" aca="1" ref="D470" ca="1">_xlfn.CONCAT(IF(NOT(ISNUMBER(MID(SUBSTITUTE(SUBSTITUTE(SUBSTITUTE(B470,"$",""),".",""), " ",""),ROW(INDIRECT("1:"&amp;LEN(B470))),1)*1)),MID(SUBSTITUTE(SUBSTITUTE(SUBSTITUTE(B470,"$",""),".",""), " ",""),ROW(INDIRECT("1:"&amp;LEN(B470))),1),""))</f>
        <v>Wal-mart</v>
      </c>
      <c r="E470" s="2" t="s">
        <v>866</v>
      </c>
      <c r="F470" t="str" cm="1">
        <f t="array" ref="F470">MID(E470, MIN(IFERROR(FIND({0,1,2,3,4,5,6,7,8,9},E470),"")), COUNT(1*MID(E470,ROW($1:$98),1)))</f>
        <v>15.2</v>
      </c>
      <c r="G470" t="str" cm="1">
        <f t="array" aca="1" ref="G470" ca="1">_xlfn.CONCAT(IF(NOT(ISNUMBER(MID(SUBSTITUTE(SUBSTITUTE(SUBSTITUTE(E470,"$",""),".",""), " ",""),ROW(INDIRECT("1:"&amp;LEN(E470))),1)*1)),MID(SUBSTITUTE(SUBSTITUTE(SUBSTITUTE(E470,"$",""),".",""), " ",""),ROW(INDIRECT("1:"&amp;LEN(E470))),1),""))</f>
        <v xml:space="preserve">
Chedraui</v>
      </c>
      <c r="H470" s="2" t="s">
        <v>161</v>
      </c>
      <c r="I470" t="str">
        <f t="shared" si="44"/>
        <v>$20.00</v>
      </c>
      <c r="J470" t="str">
        <f t="shared" si="42"/>
        <v>Ruta 08</v>
      </c>
      <c r="K470" s="2" t="s">
        <v>126</v>
      </c>
      <c r="L470" t="str">
        <f t="shared" si="45"/>
        <v>$25.00</v>
      </c>
      <c r="M470" t="str">
        <f t="shared" si="43"/>
        <v>Ruta
02</v>
      </c>
      <c r="N470" s="2" t="s">
        <v>96</v>
      </c>
      <c r="O470" t="str">
        <f t="shared" si="46"/>
        <v>$18.00</v>
      </c>
      <c r="P470" t="str">
        <f t="shared" si="47"/>
        <v>Mirador</v>
      </c>
      <c r="Q470" s="2" t="s">
        <v>232</v>
      </c>
      <c r="R470" t="str" cm="1">
        <f t="array" ref="R470">MID(Q470, MIN(IFERROR(FIND({0,1,2,3,4,5,6,7,8,9},Q470),"")), COUNT(1*MID(Q470,ROW($1:$98),1)))</f>
        <v>20.0</v>
      </c>
      <c r="S470" t="str" cm="1">
        <f t="array" aca="1" ref="S470" ca="1">_xlfn.CONCAT(IF(NOT(ISNUMBER(MID(SUBSTITUTE(SUBSTITUTE(SUBSTITUTE(Q470,"$",""),".",""), " ",""),ROW(INDIRECT("1:"&amp;LEN(Q470))),1)*1)),MID(SUBSTITUTE(SUBSTITUTE(SUBSTITUTE(Q470,"$",""),".",""), " ",""),ROW(INDIRECT("1:"&amp;LEN(Q470))),1),""))</f>
        <v>LaArenal</v>
      </c>
      <c r="T470" s="2" t="s">
        <v>140</v>
      </c>
      <c r="U470" s="2" t="s">
        <v>133</v>
      </c>
      <c r="V470" s="2" t="s">
        <v>0</v>
      </c>
      <c r="W470" s="5">
        <v>45032</v>
      </c>
    </row>
    <row r="471" spans="1:23" x14ac:dyDescent="0.25">
      <c r="A471" s="3" t="s">
        <v>134</v>
      </c>
      <c r="B471" s="4" t="s">
        <v>124</v>
      </c>
      <c r="C471" t="str" cm="1">
        <f t="array" ref="C471">MID(B471, MIN(IFERROR(FIND({0,1,2,3,4,5,6,7,8,9},B471),"")), COUNT(1*MID(B471,ROW($1:$98),1)))</f>
        <v>22.8</v>
      </c>
      <c r="D471" t="str" cm="1">
        <f t="array" aca="1" ref="D471" ca="1">_xlfn.CONCAT(IF(NOT(ISNUMBER(MID(SUBSTITUTE(SUBSTITUTE(SUBSTITUTE(B471,"$",""),".",""), " ",""),ROW(INDIRECT("1:"&amp;LEN(B471))),1)*1)),MID(SUBSTITUTE(SUBSTITUTE(SUBSTITUTE(B471,"$",""),".",""), " ",""),ROW(INDIRECT("1:"&amp;LEN(B471))),1),""))</f>
        <v>Chedraui</v>
      </c>
      <c r="E471" s="4" t="s">
        <v>627</v>
      </c>
      <c r="F471" t="str" cm="1">
        <f t="array" ref="F471">MID(E471, MIN(IFERROR(FIND({0,1,2,3,4,5,6,7,8,9},E471),"")), COUNT(1*MID(E471,ROW($1:$98),1)))</f>
        <v>38.9</v>
      </c>
      <c r="G471" t="str" cm="1">
        <f t="array" aca="1" ref="G471" ca="1">_xlfn.CONCAT(IF(NOT(ISNUMBER(MID(SUBSTITUTE(SUBSTITUTE(SUBSTITUTE(E471,"$",""),".",""), " ",""),ROW(INDIRECT("1:"&amp;LEN(E471))),1)*1)),MID(SUBSTITUTE(SUBSTITUTE(SUBSTITUTE(E471,"$",""),".",""), " ",""),ROW(INDIRECT("1:"&amp;LEN(E471))),1),""))</f>
        <v>Wal-mart</v>
      </c>
      <c r="H471" s="4" t="s">
        <v>158</v>
      </c>
      <c r="I471" t="str">
        <f t="shared" si="44"/>
        <v>$14.00</v>
      </c>
      <c r="J471" t="str">
        <f t="shared" si="42"/>
        <v>Ruta 08</v>
      </c>
      <c r="K471" s="4" t="s">
        <v>138</v>
      </c>
      <c r="L471" t="str">
        <f t="shared" si="45"/>
        <v>$20.00</v>
      </c>
      <c r="M471" t="str">
        <f t="shared" si="43"/>
        <v>Ruta
02</v>
      </c>
      <c r="N471" s="4" t="s">
        <v>867</v>
      </c>
      <c r="O471" t="str">
        <f t="shared" si="46"/>
        <v>$16.00</v>
      </c>
      <c r="P471" t="str">
        <f t="shared" si="47"/>
        <v>La Arenal</v>
      </c>
      <c r="Q471" s="4" t="s">
        <v>127</v>
      </c>
      <c r="R471" t="str" cm="1">
        <f t="array" ref="R471">MID(Q471, MIN(IFERROR(FIND({0,1,2,3,4,5,6,7,8,9},Q471),"")), COUNT(1*MID(Q471,ROW($1:$98),1)))</f>
        <v>20.0</v>
      </c>
      <c r="S471" t="str" cm="1">
        <f t="array" aca="1" ref="S471" ca="1">_xlfn.CONCAT(IF(NOT(ISNUMBER(MID(SUBSTITUTE(SUBSTITUTE(SUBSTITUTE(Q471,"$",""),".",""), " ",""),ROW(INDIRECT("1:"&amp;LEN(Q471))),1)*1)),MID(SUBSTITUTE(SUBSTITUTE(SUBSTITUTE(Q471,"$",""),".",""), " ",""),ROW(INDIRECT("1:"&amp;LEN(Q471))),1),""))</f>
        <v>Martínez
delaTorre</v>
      </c>
      <c r="T471" s="4" t="s">
        <v>132</v>
      </c>
      <c r="U471" s="4" t="s">
        <v>35</v>
      </c>
      <c r="V471" s="4" t="s">
        <v>0</v>
      </c>
      <c r="W471" s="6">
        <v>45032</v>
      </c>
    </row>
    <row r="472" spans="1:23" x14ac:dyDescent="0.25">
      <c r="A472" s="1" t="s">
        <v>141</v>
      </c>
      <c r="B472" s="2" t="s">
        <v>793</v>
      </c>
      <c r="C472" t="str" cm="1">
        <f t="array" ref="C472">MID(B472, MIN(IFERROR(FIND({0,1,2,3,4,5,6,7,8,9},B472),"")), COUNT(1*MID(B472,ROW($1:$98),1)))</f>
        <v>44.5</v>
      </c>
      <c r="D472" t="str" cm="1">
        <f t="array" aca="1" ref="D472" ca="1">_xlfn.CONCAT(IF(NOT(ISNUMBER(MID(SUBSTITUTE(SUBSTITUTE(SUBSTITUTE(B472,"$",""),".",""), " ",""),ROW(INDIRECT("1:"&amp;LEN(B472))),1)*1)),MID(SUBSTITUTE(SUBSTITUTE(SUBSTITUTE(B472,"$",""),".",""), " ",""),ROW(INDIRECT("1:"&amp;LEN(B472))),1),""))</f>
        <v>Comercial
Mexicana</v>
      </c>
      <c r="E472" s="2" t="s">
        <v>143</v>
      </c>
      <c r="F472" t="str" cm="1">
        <f t="array" ref="F472">MID(E472, MIN(IFERROR(FIND({0,1,2,3,4,5,6,7,8,9},E472),"")), COUNT(1*MID(E472,ROW($1:$98),1)))</f>
        <v>62.0</v>
      </c>
      <c r="G472" t="str" cm="1">
        <f t="array" aca="1" ref="G472" ca="1">_xlfn.CONCAT(IF(NOT(ISNUMBER(MID(SUBSTITUTE(SUBSTITUTE(SUBSTITUTE(E472,"$",""),".",""), " ",""),ROW(INDIRECT("1:"&amp;LEN(E472))),1)*1)),MID(SUBSTITUTE(SUBSTITUTE(SUBSTITUTE(E472,"$",""),".",""), " ",""),ROW(INDIRECT("1:"&amp;LEN(E472))),1),""))</f>
        <v>Wal-mart</v>
      </c>
      <c r="H472" s="2" t="s">
        <v>23</v>
      </c>
      <c r="I472" t="str">
        <f t="shared" si="44"/>
        <v>$24.00</v>
      </c>
      <c r="J472" t="str">
        <f t="shared" si="42"/>
        <v>Ruta 08</v>
      </c>
      <c r="K472" s="2" t="s">
        <v>15</v>
      </c>
      <c r="L472" t="str">
        <f t="shared" si="45"/>
        <v>$28.00</v>
      </c>
      <c r="M472" t="str">
        <f t="shared" si="43"/>
        <v>Ruta
02</v>
      </c>
      <c r="N472" s="2" t="s">
        <v>232</v>
      </c>
      <c r="O472" t="str">
        <f t="shared" si="46"/>
        <v>$20.00</v>
      </c>
      <c r="P472" t="str">
        <f t="shared" si="47"/>
        <v>La Arenal</v>
      </c>
      <c r="Q472" s="2" t="s">
        <v>232</v>
      </c>
      <c r="R472" t="str" cm="1">
        <f t="array" ref="R472">MID(Q472, MIN(IFERROR(FIND({0,1,2,3,4,5,6,7,8,9},Q472),"")), COUNT(1*MID(Q472,ROW($1:$98),1)))</f>
        <v>20.0</v>
      </c>
      <c r="S472" t="str" cm="1">
        <f t="array" aca="1" ref="S472" ca="1">_xlfn.CONCAT(IF(NOT(ISNUMBER(MID(SUBSTITUTE(SUBSTITUTE(SUBSTITUTE(Q472,"$",""),".",""), " ",""),ROW(INDIRECT("1:"&amp;LEN(Q472))),1)*1)),MID(SUBSTITUTE(SUBSTITUTE(SUBSTITUTE(Q472,"$",""),".",""), " ",""),ROW(INDIRECT("1:"&amp;LEN(Q472))),1),""))</f>
        <v>LaArenal</v>
      </c>
      <c r="T472" s="2" t="s">
        <v>35</v>
      </c>
      <c r="U472" s="2" t="s">
        <v>44</v>
      </c>
      <c r="V472" s="2" t="s">
        <v>0</v>
      </c>
      <c r="W472" s="5">
        <v>45032</v>
      </c>
    </row>
    <row r="473" spans="1:23" x14ac:dyDescent="0.25">
      <c r="A473" s="3" t="s">
        <v>144</v>
      </c>
      <c r="B473" s="4" t="s">
        <v>795</v>
      </c>
      <c r="C473" t="str" cm="1">
        <f t="array" ref="C473">MID(B473, MIN(IFERROR(FIND({0,1,2,3,4,5,6,7,8,9},B473),"")), COUNT(1*MID(B473,ROW($1:$98),1)))</f>
        <v>37.5</v>
      </c>
      <c r="D473" t="str" cm="1">
        <f t="array" aca="1" ref="D473" ca="1">_xlfn.CONCAT(IF(NOT(ISNUMBER(MID(SUBSTITUTE(SUBSTITUTE(SUBSTITUTE(B473,"$",""),".",""), " ",""),ROW(INDIRECT("1:"&amp;LEN(B473))),1)*1)),MID(SUBSTITUTE(SUBSTITUTE(SUBSTITUTE(B473,"$",""),".",""), " ",""),ROW(INDIRECT("1:"&amp;LEN(B473))),1),""))</f>
        <v>Comercial
Mexicana</v>
      </c>
      <c r="E473" s="4" t="s">
        <v>146</v>
      </c>
      <c r="F473" t="str" cm="1">
        <f t="array" ref="F473">MID(E473, MIN(IFERROR(FIND({0,1,2,3,4,5,6,7,8,9},E473),"")), COUNT(1*MID(E473,ROW($1:$98),1)))</f>
        <v>72.0</v>
      </c>
      <c r="G473" t="str" cm="1">
        <f t="array" aca="1" ref="G473" ca="1">_xlfn.CONCAT(IF(NOT(ISNUMBER(MID(SUBSTITUTE(SUBSTITUTE(SUBSTITUTE(E473,"$",""),".",""), " ",""),ROW(INDIRECT("1:"&amp;LEN(E473))),1)*1)),MID(SUBSTITUTE(SUBSTITUTE(SUBSTITUTE(E473,"$",""),".",""), " ",""),ROW(INDIRECT("1:"&amp;LEN(E473))),1),""))</f>
        <v>Wal-mart</v>
      </c>
      <c r="H473" s="4" t="s">
        <v>819</v>
      </c>
      <c r="I473" t="str">
        <f t="shared" si="44"/>
        <v>$60.00</v>
      </c>
      <c r="J473" t="str">
        <f t="shared" si="42"/>
        <v>Ruta 08</v>
      </c>
      <c r="K473" s="4" t="s">
        <v>211</v>
      </c>
      <c r="L473" t="str">
        <f t="shared" si="45"/>
        <v>$60.00</v>
      </c>
      <c r="M473" t="str">
        <f t="shared" si="43"/>
        <v>Ruta
08</v>
      </c>
      <c r="N473" s="4" t="s">
        <v>149</v>
      </c>
      <c r="O473" t="str">
        <f t="shared" si="46"/>
        <v>$40.00</v>
      </c>
      <c r="P473" t="str">
        <f t="shared" si="47"/>
        <v>Martínez
de la Torre</v>
      </c>
      <c r="Q473" s="4" t="s">
        <v>861</v>
      </c>
      <c r="R473" t="str" cm="1">
        <f t="array" ref="R473">MID(Q473, MIN(IFERROR(FIND({0,1,2,3,4,5,6,7,8,9},Q473),"")), COUNT(1*MID(Q473,ROW($1:$98),1)))</f>
        <v>45.0</v>
      </c>
      <c r="S473" t="str" cm="1">
        <f t="array" aca="1" ref="S473" ca="1">_xlfn.CONCAT(IF(NOT(ISNUMBER(MID(SUBSTITUTE(SUBSTITUTE(SUBSTITUTE(Q473,"$",""),".",""), " ",""),ROW(INDIRECT("1:"&amp;LEN(Q473))),1)*1)),MID(SUBSTITUTE(SUBSTITUTE(SUBSTITUTE(Q473,"$",""),".",""), " ",""),ROW(INDIRECT("1:"&amp;LEN(Q473))),1),""))</f>
        <v>LaArenal</v>
      </c>
      <c r="T473" s="4" t="s">
        <v>122</v>
      </c>
      <c r="U473" s="4" t="s">
        <v>91</v>
      </c>
      <c r="V473" s="4" t="s">
        <v>0</v>
      </c>
      <c r="W473" s="6">
        <v>45032</v>
      </c>
    </row>
    <row r="474" spans="1:23" x14ac:dyDescent="0.25">
      <c r="A474" s="1" t="s">
        <v>150</v>
      </c>
      <c r="B474" s="2" t="s">
        <v>868</v>
      </c>
      <c r="C474" t="str" cm="1">
        <f t="array" ref="C474">MID(B474, MIN(IFERROR(FIND({0,1,2,3,4,5,6,7,8,9},B474),"")), COUNT(1*MID(B474,ROW($1:$98),1)))</f>
        <v>18.9</v>
      </c>
      <c r="D474" t="str" cm="1">
        <f t="array" aca="1" ref="D474" ca="1">_xlfn.CONCAT(IF(NOT(ISNUMBER(MID(SUBSTITUTE(SUBSTITUTE(SUBSTITUTE(B474,"$",""),".",""), " ",""),ROW(INDIRECT("1:"&amp;LEN(B474))),1)*1)),MID(SUBSTITUTE(SUBSTITUTE(SUBSTITUTE(B474,"$",""),".",""), " ",""),ROW(INDIRECT("1:"&amp;LEN(B474))),1),""))</f>
        <v>Wal-mart</v>
      </c>
      <c r="E474" s="2" t="s">
        <v>836</v>
      </c>
      <c r="F474" t="str" cm="1">
        <f t="array" ref="F474">MID(E474, MIN(IFERROR(FIND({0,1,2,3,4,5,6,7,8,9},E474),"")), COUNT(1*MID(E474,ROW($1:$98),1)))</f>
        <v>29.0</v>
      </c>
      <c r="G474" t="str" cm="1">
        <f t="array" aca="1" ref="G474" ca="1">_xlfn.CONCAT(IF(NOT(ISNUMBER(MID(SUBSTITUTE(SUBSTITUTE(SUBSTITUTE(E474,"$",""),".",""), " ",""),ROW(INDIRECT("1:"&amp;LEN(E474))),1)*1)),MID(SUBSTITUTE(SUBSTITUTE(SUBSTITUTE(E474,"$",""),".",""), " ",""),ROW(INDIRECT("1:"&amp;LEN(E474))),1),""))</f>
        <v xml:space="preserve">
Chedraui</v>
      </c>
      <c r="H474" s="2" t="s">
        <v>153</v>
      </c>
      <c r="I474" t="str">
        <f t="shared" si="44"/>
        <v>$12.00</v>
      </c>
      <c r="J474" t="str">
        <f t="shared" si="42"/>
        <v>Ruta 08</v>
      </c>
      <c r="K474" s="2" t="s">
        <v>172</v>
      </c>
      <c r="L474" t="str">
        <f t="shared" si="45"/>
        <v>$22.00</v>
      </c>
      <c r="M474" t="str">
        <f t="shared" si="43"/>
        <v>Ruta
02</v>
      </c>
      <c r="N474" s="2" t="s">
        <v>862</v>
      </c>
      <c r="O474" t="str">
        <f t="shared" si="46"/>
        <v>$18.00</v>
      </c>
      <c r="P474" t="str">
        <f t="shared" si="47"/>
        <v>La Arenal</v>
      </c>
      <c r="Q474" s="2" t="s">
        <v>127</v>
      </c>
      <c r="R474" t="str" cm="1">
        <f t="array" ref="R474">MID(Q474, MIN(IFERROR(FIND({0,1,2,3,4,5,6,7,8,9},Q474),"")), COUNT(1*MID(Q474,ROW($1:$98),1)))</f>
        <v>20.0</v>
      </c>
      <c r="S474" t="str" cm="1">
        <f t="array" aca="1" ref="S474" ca="1">_xlfn.CONCAT(IF(NOT(ISNUMBER(MID(SUBSTITUTE(SUBSTITUTE(SUBSTITUTE(Q474,"$",""),".",""), " ",""),ROW(INDIRECT("1:"&amp;LEN(Q474))),1)*1)),MID(SUBSTITUTE(SUBSTITUTE(SUBSTITUTE(Q474,"$",""),".",""), " ",""),ROW(INDIRECT("1:"&amp;LEN(Q474))),1),""))</f>
        <v>Martínez
delaTorre</v>
      </c>
      <c r="T474" s="2" t="s">
        <v>132</v>
      </c>
      <c r="U474" s="2" t="s">
        <v>133</v>
      </c>
      <c r="V474" s="2" t="s">
        <v>0</v>
      </c>
      <c r="W474" s="5">
        <v>45032</v>
      </c>
    </row>
    <row r="475" spans="1:23" x14ac:dyDescent="0.25">
      <c r="A475" s="3" t="s">
        <v>155</v>
      </c>
      <c r="B475" s="4" t="s">
        <v>156</v>
      </c>
      <c r="C475" t="str" cm="1">
        <f t="array" ref="C475">MID(B475, MIN(IFERROR(FIND({0,1,2,3,4,5,6,7,8,9},B475),"")), COUNT(1*MID(B475,ROW($1:$98),1)))</f>
        <v>29.9</v>
      </c>
      <c r="D475" t="str" cm="1">
        <f t="array" aca="1" ref="D475" ca="1">_xlfn.CONCAT(IF(NOT(ISNUMBER(MID(SUBSTITUTE(SUBSTITUTE(SUBSTITUTE(B475,"$",""),".",""), " ",""),ROW(INDIRECT("1:"&amp;LEN(B475))),1)*1)),MID(SUBSTITUTE(SUBSTITUTE(SUBSTITUTE(B475,"$",""),".",""), " ",""),ROW(INDIRECT("1:"&amp;LEN(B475))),1),""))</f>
        <v>Comercial
Mexicana</v>
      </c>
      <c r="E475" s="4" t="s">
        <v>157</v>
      </c>
      <c r="F475" t="str" cm="1">
        <f t="array" ref="F475">MID(E475, MIN(IFERROR(FIND({0,1,2,3,4,5,6,7,8,9},E475),"")), COUNT(1*MID(E475,ROW($1:$98),1)))</f>
        <v>31.9</v>
      </c>
      <c r="G475" t="str" cm="1">
        <f t="array" aca="1" ref="G475" ca="1">_xlfn.CONCAT(IF(NOT(ISNUMBER(MID(SUBSTITUTE(SUBSTITUTE(SUBSTITUTE(E475,"$",""),".",""), " ",""),ROW(INDIRECT("1:"&amp;LEN(E475))),1)*1)),MID(SUBSTITUTE(SUBSTITUTE(SUBSTITUTE(E475,"$",""),".",""), " ",""),ROW(INDIRECT("1:"&amp;LEN(E475))),1),""))</f>
        <v>Wal-mart</v>
      </c>
      <c r="H475" s="4" t="s">
        <v>238</v>
      </c>
      <c r="I475" t="str">
        <f t="shared" si="44"/>
        <v>$22.00</v>
      </c>
      <c r="J475" t="str">
        <f t="shared" si="42"/>
        <v>Ruta 08</v>
      </c>
      <c r="K475" s="4" t="s">
        <v>126</v>
      </c>
      <c r="L475" t="str">
        <f t="shared" si="45"/>
        <v>$25.00</v>
      </c>
      <c r="M475" t="str">
        <f t="shared" si="43"/>
        <v>Ruta
02</v>
      </c>
      <c r="N475" s="4" t="s">
        <v>159</v>
      </c>
      <c r="O475" t="str">
        <f t="shared" si="46"/>
        <v>$15.00</v>
      </c>
      <c r="P475" t="str">
        <f t="shared" si="47"/>
        <v>Mirador</v>
      </c>
      <c r="Q475" s="4" t="s">
        <v>862</v>
      </c>
      <c r="R475" t="str" cm="1">
        <f t="array" ref="R475">MID(Q475, MIN(IFERROR(FIND({0,1,2,3,4,5,6,7,8,9},Q475),"")), COUNT(1*MID(Q475,ROW($1:$98),1)))</f>
        <v>18.0</v>
      </c>
      <c r="S475" t="str" cm="1">
        <f t="array" aca="1" ref="S475" ca="1">_xlfn.CONCAT(IF(NOT(ISNUMBER(MID(SUBSTITUTE(SUBSTITUTE(SUBSTITUTE(Q475,"$",""),".",""), " ",""),ROW(INDIRECT("1:"&amp;LEN(Q475))),1)*1)),MID(SUBSTITUTE(SUBSTITUTE(SUBSTITUTE(Q475,"$",""),".",""), " ",""),ROW(INDIRECT("1:"&amp;LEN(Q475))),1),""))</f>
        <v>LaArenal</v>
      </c>
      <c r="T475" s="4" t="s">
        <v>122</v>
      </c>
      <c r="U475" s="4" t="s">
        <v>35</v>
      </c>
      <c r="V475" s="4" t="s">
        <v>0</v>
      </c>
      <c r="W475" s="6">
        <v>45032</v>
      </c>
    </row>
    <row r="476" spans="1:23" x14ac:dyDescent="0.25">
      <c r="A476" s="1" t="s">
        <v>160</v>
      </c>
      <c r="B476" s="2" t="s">
        <v>118</v>
      </c>
      <c r="C476" t="str" cm="1">
        <f t="array" ref="C476">MID(B476, MIN(IFERROR(FIND({0,1,2,3,4,5,6,7,8,9},B476),"")), COUNT(1*MID(B476,ROW($1:$98),1)))</f>
        <v>19.9</v>
      </c>
      <c r="D476" t="str" cm="1">
        <f t="array" aca="1" ref="D476" ca="1">_xlfn.CONCAT(IF(NOT(ISNUMBER(MID(SUBSTITUTE(SUBSTITUTE(SUBSTITUTE(B476,"$",""),".",""), " ",""),ROW(INDIRECT("1:"&amp;LEN(B476))),1)*1)),MID(SUBSTITUTE(SUBSTITUTE(SUBSTITUTE(B476,"$",""),".",""), " ",""),ROW(INDIRECT("1:"&amp;LEN(B476))),1),""))</f>
        <v>Wal-mart</v>
      </c>
      <c r="E476" s="2" t="s">
        <v>869</v>
      </c>
      <c r="F476" t="str" cm="1">
        <f t="array" ref="F476">MID(E476, MIN(IFERROR(FIND({0,1,2,3,4,5,6,7,8,9},E476),"")), COUNT(1*MID(E476,ROW($1:$98),1)))</f>
        <v>22.9</v>
      </c>
      <c r="G476" t="str" cm="1">
        <f t="array" aca="1" ref="G476" ca="1">_xlfn.CONCAT(IF(NOT(ISNUMBER(MID(SUBSTITUTE(SUBSTITUTE(SUBSTITUTE(E476,"$",""),".",""), " ",""),ROW(INDIRECT("1:"&amp;LEN(E476))),1)*1)),MID(SUBSTITUTE(SUBSTITUTE(SUBSTITUTE(E476,"$",""),".",""), " ",""),ROW(INDIRECT("1:"&amp;LEN(E476))),1),""))</f>
        <v xml:space="preserve">
Comercial
Mexicana</v>
      </c>
      <c r="H476" s="2" t="s">
        <v>161</v>
      </c>
      <c r="I476" t="str">
        <f t="shared" si="44"/>
        <v>$20.00</v>
      </c>
      <c r="J476" t="str">
        <f t="shared" si="42"/>
        <v>Ruta 08</v>
      </c>
      <c r="K476" s="2" t="s">
        <v>162</v>
      </c>
      <c r="L476" t="str">
        <f t="shared" si="45"/>
        <v>$26.00</v>
      </c>
      <c r="M476" t="str">
        <f t="shared" si="43"/>
        <v>Ruta
02</v>
      </c>
      <c r="N476" s="2" t="s">
        <v>25</v>
      </c>
      <c r="O476" t="str">
        <f t="shared" si="46"/>
        <v>$22.00</v>
      </c>
      <c r="P476" t="str">
        <f t="shared" si="47"/>
        <v>Mirador</v>
      </c>
      <c r="Q476" s="2" t="s">
        <v>860</v>
      </c>
      <c r="R476" t="str" cm="1">
        <f t="array" ref="R476">MID(Q476, MIN(IFERROR(FIND({0,1,2,3,4,5,6,7,8,9},Q476),"")), COUNT(1*MID(Q476,ROW($1:$98),1)))</f>
        <v>25.0</v>
      </c>
      <c r="S476" t="str" cm="1">
        <f t="array" aca="1" ref="S476" ca="1">_xlfn.CONCAT(IF(NOT(ISNUMBER(MID(SUBSTITUTE(SUBSTITUTE(SUBSTITUTE(Q476,"$",""),".",""), " ",""),ROW(INDIRECT("1:"&amp;LEN(Q476))),1)*1)),MID(SUBSTITUTE(SUBSTITUTE(SUBSTITUTE(Q476,"$",""),".",""), " ",""),ROW(INDIRECT("1:"&amp;LEN(Q476))),1),""))</f>
        <v>LaArenal</v>
      </c>
      <c r="T476" s="2" t="s">
        <v>112</v>
      </c>
      <c r="U476" s="2" t="s">
        <v>26</v>
      </c>
      <c r="V476" s="2" t="s">
        <v>0</v>
      </c>
      <c r="W476" s="5">
        <v>45032</v>
      </c>
    </row>
    <row r="477" spans="1:23" x14ac:dyDescent="0.25">
      <c r="A477" s="3" t="s">
        <v>165</v>
      </c>
      <c r="B477" s="4" t="s">
        <v>841</v>
      </c>
      <c r="C477" t="str" cm="1">
        <f t="array" ref="C477">MID(B477, MIN(IFERROR(FIND({0,1,2,3,4,5,6,7,8,9},B477),"")), COUNT(1*MID(B477,ROW($1:$98),1)))</f>
        <v>13.9</v>
      </c>
      <c r="D477" t="str" cm="1">
        <f t="array" aca="1" ref="D477" ca="1">_xlfn.CONCAT(IF(NOT(ISNUMBER(MID(SUBSTITUTE(SUBSTITUTE(SUBSTITUTE(B477,"$",""),".",""), " ",""),ROW(INDIRECT("1:"&amp;LEN(B477))),1)*1)),MID(SUBSTITUTE(SUBSTITUTE(SUBSTITUTE(B477,"$",""),".",""), " ",""),ROW(INDIRECT("1:"&amp;LEN(B477))),1),""))</f>
        <v>Comercial
Mexicana</v>
      </c>
      <c r="E477" s="4" t="s">
        <v>13</v>
      </c>
      <c r="F477" t="str" cm="1">
        <f t="array" ref="F477">MID(E477, MIN(IFERROR(FIND({0,1,2,3,4,5,6,7,8,9},E477),"")), COUNT(1*MID(E477,ROW($1:$98),1)))</f>
        <v>19.9</v>
      </c>
      <c r="G477" t="str" cm="1">
        <f t="array" aca="1" ref="G477" ca="1">_xlfn.CONCAT(IF(NOT(ISNUMBER(MID(SUBSTITUTE(SUBSTITUTE(SUBSTITUTE(E477,"$",""),".",""), " ",""),ROW(INDIRECT("1:"&amp;LEN(E477))),1)*1)),MID(SUBSTITUTE(SUBSTITUTE(SUBSTITUTE(E477,"$",""),".",""), " ",""),ROW(INDIRECT("1:"&amp;LEN(E477))),1),""))</f>
        <v xml:space="preserve">
Chedraui</v>
      </c>
      <c r="H477" s="4" t="s">
        <v>110</v>
      </c>
      <c r="I477" t="str">
        <f t="shared" si="44"/>
        <v>$15.00</v>
      </c>
      <c r="J477" t="str">
        <f t="shared" si="42"/>
        <v>Ruta 08</v>
      </c>
      <c r="K477" s="4" t="s">
        <v>381</v>
      </c>
      <c r="L477" t="str">
        <f t="shared" si="45"/>
        <v>$15.00</v>
      </c>
      <c r="M477" t="str">
        <f t="shared" si="43"/>
        <v>Ruta
08</v>
      </c>
      <c r="N477" s="4" t="s">
        <v>870</v>
      </c>
      <c r="O477" t="str">
        <f t="shared" si="46"/>
        <v>$15.00</v>
      </c>
      <c r="P477" t="str">
        <f t="shared" si="47"/>
        <v>La Arenal</v>
      </c>
      <c r="Q477" s="4" t="s">
        <v>139</v>
      </c>
      <c r="R477" t="str" cm="1">
        <f t="array" ref="R477">MID(Q477, MIN(IFERROR(FIND({0,1,2,3,4,5,6,7,8,9},Q477),"")), COUNT(1*MID(Q477,ROW($1:$98),1)))</f>
        <v>16.0</v>
      </c>
      <c r="S477" t="str" cm="1">
        <f t="array" aca="1" ref="S477" ca="1">_xlfn.CONCAT(IF(NOT(ISNUMBER(MID(SUBSTITUTE(SUBSTITUTE(SUBSTITUTE(Q477,"$",""),".",""), " ",""),ROW(INDIRECT("1:"&amp;LEN(Q477))),1)*1)),MID(SUBSTITUTE(SUBSTITUTE(SUBSTITUTE(Q477,"$",""),".",""), " ",""),ROW(INDIRECT("1:"&amp;LEN(Q477))),1),""))</f>
        <v>Martínez
delaTorre</v>
      </c>
      <c r="T477" s="4" t="s">
        <v>140</v>
      </c>
      <c r="U477" s="4" t="s">
        <v>122</v>
      </c>
      <c r="V477" s="4" t="s">
        <v>0</v>
      </c>
      <c r="W477" s="6">
        <v>45032</v>
      </c>
    </row>
    <row r="478" spans="1:23" x14ac:dyDescent="0.25">
      <c r="A478" s="1" t="s">
        <v>170</v>
      </c>
      <c r="B478" s="2" t="s">
        <v>635</v>
      </c>
      <c r="C478" t="str" cm="1">
        <f t="array" ref="C478">MID(B478, MIN(IFERROR(FIND({0,1,2,3,4,5,6,7,8,9},B478),"")), COUNT(1*MID(B478,ROW($1:$98),1)))</f>
        <v>35.9</v>
      </c>
      <c r="D478" t="str" cm="1">
        <f t="array" aca="1" ref="D478" ca="1">_xlfn.CONCAT(IF(NOT(ISNUMBER(MID(SUBSTITUTE(SUBSTITUTE(SUBSTITUTE(B478,"$",""),".",""), " ",""),ROW(INDIRECT("1:"&amp;LEN(B478))),1)*1)),MID(SUBSTITUTE(SUBSTITUTE(SUBSTITUTE(B478,"$",""),".",""), " ",""),ROW(INDIRECT("1:"&amp;LEN(B478))),1),""))</f>
        <v>Wal-mart</v>
      </c>
      <c r="E478" s="2" t="s">
        <v>87</v>
      </c>
      <c r="F478" t="str" cm="1">
        <f t="array" ref="F478">MID(E478, MIN(IFERROR(FIND({0,1,2,3,4,5,6,7,8,9},E478),"")), COUNT(1*MID(E478,ROW($1:$98),1)))</f>
        <v>59.9</v>
      </c>
      <c r="G478" t="str" cm="1">
        <f t="array" aca="1" ref="G478" ca="1">_xlfn.CONCAT(IF(NOT(ISNUMBER(MID(SUBSTITUTE(SUBSTITUTE(SUBSTITUTE(E478,"$",""),".",""), " ",""),ROW(INDIRECT("1:"&amp;LEN(E478))),1)*1)),MID(SUBSTITUTE(SUBSTITUTE(SUBSTITUTE(E478,"$",""),".",""), " ",""),ROW(INDIRECT("1:"&amp;LEN(E478))),1),""))</f>
        <v xml:space="preserve">
Comercial
Mexicana</v>
      </c>
      <c r="H478" s="2" t="s">
        <v>95</v>
      </c>
      <c r="I478" t="str">
        <f t="shared" si="44"/>
        <v>$25.00</v>
      </c>
      <c r="J478" t="str">
        <f t="shared" si="42"/>
        <v>Ruta 08</v>
      </c>
      <c r="K478" s="2" t="s">
        <v>221</v>
      </c>
      <c r="L478" t="str">
        <f t="shared" si="45"/>
        <v>$25.00</v>
      </c>
      <c r="M478" t="str">
        <f t="shared" si="43"/>
        <v>Ruta
08</v>
      </c>
      <c r="N478" s="2" t="s">
        <v>96</v>
      </c>
      <c r="O478" t="str">
        <f t="shared" si="46"/>
        <v>$18.00</v>
      </c>
      <c r="P478" t="str">
        <f t="shared" si="47"/>
        <v>Mirador</v>
      </c>
      <c r="Q478" s="2" t="s">
        <v>232</v>
      </c>
      <c r="R478" t="str" cm="1">
        <f t="array" ref="R478">MID(Q478, MIN(IFERROR(FIND({0,1,2,3,4,5,6,7,8,9},Q478),"")), COUNT(1*MID(Q478,ROW($1:$98),1)))</f>
        <v>20.0</v>
      </c>
      <c r="S478" t="str" cm="1">
        <f t="array" aca="1" ref="S478" ca="1">_xlfn.CONCAT(IF(NOT(ISNUMBER(MID(SUBSTITUTE(SUBSTITUTE(SUBSTITUTE(Q478,"$",""),".",""), " ",""),ROW(INDIRECT("1:"&amp;LEN(Q478))),1)*1)),MID(SUBSTITUTE(SUBSTITUTE(SUBSTITUTE(Q478,"$",""),".",""), " ",""),ROW(INDIRECT("1:"&amp;LEN(Q478))),1),""))</f>
        <v>LaArenal</v>
      </c>
      <c r="T478" s="2" t="s">
        <v>871</v>
      </c>
      <c r="U478" s="2" t="s">
        <v>90</v>
      </c>
      <c r="V478" s="2" t="s">
        <v>0</v>
      </c>
      <c r="W478" s="5">
        <v>45032</v>
      </c>
    </row>
    <row r="479" spans="1:23" x14ac:dyDescent="0.25">
      <c r="A479" s="3" t="s">
        <v>173</v>
      </c>
      <c r="B479" s="4" t="s">
        <v>842</v>
      </c>
      <c r="C479" t="str" cm="1">
        <f t="array" ref="C479">MID(B479, MIN(IFERROR(FIND({0,1,2,3,4,5,6,7,8,9},B479),"")), COUNT(1*MID(B479,ROW($1:$98),1)))</f>
        <v>14.9</v>
      </c>
      <c r="D479" t="str" cm="1">
        <f t="array" aca="1" ref="D479" ca="1">_xlfn.CONCAT(IF(NOT(ISNUMBER(MID(SUBSTITUTE(SUBSTITUTE(SUBSTITUTE(B479,"$",""),".",""), " ",""),ROW(INDIRECT("1:"&amp;LEN(B479))),1)*1)),MID(SUBSTITUTE(SUBSTITUTE(SUBSTITUTE(B479,"$",""),".",""), " ",""),ROW(INDIRECT("1:"&amp;LEN(B479))),1),""))</f>
        <v>Comercial
Mexicana</v>
      </c>
      <c r="E479" s="4" t="s">
        <v>175</v>
      </c>
      <c r="F479" t="str" cm="1">
        <f t="array" ref="F479">MID(E479, MIN(IFERROR(FIND({0,1,2,3,4,5,6,7,8,9},E479),"")), COUNT(1*MID(E479,ROW($1:$98),1)))</f>
        <v>22.9</v>
      </c>
      <c r="G479" t="str" cm="1">
        <f t="array" aca="1" ref="G479" ca="1">_xlfn.CONCAT(IF(NOT(ISNUMBER(MID(SUBSTITUTE(SUBSTITUTE(SUBSTITUTE(E479,"$",""),".",""), " ",""),ROW(INDIRECT("1:"&amp;LEN(E479))),1)*1)),MID(SUBSTITUTE(SUBSTITUTE(SUBSTITUTE(E479,"$",""),".",""), " ",""),ROW(INDIRECT("1:"&amp;LEN(E479))),1),""))</f>
        <v>Wal-mart</v>
      </c>
      <c r="H479" s="4" t="s">
        <v>158</v>
      </c>
      <c r="I479" t="str">
        <f t="shared" si="44"/>
        <v>$14.00</v>
      </c>
      <c r="J479" t="str">
        <f t="shared" si="42"/>
        <v>Ruta 08</v>
      </c>
      <c r="K479" s="4" t="s">
        <v>138</v>
      </c>
      <c r="L479" t="str">
        <f t="shared" si="45"/>
        <v>$20.00</v>
      </c>
      <c r="M479" t="str">
        <f t="shared" si="43"/>
        <v>Ruta
02</v>
      </c>
      <c r="N479" s="4" t="s">
        <v>127</v>
      </c>
      <c r="O479" t="str">
        <f t="shared" si="46"/>
        <v>$20.00</v>
      </c>
      <c r="P479" t="str">
        <f t="shared" si="47"/>
        <v>Martínez
de la Torre</v>
      </c>
      <c r="Q479" s="4" t="s">
        <v>860</v>
      </c>
      <c r="R479" t="str" cm="1">
        <f t="array" ref="R479">MID(Q479, MIN(IFERROR(FIND({0,1,2,3,4,5,6,7,8,9},Q479),"")), COUNT(1*MID(Q479,ROW($1:$98),1)))</f>
        <v>25.0</v>
      </c>
      <c r="S479" t="str" cm="1">
        <f t="array" aca="1" ref="S479" ca="1">_xlfn.CONCAT(IF(NOT(ISNUMBER(MID(SUBSTITUTE(SUBSTITUTE(SUBSTITUTE(Q479,"$",""),".",""), " ",""),ROW(INDIRECT("1:"&amp;LEN(Q479))),1)*1)),MID(SUBSTITUTE(SUBSTITUTE(SUBSTITUTE(Q479,"$",""),".",""), " ",""),ROW(INDIRECT("1:"&amp;LEN(Q479))),1),""))</f>
        <v>LaArenal</v>
      </c>
      <c r="T479" s="4" t="s">
        <v>140</v>
      </c>
      <c r="U479" s="4" t="s">
        <v>169</v>
      </c>
      <c r="V479" s="4" t="s">
        <v>0</v>
      </c>
      <c r="W479" s="6">
        <v>45032</v>
      </c>
    </row>
    <row r="480" spans="1:23" x14ac:dyDescent="0.25">
      <c r="A480" s="1" t="s">
        <v>176</v>
      </c>
      <c r="B480" s="2" t="s">
        <v>843</v>
      </c>
      <c r="C480" t="str" cm="1">
        <f t="array" ref="C480">MID(B480, MIN(IFERROR(FIND({0,1,2,3,4,5,6,7,8,9},B480),"")), COUNT(1*MID(B480,ROW($1:$98),1)))</f>
        <v>33.8</v>
      </c>
      <c r="D480" t="str" cm="1">
        <f t="array" aca="1" ref="D480" ca="1">_xlfn.CONCAT(IF(NOT(ISNUMBER(MID(SUBSTITUTE(SUBSTITUTE(SUBSTITUTE(B480,"$",""),".",""), " ",""),ROW(INDIRECT("1:"&amp;LEN(B480))),1)*1)),MID(SUBSTITUTE(SUBSTITUTE(SUBSTITUTE(B480,"$",""),".",""), " ",""),ROW(INDIRECT("1:"&amp;LEN(B480))),1),""))</f>
        <v>Chedraui</v>
      </c>
      <c r="E480" s="2" t="s">
        <v>530</v>
      </c>
      <c r="F480" t="str" cm="1">
        <f t="array" ref="F480">MID(E480, MIN(IFERROR(FIND({0,1,2,3,4,5,6,7,8,9},E480),"")), COUNT(1*MID(E480,ROW($1:$98),1)))</f>
        <v>34.5</v>
      </c>
      <c r="G480" t="str" cm="1">
        <f t="array" aca="1" ref="G480" ca="1">_xlfn.CONCAT(IF(NOT(ISNUMBER(MID(SUBSTITUTE(SUBSTITUTE(SUBSTITUTE(E480,"$",""),".",""), " ",""),ROW(INDIRECT("1:"&amp;LEN(E480))),1)*1)),MID(SUBSTITUTE(SUBSTITUTE(SUBSTITUTE(E480,"$",""),".",""), " ",""),ROW(INDIRECT("1:"&amp;LEN(E480))),1),""))</f>
        <v xml:space="preserve">
Comercial
Mexicana</v>
      </c>
      <c r="H480" s="2" t="s">
        <v>168</v>
      </c>
      <c r="I480" t="str">
        <f t="shared" si="44"/>
        <v>$10.00</v>
      </c>
      <c r="J480" t="str">
        <f t="shared" si="42"/>
        <v>Ruta 08</v>
      </c>
      <c r="K480" s="2" t="s">
        <v>126</v>
      </c>
      <c r="L480" t="str">
        <f t="shared" si="45"/>
        <v>$25.00</v>
      </c>
      <c r="M480" t="str">
        <f t="shared" si="43"/>
        <v>Ruta
02</v>
      </c>
      <c r="N480" s="2" t="s">
        <v>96</v>
      </c>
      <c r="O480" t="str">
        <f t="shared" si="46"/>
        <v>$18.00</v>
      </c>
      <c r="P480" t="str">
        <f t="shared" si="47"/>
        <v>Mirador</v>
      </c>
      <c r="Q480" s="2" t="s">
        <v>232</v>
      </c>
      <c r="R480" t="str" cm="1">
        <f t="array" ref="R480">MID(Q480, MIN(IFERROR(FIND({0,1,2,3,4,5,6,7,8,9},Q480),"")), COUNT(1*MID(Q480,ROW($1:$98),1)))</f>
        <v>20.0</v>
      </c>
      <c r="S480" t="str" cm="1">
        <f t="array" aca="1" ref="S480" ca="1">_xlfn.CONCAT(IF(NOT(ISNUMBER(MID(SUBSTITUTE(SUBSTITUTE(SUBSTITUTE(Q480,"$",""),".",""), " ",""),ROW(INDIRECT("1:"&amp;LEN(Q480))),1)*1)),MID(SUBSTITUTE(SUBSTITUTE(SUBSTITUTE(Q480,"$",""),".",""), " ",""),ROW(INDIRECT("1:"&amp;LEN(Q480))),1),""))</f>
        <v>LaArenal</v>
      </c>
      <c r="T480" s="2" t="s">
        <v>112</v>
      </c>
      <c r="U480" s="2" t="s">
        <v>98</v>
      </c>
      <c r="V480" s="2" t="s">
        <v>0</v>
      </c>
      <c r="W480" s="5">
        <v>45032</v>
      </c>
    </row>
    <row r="481" spans="1:23" x14ac:dyDescent="0.25">
      <c r="A481" s="3" t="s">
        <v>178</v>
      </c>
      <c r="B481" s="4" t="s">
        <v>841</v>
      </c>
      <c r="C481" t="str" cm="1">
        <f t="array" ref="C481">MID(B481, MIN(IFERROR(FIND({0,1,2,3,4,5,6,7,8,9},B481),"")), COUNT(1*MID(B481,ROW($1:$98),1)))</f>
        <v>13.9</v>
      </c>
      <c r="D481" t="str" cm="1">
        <f t="array" aca="1" ref="D481" ca="1">_xlfn.CONCAT(IF(NOT(ISNUMBER(MID(SUBSTITUTE(SUBSTITUTE(SUBSTITUTE(B481,"$",""),".",""), " ",""),ROW(INDIRECT("1:"&amp;LEN(B481))),1)*1)),MID(SUBSTITUTE(SUBSTITUTE(SUBSTITUTE(B481,"$",""),".",""), " ",""),ROW(INDIRECT("1:"&amp;LEN(B481))),1),""))</f>
        <v>Comercial
Mexicana</v>
      </c>
      <c r="E481" s="4" t="s">
        <v>592</v>
      </c>
      <c r="F481" t="str" cm="1">
        <f t="array" ref="F481">MID(E481, MIN(IFERROR(FIND({0,1,2,3,4,5,6,7,8,9},E481),"")), COUNT(1*MID(E481,ROW($1:$98),1)))</f>
        <v>15.9</v>
      </c>
      <c r="G481" t="str" cm="1">
        <f t="array" aca="1" ref="G481" ca="1">_xlfn.CONCAT(IF(NOT(ISNUMBER(MID(SUBSTITUTE(SUBSTITUTE(SUBSTITUTE(E481,"$",""),".",""), " ",""),ROW(INDIRECT("1:"&amp;LEN(E481))),1)*1)),MID(SUBSTITUTE(SUBSTITUTE(SUBSTITUTE(E481,"$",""),".",""), " ",""),ROW(INDIRECT("1:"&amp;LEN(E481))),1),""))</f>
        <v>Wal-mart</v>
      </c>
      <c r="H481" s="4" t="s">
        <v>872</v>
      </c>
      <c r="I481" t="str">
        <f t="shared" si="44"/>
        <v>$6.00</v>
      </c>
      <c r="J481" t="str">
        <f t="shared" si="42"/>
        <v>Ruta 08</v>
      </c>
      <c r="K481" s="4" t="s">
        <v>242</v>
      </c>
      <c r="L481" t="str">
        <f t="shared" si="45"/>
        <v>$15.00</v>
      </c>
      <c r="M481" t="str">
        <f t="shared" si="43"/>
        <v>Ruta
02</v>
      </c>
      <c r="N481" s="4" t="s">
        <v>183</v>
      </c>
      <c r="O481" t="str">
        <f t="shared" si="46"/>
        <v>$14.00</v>
      </c>
      <c r="P481" t="str">
        <f t="shared" si="47"/>
        <v>Martínez
de la Torre</v>
      </c>
      <c r="Q481" s="4" t="s">
        <v>870</v>
      </c>
      <c r="R481" t="str" cm="1">
        <f t="array" ref="R481">MID(Q481, MIN(IFERROR(FIND({0,1,2,3,4,5,6,7,8,9},Q481),"")), COUNT(1*MID(Q481,ROW($1:$98),1)))</f>
        <v>15.0</v>
      </c>
      <c r="S481" t="str" cm="1">
        <f t="array" aca="1" ref="S481" ca="1">_xlfn.CONCAT(IF(NOT(ISNUMBER(MID(SUBSTITUTE(SUBSTITUTE(SUBSTITUTE(Q481,"$",""),".",""), " ",""),ROW(INDIRECT("1:"&amp;LEN(Q481))),1)*1)),MID(SUBSTITUTE(SUBSTITUTE(SUBSTITUTE(Q481,"$",""),".",""), " ",""),ROW(INDIRECT("1:"&amp;LEN(Q481))),1),""))</f>
        <v>LaArenal</v>
      </c>
      <c r="T481" s="4" t="s">
        <v>140</v>
      </c>
      <c r="U481" s="4" t="s">
        <v>122</v>
      </c>
      <c r="V481" s="4" t="s">
        <v>0</v>
      </c>
      <c r="W481" s="6">
        <v>45032</v>
      </c>
    </row>
    <row r="482" spans="1:23" x14ac:dyDescent="0.25">
      <c r="A482" s="1" t="s">
        <v>2</v>
      </c>
      <c r="B482" s="2" t="s">
        <v>3</v>
      </c>
      <c r="C482" t="str" cm="1">
        <f t="array" ref="C482">MID(B482, MIN(IFERROR(FIND({0,1,2,3,4,5,6,7,8,9},B482),"")), COUNT(1*MID(B482,ROW($1:$98),1)))</f>
        <v>37.9</v>
      </c>
      <c r="D482" t="str" cm="1">
        <f t="array" aca="1" ref="D482" ca="1">_xlfn.CONCAT(IF(NOT(ISNUMBER(MID(SUBSTITUTE(SUBSTITUTE(SUBSTITUTE(B482,"$",""),".",""), " ",""),ROW(INDIRECT("1:"&amp;LEN(B482))),1)*1)),MID(SUBSTITUTE(SUBSTITUTE(SUBSTITUTE(B482,"$",""),".",""), " ",""),ROW(INDIRECT("1:"&amp;LEN(B482))),1),""))</f>
        <v>Comercial
Mexicana</v>
      </c>
      <c r="E482" s="2" t="s">
        <v>4</v>
      </c>
      <c r="F482" t="str" cm="1">
        <f t="array" ref="F482">MID(E482, MIN(IFERROR(FIND({0,1,2,3,4,5,6,7,8,9},E482),"")), COUNT(1*MID(E482,ROW($1:$98),1)))</f>
        <v>39.1</v>
      </c>
      <c r="G482" t="str" cm="1">
        <f t="array" aca="1" ref="G482" ca="1">_xlfn.CONCAT(IF(NOT(ISNUMBER(MID(SUBSTITUTE(SUBSTITUTE(SUBSTITUTE(E482,"$",""),".",""), " ",""),ROW(INDIRECT("1:"&amp;LEN(E482))),1)*1)),MID(SUBSTITUTE(SUBSTITUTE(SUBSTITUTE(E482,"$",""),".",""), " ",""),ROW(INDIRECT("1:"&amp;LEN(E482))),1),""))</f>
        <v xml:space="preserve">
Chedraui</v>
      </c>
      <c r="H482" s="2" t="s">
        <v>56</v>
      </c>
      <c r="I482" t="str">
        <f t="shared" si="44"/>
        <v>$48.00</v>
      </c>
      <c r="J482" t="str">
        <f t="shared" si="42"/>
        <v>Ruta 08</v>
      </c>
      <c r="K482" s="2" t="s">
        <v>803</v>
      </c>
      <c r="L482" t="str">
        <f t="shared" si="45"/>
        <v>$48.00</v>
      </c>
      <c r="M482" t="str">
        <f t="shared" si="43"/>
        <v>Ruta
08</v>
      </c>
      <c r="N482" s="2" t="s">
        <v>804</v>
      </c>
      <c r="O482" t="str">
        <f t="shared" si="46"/>
        <v>$50.00</v>
      </c>
      <c r="P482" t="str">
        <f t="shared" si="47"/>
        <v>Villa
Coapa</v>
      </c>
      <c r="Q482" s="2" t="s">
        <v>805</v>
      </c>
      <c r="R482" t="str" cm="1">
        <f t="array" ref="R482">MID(Q482, MIN(IFERROR(FIND({0,1,2,3,4,5,6,7,8,9},Q482),"")), COUNT(1*MID(Q482,ROW($1:$98),1)))</f>
        <v>52.0</v>
      </c>
      <c r="S482" t="str" cm="1">
        <f t="array" aca="1" ref="S482" ca="1">_xlfn.CONCAT(IF(NOT(ISNUMBER(MID(SUBSTITUTE(SUBSTITUTE(SUBSTITUTE(Q482,"$",""),".",""), " ",""),ROW(INDIRECT("1:"&amp;LEN(Q482))),1)*1)),MID(SUBSTITUTE(SUBSTITUTE(SUBSTITUTE(Q482,"$",""),".",""), " ",""),ROW(INDIRECT("1:"&amp;LEN(Q482))),1),""))</f>
        <v xml:space="preserve">
Azcapotzalco</v>
      </c>
      <c r="T482" s="2" t="s">
        <v>9</v>
      </c>
      <c r="U482" s="2" t="s">
        <v>10</v>
      </c>
      <c r="V482" s="2" t="s">
        <v>0</v>
      </c>
      <c r="W482" s="5">
        <v>45033</v>
      </c>
    </row>
    <row r="483" spans="1:23" x14ac:dyDescent="0.25">
      <c r="A483" s="3" t="s">
        <v>11</v>
      </c>
      <c r="B483" s="4" t="s">
        <v>12</v>
      </c>
      <c r="C483" t="str" cm="1">
        <f t="array" ref="C483">MID(B483, MIN(IFERROR(FIND({0,1,2,3,4,5,6,7,8,9},B483),"")), COUNT(1*MID(B483,ROW($1:$98),1)))</f>
        <v>17.5</v>
      </c>
      <c r="D483" t="str" cm="1">
        <f t="array" aca="1" ref="D483" ca="1">_xlfn.CONCAT(IF(NOT(ISNUMBER(MID(SUBSTITUTE(SUBSTITUTE(SUBSTITUTE(B483,"$",""),".",""), " ",""),ROW(INDIRECT("1:"&amp;LEN(B483))),1)*1)),MID(SUBSTITUTE(SUBSTITUTE(SUBSTITUTE(B483,"$",""),".",""), " ",""),ROW(INDIRECT("1:"&amp;LEN(B483))),1),""))</f>
        <v>Wal-mart</v>
      </c>
      <c r="E483" s="4" t="s">
        <v>13</v>
      </c>
      <c r="F483" t="str" cm="1">
        <f t="array" ref="F483">MID(E483, MIN(IFERROR(FIND({0,1,2,3,4,5,6,7,8,9},E483),"")), COUNT(1*MID(E483,ROW($1:$98),1)))</f>
        <v>19.9</v>
      </c>
      <c r="G483" t="str" cm="1">
        <f t="array" aca="1" ref="G483" ca="1">_xlfn.CONCAT(IF(NOT(ISNUMBER(MID(SUBSTITUTE(SUBSTITUTE(SUBSTITUTE(E483,"$",""),".",""), " ",""),ROW(INDIRECT("1:"&amp;LEN(E483))),1)*1)),MID(SUBSTITUTE(SUBSTITUTE(SUBSTITUTE(E483,"$",""),".",""), " ",""),ROW(INDIRECT("1:"&amp;LEN(E483))),1),""))</f>
        <v xml:space="preserve">
Chedraui</v>
      </c>
      <c r="H483" s="4" t="s">
        <v>200</v>
      </c>
      <c r="I483" t="str">
        <f t="shared" si="44"/>
        <v>$45.00</v>
      </c>
      <c r="J483" t="str">
        <f t="shared" si="42"/>
        <v>Ruta 08</v>
      </c>
      <c r="K483" s="4" t="s">
        <v>806</v>
      </c>
      <c r="L483" t="str">
        <f t="shared" si="45"/>
        <v>$45.00</v>
      </c>
      <c r="M483" t="str">
        <f t="shared" si="43"/>
        <v>Ruta
08</v>
      </c>
      <c r="N483" s="4" t="s">
        <v>326</v>
      </c>
      <c r="O483" t="str">
        <f t="shared" si="46"/>
        <v>$20.00</v>
      </c>
      <c r="P483" t="str">
        <f t="shared" si="47"/>
        <v>Villa
Coapa</v>
      </c>
      <c r="Q483" s="4" t="s">
        <v>807</v>
      </c>
      <c r="R483" t="str" cm="1">
        <f t="array" ref="R483">MID(Q483, MIN(IFERROR(FIND({0,1,2,3,4,5,6,7,8,9},Q483),"")), COUNT(1*MID(Q483,ROW($1:$98),1)))</f>
        <v>22.0</v>
      </c>
      <c r="S483" t="str" cm="1">
        <f t="array" aca="1" ref="S483" ca="1">_xlfn.CONCAT(IF(NOT(ISNUMBER(MID(SUBSTITUTE(SUBSTITUTE(SUBSTITUTE(Q483,"$",""),".",""), " ",""),ROW(INDIRECT("1:"&amp;LEN(Q483))),1)*1)),MID(SUBSTITUTE(SUBSTITUTE(SUBSTITUTE(Q483,"$",""),".",""), " ",""),ROW(INDIRECT("1:"&amp;LEN(Q483))),1),""))</f>
        <v>ProHogar</v>
      </c>
      <c r="T483" s="4" t="s">
        <v>169</v>
      </c>
      <c r="U483" s="4" t="s">
        <v>19</v>
      </c>
      <c r="V483" s="4" t="s">
        <v>0</v>
      </c>
      <c r="W483" s="6">
        <v>45033</v>
      </c>
    </row>
    <row r="484" spans="1:23" x14ac:dyDescent="0.25">
      <c r="A484" s="1" t="s">
        <v>20</v>
      </c>
      <c r="B484" s="2" t="s">
        <v>21</v>
      </c>
      <c r="C484" t="str" cm="1">
        <f t="array" ref="C484">MID(B484, MIN(IFERROR(FIND({0,1,2,3,4,5,6,7,8,9},B484),"")), COUNT(1*MID(B484,ROW($1:$98),1)))</f>
        <v>20.5</v>
      </c>
      <c r="D484" t="str" cm="1">
        <f t="array" aca="1" ref="D484" ca="1">_xlfn.CONCAT(IF(NOT(ISNUMBER(MID(SUBSTITUTE(SUBSTITUTE(SUBSTITUTE(B484,"$",""),".",""), " ",""),ROW(INDIRECT("1:"&amp;LEN(B484))),1)*1)),MID(SUBSTITUTE(SUBSTITUTE(SUBSTITUTE(B484,"$",""),".",""), " ",""),ROW(INDIRECT("1:"&amp;LEN(B484))),1),""))</f>
        <v>Wal-mart</v>
      </c>
      <c r="E484" s="2" t="s">
        <v>22</v>
      </c>
      <c r="F484" t="str" cm="1">
        <f t="array" ref="F484">MID(E484, MIN(IFERROR(FIND({0,1,2,3,4,5,6,7,8,9},E484),"")), COUNT(1*MID(E484,ROW($1:$98),1)))</f>
        <v>24.0</v>
      </c>
      <c r="G484" t="str" cm="1">
        <f t="array" aca="1" ref="G484" ca="1">_xlfn.CONCAT(IF(NOT(ISNUMBER(MID(SUBSTITUTE(SUBSTITUTE(SUBSTITUTE(E484,"$",""),".",""), " ",""),ROW(INDIRECT("1:"&amp;LEN(E484))),1)*1)),MID(SUBSTITUTE(SUBSTITUTE(SUBSTITUTE(E484,"$",""),".",""), " ",""),ROW(INDIRECT("1:"&amp;LEN(E484))),1),""))</f>
        <v xml:space="preserve">
Comercial
Mexicana</v>
      </c>
      <c r="H484" s="2" t="s">
        <v>95</v>
      </c>
      <c r="I484" t="str">
        <f t="shared" si="44"/>
        <v>$25.00</v>
      </c>
      <c r="J484" t="str">
        <f t="shared" si="42"/>
        <v>Ruta 08</v>
      </c>
      <c r="K484" s="2" t="s">
        <v>221</v>
      </c>
      <c r="L484" t="str">
        <f t="shared" si="45"/>
        <v>$25.00</v>
      </c>
      <c r="M484" t="str">
        <f t="shared" si="43"/>
        <v>Ruta
08</v>
      </c>
      <c r="N484" s="2" t="s">
        <v>301</v>
      </c>
      <c r="O484" t="str">
        <f t="shared" si="46"/>
        <v>$22.00</v>
      </c>
      <c r="P484" t="str">
        <f t="shared" si="47"/>
        <v>Villa
Coapa</v>
      </c>
      <c r="Q484" s="2" t="s">
        <v>301</v>
      </c>
      <c r="R484" t="str" cm="1">
        <f t="array" ref="R484">MID(Q484, MIN(IFERROR(FIND({0,1,2,3,4,5,6,7,8,9},Q484),"")), COUNT(1*MID(Q484,ROW($1:$98),1)))</f>
        <v>22.0</v>
      </c>
      <c r="S484" t="str" cm="1">
        <f t="array" aca="1" ref="S484" ca="1">_xlfn.CONCAT(IF(NOT(ISNUMBER(MID(SUBSTITUTE(SUBSTITUTE(SUBSTITUTE(Q484,"$",""),".",""), " ",""),ROW(INDIRECT("1:"&amp;LEN(Q484))),1)*1)),MID(SUBSTITUTE(SUBSTITUTE(SUBSTITUTE(Q484,"$",""),".",""), " ",""),ROW(INDIRECT("1:"&amp;LEN(Q484))),1),""))</f>
        <v>Villa
Coapa</v>
      </c>
      <c r="T484" s="2" t="s">
        <v>607</v>
      </c>
      <c r="U484" s="2" t="s">
        <v>608</v>
      </c>
      <c r="V484" s="2" t="s">
        <v>0</v>
      </c>
      <c r="W484" s="5">
        <v>45033</v>
      </c>
    </row>
    <row r="485" spans="1:23" x14ac:dyDescent="0.25">
      <c r="A485" s="3" t="s">
        <v>28</v>
      </c>
      <c r="B485" s="4" t="s">
        <v>29</v>
      </c>
      <c r="C485" t="str" cm="1">
        <f t="array" ref="C485">MID(B485, MIN(IFERROR(FIND({0,1,2,3,4,5,6,7,8,9},B485),"")), COUNT(1*MID(B485,ROW($1:$98),1)))</f>
        <v>10.0</v>
      </c>
      <c r="D485" t="str" cm="1">
        <f t="array" aca="1" ref="D485" ca="1">_xlfn.CONCAT(IF(NOT(ISNUMBER(MID(SUBSTITUTE(SUBSTITUTE(SUBSTITUTE(B485,"$",""),".",""), " ",""),ROW(INDIRECT("1:"&amp;LEN(B485))),1)*1)),MID(SUBSTITUTE(SUBSTITUTE(SUBSTITUTE(B485,"$",""),".",""), " ",""),ROW(INDIRECT("1:"&amp;LEN(B485))),1),""))</f>
        <v>Wal-mart</v>
      </c>
      <c r="E485" s="4" t="s">
        <v>30</v>
      </c>
      <c r="F485" t="str" cm="1">
        <f t="array" ref="F485">MID(E485, MIN(IFERROR(FIND({0,1,2,3,4,5,6,7,8,9},E485),"")), COUNT(1*MID(E485,ROW($1:$98),1)))</f>
        <v>15.9</v>
      </c>
      <c r="G485" t="str" cm="1">
        <f t="array" aca="1" ref="G485" ca="1">_xlfn.CONCAT(IF(NOT(ISNUMBER(MID(SUBSTITUTE(SUBSTITUTE(SUBSTITUTE(E485,"$",""),".",""), " ",""),ROW(INDIRECT("1:"&amp;LEN(E485))),1)*1)),MID(SUBSTITUTE(SUBSTITUTE(SUBSTITUTE(E485,"$",""),".",""), " ",""),ROW(INDIRECT("1:"&amp;LEN(E485))),1),""))</f>
        <v xml:space="preserve">
Comercial
Mexicana</v>
      </c>
      <c r="H485" s="4" t="s">
        <v>256</v>
      </c>
      <c r="I485" t="str">
        <f t="shared" si="44"/>
        <v>0.00</v>
      </c>
      <c r="J485" t="str">
        <f t="shared" si="42"/>
        <v/>
      </c>
      <c r="K485" s="4" t="s">
        <v>256</v>
      </c>
      <c r="L485" t="str">
        <f t="shared" si="45"/>
        <v>0.00</v>
      </c>
      <c r="M485" t="str">
        <f t="shared" si="43"/>
        <v/>
      </c>
      <c r="N485" s="4" t="s">
        <v>808</v>
      </c>
      <c r="O485" t="str">
        <f t="shared" si="46"/>
        <v>$19.00
Azcapotzalco</v>
      </c>
      <c r="P485" t="str">
        <f t="shared" si="47"/>
        <v/>
      </c>
      <c r="Q485" s="4" t="s">
        <v>326</v>
      </c>
      <c r="R485" t="str" cm="1">
        <f t="array" ref="R485">MID(Q485, MIN(IFERROR(FIND({0,1,2,3,4,5,6,7,8,9},Q485),"")), COUNT(1*MID(Q485,ROW($1:$98),1)))</f>
        <v>20.0</v>
      </c>
      <c r="S485" t="str" cm="1">
        <f t="array" aca="1" ref="S485" ca="1">_xlfn.CONCAT(IF(NOT(ISNUMBER(MID(SUBSTITUTE(SUBSTITUTE(SUBSTITUTE(Q485,"$",""),".",""), " ",""),ROW(INDIRECT("1:"&amp;LEN(Q485))),1)*1)),MID(SUBSTITUTE(SUBSTITUTE(SUBSTITUTE(Q485,"$",""),".",""), " ",""),ROW(INDIRECT("1:"&amp;LEN(Q485))),1),""))</f>
        <v>Villa
Coapa</v>
      </c>
      <c r="T485" s="4" t="s">
        <v>35</v>
      </c>
      <c r="U485" s="4" t="s">
        <v>36</v>
      </c>
      <c r="V485" s="4" t="s">
        <v>0</v>
      </c>
      <c r="W485" s="6">
        <v>45033</v>
      </c>
    </row>
    <row r="486" spans="1:23" x14ac:dyDescent="0.25">
      <c r="A486" s="1" t="s">
        <v>37</v>
      </c>
      <c r="B486" s="2" t="s">
        <v>38</v>
      </c>
      <c r="C486" t="str" cm="1">
        <f t="array" ref="C486">MID(B486, MIN(IFERROR(FIND({0,1,2,3,4,5,6,7,8,9},B486),"")), COUNT(1*MID(B486,ROW($1:$98),1)))</f>
        <v>33.0</v>
      </c>
      <c r="D486" t="str" cm="1">
        <f t="array" aca="1" ref="D486" ca="1">_xlfn.CONCAT(IF(NOT(ISNUMBER(MID(SUBSTITUTE(SUBSTITUTE(SUBSTITUTE(B486,"$",""),".",""), " ",""),ROW(INDIRECT("1:"&amp;LEN(B486))),1)*1)),MID(SUBSTITUTE(SUBSTITUTE(SUBSTITUTE(B486,"$",""),".",""), " ",""),ROW(INDIRECT("1:"&amp;LEN(B486))),1),""))</f>
        <v>Wal-mart</v>
      </c>
      <c r="E486" s="2" t="s">
        <v>809</v>
      </c>
      <c r="F486" t="str" cm="1">
        <f t="array" ref="F486">MID(E486, MIN(IFERROR(FIND({0,1,2,3,4,5,6,7,8,9},E486),"")), COUNT(1*MID(E486,ROW($1:$98),1)))</f>
        <v>45.0</v>
      </c>
      <c r="G486" t="str" cm="1">
        <f t="array" aca="1" ref="G486" ca="1">_xlfn.CONCAT(IF(NOT(ISNUMBER(MID(SUBSTITUTE(SUBSTITUTE(SUBSTITUTE(E486,"$",""),".",""), " ",""),ROW(INDIRECT("1:"&amp;LEN(E486))),1)*1)),MID(SUBSTITUTE(SUBSTITUTE(SUBSTITUTE(E486,"$",""),".",""), " ",""),ROW(INDIRECT("1:"&amp;LEN(E486))),1),""))</f>
        <v xml:space="preserve">
Chedraui</v>
      </c>
      <c r="H486" s="2" t="s">
        <v>49</v>
      </c>
      <c r="I486" t="str">
        <f t="shared" si="44"/>
        <v>$40.00</v>
      </c>
      <c r="J486" t="str">
        <f t="shared" si="42"/>
        <v>Ruta 08</v>
      </c>
      <c r="K486" s="2" t="s">
        <v>193</v>
      </c>
      <c r="L486" t="str">
        <f t="shared" si="45"/>
        <v>$40.00</v>
      </c>
      <c r="M486" t="str">
        <f t="shared" si="43"/>
        <v>Ruta
08</v>
      </c>
      <c r="N486" s="2" t="s">
        <v>810</v>
      </c>
      <c r="O486" t="str">
        <f t="shared" si="46"/>
        <v>$40.00</v>
      </c>
      <c r="P486" t="str">
        <f t="shared" si="47"/>
        <v>Villa
Coapa</v>
      </c>
      <c r="Q486" s="2" t="s">
        <v>810</v>
      </c>
      <c r="R486" t="str" cm="1">
        <f t="array" ref="R486">MID(Q486, MIN(IFERROR(FIND({0,1,2,3,4,5,6,7,8,9},Q486),"")), COUNT(1*MID(Q486,ROW($1:$98),1)))</f>
        <v>40.0</v>
      </c>
      <c r="S486" t="str" cm="1">
        <f t="array" aca="1" ref="S486" ca="1">_xlfn.CONCAT(IF(NOT(ISNUMBER(MID(SUBSTITUTE(SUBSTITUTE(SUBSTITUTE(Q486,"$",""),".",""), " ",""),ROW(INDIRECT("1:"&amp;LEN(Q486))),1)*1)),MID(SUBSTITUTE(SUBSTITUTE(SUBSTITUTE(Q486,"$",""),".",""), " ",""),ROW(INDIRECT("1:"&amp;LEN(Q486))),1),""))</f>
        <v>Villa
Coapa</v>
      </c>
      <c r="T486" s="2" t="s">
        <v>44</v>
      </c>
      <c r="U486" s="2" t="s">
        <v>45</v>
      </c>
      <c r="V486" s="2" t="s">
        <v>0</v>
      </c>
      <c r="W486" s="5">
        <v>45033</v>
      </c>
    </row>
    <row r="487" spans="1:23" x14ac:dyDescent="0.25">
      <c r="A487" s="3" t="s">
        <v>46</v>
      </c>
      <c r="B487" s="4" t="s">
        <v>811</v>
      </c>
      <c r="C487" t="str" cm="1">
        <f t="array" ref="C487">MID(B487, MIN(IFERROR(FIND({0,1,2,3,4,5,6,7,8,9},B487),"")), COUNT(1*MID(B487,ROW($1:$98),1)))</f>
        <v>22.3</v>
      </c>
      <c r="D487" t="str" cm="1">
        <f t="array" aca="1" ref="D487" ca="1">_xlfn.CONCAT(IF(NOT(ISNUMBER(MID(SUBSTITUTE(SUBSTITUTE(SUBSTITUTE(B487,"$",""),".",""), " ",""),ROW(INDIRECT("1:"&amp;LEN(B487))),1)*1)),MID(SUBSTITUTE(SUBSTITUTE(SUBSTITUTE(B487,"$",""),".",""), " ",""),ROW(INDIRECT("1:"&amp;LEN(B487))),1),""))</f>
        <v>Wal-mart</v>
      </c>
      <c r="E487" s="4" t="s">
        <v>543</v>
      </c>
      <c r="F487" t="str" cm="1">
        <f t="array" ref="F487">MID(E487, MIN(IFERROR(FIND({0,1,2,3,4,5,6,7,8,9},E487),"")), COUNT(1*MID(E487,ROW($1:$98),1)))</f>
        <v>25.0</v>
      </c>
      <c r="G487" t="str" cm="1">
        <f t="array" aca="1" ref="G487" ca="1">_xlfn.CONCAT(IF(NOT(ISNUMBER(MID(SUBSTITUTE(SUBSTITUTE(SUBSTITUTE(E487,"$",""),".",""), " ",""),ROW(INDIRECT("1:"&amp;LEN(E487))),1)*1)),MID(SUBSTITUTE(SUBSTITUTE(SUBSTITUTE(E487,"$",""),".",""), " ",""),ROW(INDIRECT("1:"&amp;LEN(E487))),1),""))</f>
        <v xml:space="preserve">
Chedraui</v>
      </c>
      <c r="H487" s="4" t="s">
        <v>200</v>
      </c>
      <c r="I487" t="str">
        <f t="shared" si="44"/>
        <v>$45.00</v>
      </c>
      <c r="J487" t="str">
        <f t="shared" si="42"/>
        <v>Ruta 08</v>
      </c>
      <c r="K487" s="4" t="s">
        <v>806</v>
      </c>
      <c r="L487" t="str">
        <f t="shared" si="45"/>
        <v>$45.00</v>
      </c>
      <c r="M487" t="str">
        <f t="shared" si="43"/>
        <v>Ruta
08</v>
      </c>
      <c r="N487" s="4" t="s">
        <v>812</v>
      </c>
      <c r="O487" t="str">
        <f t="shared" si="46"/>
        <v>$35.00</v>
      </c>
      <c r="P487" t="str">
        <f t="shared" si="47"/>
        <v>Villa
Coapa</v>
      </c>
      <c r="Q487" s="4" t="s">
        <v>813</v>
      </c>
      <c r="R487" t="str" cm="1">
        <f t="array" ref="R487">MID(Q487, MIN(IFERROR(FIND({0,1,2,3,4,5,6,7,8,9},Q487),"")), COUNT(1*MID(Q487,ROW($1:$98),1)))</f>
        <v>38.0</v>
      </c>
      <c r="S487" t="str" cm="1">
        <f t="array" aca="1" ref="S487" ca="1">_xlfn.CONCAT(IF(NOT(ISNUMBER(MID(SUBSTITUTE(SUBSTITUTE(SUBSTITUTE(Q487,"$",""),".",""), " ",""),ROW(INDIRECT("1:"&amp;LEN(Q487))),1)*1)),MID(SUBSTITUTE(SUBSTITUTE(SUBSTITUTE(Q487,"$",""),".",""), " ",""),ROW(INDIRECT("1:"&amp;LEN(Q487))),1),""))</f>
        <v xml:space="preserve">
Azcapotzalco</v>
      </c>
      <c r="T487" s="4" t="s">
        <v>36</v>
      </c>
      <c r="U487" s="4" t="s">
        <v>44</v>
      </c>
      <c r="V487" s="4" t="s">
        <v>0</v>
      </c>
      <c r="W487" s="6">
        <v>45033</v>
      </c>
    </row>
    <row r="488" spans="1:23" x14ac:dyDescent="0.25">
      <c r="A488" s="1" t="s">
        <v>53</v>
      </c>
      <c r="B488" s="2" t="s">
        <v>545</v>
      </c>
      <c r="C488" t="str" cm="1">
        <f t="array" ref="C488">MID(B488, MIN(IFERROR(FIND({0,1,2,3,4,5,6,7,8,9},B488),"")), COUNT(1*MID(B488,ROW($1:$98),1)))</f>
        <v>50.0</v>
      </c>
      <c r="D488" t="str" cm="1">
        <f t="array" aca="1" ref="D488" ca="1">_xlfn.CONCAT(IF(NOT(ISNUMBER(MID(SUBSTITUTE(SUBSTITUTE(SUBSTITUTE(B488,"$",""),".",""), " ",""),ROW(INDIRECT("1:"&amp;LEN(B488))),1)*1)),MID(SUBSTITUTE(SUBSTITUTE(SUBSTITUTE(B488,"$",""),".",""), " ",""),ROW(INDIRECT("1:"&amp;LEN(B488))),1),""))</f>
        <v>Wal-mart</v>
      </c>
      <c r="E488" s="2" t="s">
        <v>545</v>
      </c>
      <c r="F488" t="str" cm="1">
        <f t="array" ref="F488">MID(E488, MIN(IFERROR(FIND({0,1,2,3,4,5,6,7,8,9},E488),"")), COUNT(1*MID(E488,ROW($1:$98),1)))</f>
        <v>50.0</v>
      </c>
      <c r="G488" t="str" cm="1">
        <f t="array" aca="1" ref="G488" ca="1">_xlfn.CONCAT(IF(NOT(ISNUMBER(MID(SUBSTITUTE(SUBSTITUTE(SUBSTITUTE(E488,"$",""),".",""), " ",""),ROW(INDIRECT("1:"&amp;LEN(E488))),1)*1)),MID(SUBSTITUTE(SUBSTITUTE(SUBSTITUTE(E488,"$",""),".",""), " ",""),ROW(INDIRECT("1:"&amp;LEN(E488))),1),""))</f>
        <v>Wal-mart</v>
      </c>
      <c r="H488" s="2" t="s">
        <v>814</v>
      </c>
      <c r="I488" t="str">
        <f t="shared" si="44"/>
        <v>$55.00</v>
      </c>
      <c r="J488" t="str">
        <f t="shared" si="42"/>
        <v>Ruta 08</v>
      </c>
      <c r="K488" s="2" t="s">
        <v>546</v>
      </c>
      <c r="L488" t="str">
        <f t="shared" si="45"/>
        <v>$55.00</v>
      </c>
      <c r="M488" t="str">
        <f t="shared" si="43"/>
        <v>Ruta
08</v>
      </c>
      <c r="N488" s="2" t="s">
        <v>268</v>
      </c>
      <c r="O488" t="str">
        <f t="shared" si="46"/>
        <v>$52.00</v>
      </c>
      <c r="P488" t="str">
        <f t="shared" si="47"/>
        <v>Villa
Coapa</v>
      </c>
      <c r="Q488" s="2" t="s">
        <v>815</v>
      </c>
      <c r="R488" t="str" cm="1">
        <f t="array" ref="R488">MID(Q488, MIN(IFERROR(FIND({0,1,2,3,4,5,6,7,8,9},Q488),"")), COUNT(1*MID(Q488,ROW($1:$98),1)))</f>
        <v>54.0</v>
      </c>
      <c r="S488" t="str" cm="1">
        <f t="array" aca="1" ref="S488" ca="1">_xlfn.CONCAT(IF(NOT(ISNUMBER(MID(SUBSTITUTE(SUBSTITUTE(SUBSTITUTE(Q488,"$",""),".",""), " ",""),ROW(INDIRECT("1:"&amp;LEN(Q488))),1)*1)),MID(SUBSTITUTE(SUBSTITUTE(SUBSTITUTE(Q488,"$",""),".",""), " ",""),ROW(INDIRECT("1:"&amp;LEN(Q488))),1),""))</f>
        <v xml:space="preserve">
Azcapotzalco</v>
      </c>
      <c r="T488" s="2" t="s">
        <v>613</v>
      </c>
      <c r="U488" s="2" t="s">
        <v>61</v>
      </c>
      <c r="V488" s="2" t="s">
        <v>0</v>
      </c>
      <c r="W488" s="5">
        <v>45033</v>
      </c>
    </row>
    <row r="489" spans="1:23" x14ac:dyDescent="0.25">
      <c r="A489" s="3" t="s">
        <v>62</v>
      </c>
      <c r="B489" s="4" t="s">
        <v>269</v>
      </c>
      <c r="C489" t="str" cm="1">
        <f t="array" ref="C489">MID(B489, MIN(IFERROR(FIND({0,1,2,3,4,5,6,7,8,9},B489),"")), COUNT(1*MID(B489,ROW($1:$98),1)))</f>
        <v>119.0</v>
      </c>
      <c r="D489" t="str" cm="1">
        <f t="array" aca="1" ref="D489" ca="1">_xlfn.CONCAT(IF(NOT(ISNUMBER(MID(SUBSTITUTE(SUBSTITUTE(SUBSTITUTE(B489,"$",""),".",""), " ",""),ROW(INDIRECT("1:"&amp;LEN(B489))),1)*1)),MID(SUBSTITUTE(SUBSTITUTE(SUBSTITUTE(B489,"$",""),".",""), " ",""),ROW(INDIRECT("1:"&amp;LEN(B489))),1),""))</f>
        <v>Chedraui</v>
      </c>
      <c r="E489" s="4" t="s">
        <v>64</v>
      </c>
      <c r="F489" t="str" cm="1">
        <f t="array" ref="F489">MID(E489, MIN(IFERROR(FIND({0,1,2,3,4,5,6,7,8,9},E489),"")), COUNT(1*MID(E489,ROW($1:$98),1)))</f>
        <v>222.7</v>
      </c>
      <c r="G489" t="str" cm="1">
        <f t="array" aca="1" ref="G489" ca="1">_xlfn.CONCAT(IF(NOT(ISNUMBER(MID(SUBSTITUTE(SUBSTITUTE(SUBSTITUTE(E489,"$",""),".",""), " ",""),ROW(INDIRECT("1:"&amp;LEN(E489))),1)*1)),MID(SUBSTITUTE(SUBSTITUTE(SUBSTITUTE(E489,"$",""),".",""), " ",""),ROW(INDIRECT("1:"&amp;LEN(E489))),1),""))</f>
        <v xml:space="preserve">
Comercial
Mexicana</v>
      </c>
      <c r="H489" s="4" t="s">
        <v>816</v>
      </c>
      <c r="I489" t="str">
        <f t="shared" si="44"/>
        <v>$140.00</v>
      </c>
      <c r="J489" t="str">
        <f t="shared" si="42"/>
        <v>Ruta 04</v>
      </c>
      <c r="K489" s="4" t="s">
        <v>817</v>
      </c>
      <c r="L489" t="str">
        <f t="shared" si="45"/>
        <v>$170.00
Ruta</v>
      </c>
      <c r="M489" t="str">
        <f t="shared" si="43"/>
        <v>08</v>
      </c>
      <c r="N489" s="4" t="s">
        <v>818</v>
      </c>
      <c r="O489" t="str">
        <f t="shared" si="46"/>
        <v>$180.00</v>
      </c>
      <c r="P489" t="str">
        <f t="shared" si="47"/>
        <v>Villa
Coapa</v>
      </c>
      <c r="Q489" s="4" t="s">
        <v>818</v>
      </c>
      <c r="R489" t="str" cm="1">
        <f t="array" ref="R489">MID(Q489, MIN(IFERROR(FIND({0,1,2,3,4,5,6,7,8,9},Q489),"")), COUNT(1*MID(Q489,ROW($1:$98),1)))</f>
        <v>180.0</v>
      </c>
      <c r="S489" t="str" cm="1">
        <f t="array" aca="1" ref="S489" ca="1">_xlfn.CONCAT(IF(NOT(ISNUMBER(MID(SUBSTITUTE(SUBSTITUTE(SUBSTITUTE(Q489,"$",""),".",""), " ",""),ROW(INDIRECT("1:"&amp;LEN(Q489))),1)*1)),MID(SUBSTITUTE(SUBSTITUTE(SUBSTITUTE(Q489,"$",""),".",""), " ",""),ROW(INDIRECT("1:"&amp;LEN(Q489))),1),""))</f>
        <v>Villa
Coapa</v>
      </c>
      <c r="T489" s="4" t="s">
        <v>69</v>
      </c>
      <c r="U489" s="4" t="s">
        <v>70</v>
      </c>
      <c r="V489" s="4" t="s">
        <v>0</v>
      </c>
      <c r="W489" s="6">
        <v>45033</v>
      </c>
    </row>
    <row r="490" spans="1:23" x14ac:dyDescent="0.25">
      <c r="A490" s="1" t="s">
        <v>71</v>
      </c>
      <c r="B490" s="2" t="s">
        <v>72</v>
      </c>
      <c r="C490" t="str" cm="1">
        <f t="array" ref="C490">MID(B490, MIN(IFERROR(FIND({0,1,2,3,4,5,6,7,8,9},B490),"")), COUNT(1*MID(B490,ROW($1:$98),1)))</f>
        <v>184.0</v>
      </c>
      <c r="D490" t="str" cm="1">
        <f t="array" aca="1" ref="D490" ca="1">_xlfn.CONCAT(IF(NOT(ISNUMBER(MID(SUBSTITUTE(SUBSTITUTE(SUBSTITUTE(B490,"$",""),".",""), " ",""),ROW(INDIRECT("1:"&amp;LEN(B490))),1)*1)),MID(SUBSTITUTE(SUBSTITUTE(SUBSTITUTE(B490,"$",""),".",""), " ",""),ROW(INDIRECT("1:"&amp;LEN(B490))),1),""))</f>
        <v>Wal-mart</v>
      </c>
      <c r="E490" s="2" t="s">
        <v>73</v>
      </c>
      <c r="F490" t="str" cm="1">
        <f t="array" ref="F490">MID(E490, MIN(IFERROR(FIND({0,1,2,3,4,5,6,7,8,9},E490),"")), COUNT(1*MID(E490,ROW($1:$98),1)))</f>
        <v>206.5</v>
      </c>
      <c r="G490" t="str" cm="1">
        <f t="array" aca="1" ref="G490" ca="1">_xlfn.CONCAT(IF(NOT(ISNUMBER(MID(SUBSTITUTE(SUBSTITUTE(SUBSTITUTE(E490,"$",""),".",""), " ",""),ROW(INDIRECT("1:"&amp;LEN(E490))),1)*1)),MID(SUBSTITUTE(SUBSTITUTE(SUBSTITUTE(E490,"$",""),".",""), " ",""),ROW(INDIRECT("1:"&amp;LEN(E490))),1),""))</f>
        <v xml:space="preserve">
Comercial
Mexicana</v>
      </c>
      <c r="H490" s="2" t="s">
        <v>65</v>
      </c>
      <c r="I490" t="str">
        <f t="shared" si="44"/>
        <v>$180.00</v>
      </c>
      <c r="J490" t="str">
        <f t="shared" si="42"/>
        <v>Ruta 08</v>
      </c>
      <c r="K490" s="2" t="s">
        <v>485</v>
      </c>
      <c r="L490" t="str">
        <f t="shared" si="45"/>
        <v>$190.00
Ruta</v>
      </c>
      <c r="M490" t="str">
        <f t="shared" si="43"/>
        <v>04</v>
      </c>
      <c r="N490" s="2" t="s">
        <v>276</v>
      </c>
      <c r="O490" t="str">
        <f t="shared" si="46"/>
        <v>$185.00</v>
      </c>
      <c r="P490" t="str">
        <f t="shared" si="47"/>
        <v>Villa
Coapa</v>
      </c>
      <c r="Q490" s="2" t="s">
        <v>276</v>
      </c>
      <c r="R490" t="str" cm="1">
        <f t="array" ref="R490">MID(Q490, MIN(IFERROR(FIND({0,1,2,3,4,5,6,7,8,9},Q490),"")), COUNT(1*MID(Q490,ROW($1:$98),1)))</f>
        <v>185.0</v>
      </c>
      <c r="S490" t="str" cm="1">
        <f t="array" aca="1" ref="S490" ca="1">_xlfn.CONCAT(IF(NOT(ISNUMBER(MID(SUBSTITUTE(SUBSTITUTE(SUBSTITUTE(Q490,"$",""),".",""), " ",""),ROW(INDIRECT("1:"&amp;LEN(Q490))),1)*1)),MID(SUBSTITUTE(SUBSTITUTE(SUBSTITUTE(Q490,"$",""),".",""), " ",""),ROW(INDIRECT("1:"&amp;LEN(Q490))),1),""))</f>
        <v>Villa
Coapa</v>
      </c>
      <c r="T490" s="2" t="s">
        <v>69</v>
      </c>
      <c r="U490" s="2" t="s">
        <v>70</v>
      </c>
      <c r="V490" s="2" t="s">
        <v>0</v>
      </c>
      <c r="W490" s="5">
        <v>45033</v>
      </c>
    </row>
    <row r="491" spans="1:23" x14ac:dyDescent="0.25">
      <c r="A491" s="3" t="s">
        <v>77</v>
      </c>
      <c r="B491" s="4" t="s">
        <v>728</v>
      </c>
      <c r="C491" t="str" cm="1">
        <f t="array" ref="C491">MID(B491, MIN(IFERROR(FIND({0,1,2,3,4,5,6,7,8,9},B491),"")), COUNT(1*MID(B491,ROW($1:$98),1)))</f>
        <v>59.9</v>
      </c>
      <c r="D491" t="str" cm="1">
        <f t="array" aca="1" ref="D491" ca="1">_xlfn.CONCAT(IF(NOT(ISNUMBER(MID(SUBSTITUTE(SUBSTITUTE(SUBSTITUTE(B491,"$",""),".",""), " ",""),ROW(INDIRECT("1:"&amp;LEN(B491))),1)*1)),MID(SUBSTITUTE(SUBSTITUTE(SUBSTITUTE(B491,"$",""),".",""), " ",""),ROW(INDIRECT("1:"&amp;LEN(B491))),1),""))</f>
        <v>Wal-mart</v>
      </c>
      <c r="E491" s="4" t="s">
        <v>777</v>
      </c>
      <c r="F491" t="str" cm="1">
        <f t="array" ref="F491">MID(E491, MIN(IFERROR(FIND({0,1,2,3,4,5,6,7,8,9},E491),"")), COUNT(1*MID(E491,ROW($1:$98),1)))</f>
        <v>65.9</v>
      </c>
      <c r="G491" t="str" cm="1">
        <f t="array" aca="1" ref="G491" ca="1">_xlfn.CONCAT(IF(NOT(ISNUMBER(MID(SUBSTITUTE(SUBSTITUTE(SUBSTITUTE(E491,"$",""),".",""), " ",""),ROW(INDIRECT("1:"&amp;LEN(E491))),1)*1)),MID(SUBSTITUTE(SUBSTITUTE(SUBSTITUTE(E491,"$",""),".",""), " ",""),ROW(INDIRECT("1:"&amp;LEN(E491))),1),""))</f>
        <v xml:space="preserve">
Comercial
Mexicana</v>
      </c>
      <c r="H491" s="4" t="s">
        <v>819</v>
      </c>
      <c r="I491" t="str">
        <f t="shared" si="44"/>
        <v>$60.00</v>
      </c>
      <c r="J491" t="str">
        <f t="shared" si="42"/>
        <v>Ruta 08</v>
      </c>
      <c r="K491" s="4" t="s">
        <v>820</v>
      </c>
      <c r="L491" t="str">
        <f t="shared" si="45"/>
        <v>$65.00</v>
      </c>
      <c r="M491" t="str">
        <f t="shared" si="43"/>
        <v>Ruta
04</v>
      </c>
      <c r="N491" s="4" t="s">
        <v>821</v>
      </c>
      <c r="O491" t="str">
        <f t="shared" si="46"/>
        <v>$60.00
Azcapotzalco</v>
      </c>
      <c r="P491" t="str">
        <f t="shared" si="47"/>
        <v/>
      </c>
      <c r="Q491" s="4" t="s">
        <v>281</v>
      </c>
      <c r="R491" t="str" cm="1">
        <f t="array" ref="R491">MID(Q491, MIN(IFERROR(FIND({0,1,2,3,4,5,6,7,8,9},Q491),"")), COUNT(1*MID(Q491,ROW($1:$98),1)))</f>
        <v>65.0</v>
      </c>
      <c r="S491" t="str" cm="1">
        <f t="array" aca="1" ref="S491" ca="1">_xlfn.CONCAT(IF(NOT(ISNUMBER(MID(SUBSTITUTE(SUBSTITUTE(SUBSTITUTE(Q491,"$",""),".",""), " ",""),ROW(INDIRECT("1:"&amp;LEN(Q491))),1)*1)),MID(SUBSTITUTE(SUBSTITUTE(SUBSTITUTE(Q491,"$",""),".",""), " ",""),ROW(INDIRECT("1:"&amp;LEN(Q491))),1),""))</f>
        <v>Villa
Coapa</v>
      </c>
      <c r="T491" s="4" t="s">
        <v>83</v>
      </c>
      <c r="U491" s="4" t="s">
        <v>84</v>
      </c>
      <c r="V491" s="4" t="s">
        <v>0</v>
      </c>
      <c r="W491" s="6">
        <v>45033</v>
      </c>
    </row>
    <row r="492" spans="1:23" x14ac:dyDescent="0.25">
      <c r="A492" s="1" t="s">
        <v>85</v>
      </c>
      <c r="B492" s="2" t="s">
        <v>423</v>
      </c>
      <c r="C492" t="str" cm="1">
        <f t="array" ref="C492">MID(B492, MIN(IFERROR(FIND({0,1,2,3,4,5,6,7,8,9},B492),"")), COUNT(1*MID(B492,ROW($1:$98),1)))</f>
        <v>49.9</v>
      </c>
      <c r="D492" t="str" cm="1">
        <f t="array" aca="1" ref="D492" ca="1">_xlfn.CONCAT(IF(NOT(ISNUMBER(MID(SUBSTITUTE(SUBSTITUTE(SUBSTITUTE(B492,"$",""),".",""), " ",""),ROW(INDIRECT("1:"&amp;LEN(B492))),1)*1)),MID(SUBSTITUTE(SUBSTITUTE(SUBSTITUTE(B492,"$",""),".",""), " ",""),ROW(INDIRECT("1:"&amp;LEN(B492))),1),""))</f>
        <v>Wal-mart</v>
      </c>
      <c r="E492" s="2" t="s">
        <v>495</v>
      </c>
      <c r="F492" t="str" cm="1">
        <f t="array" ref="F492">MID(E492, MIN(IFERROR(FIND({0,1,2,3,4,5,6,7,8,9},E492),"")), COUNT(1*MID(E492,ROW($1:$98),1)))</f>
        <v>68.5</v>
      </c>
      <c r="G492" t="str" cm="1">
        <f t="array" aca="1" ref="G492" ca="1">_xlfn.CONCAT(IF(NOT(ISNUMBER(MID(SUBSTITUTE(SUBSTITUTE(SUBSTITUTE(E492,"$",""),".",""), " ",""),ROW(INDIRECT("1:"&amp;LEN(E492))),1)*1)),MID(SUBSTITUTE(SUBSTITUTE(SUBSTITUTE(E492,"$",""),".",""), " ",""),ROW(INDIRECT("1:"&amp;LEN(E492))),1),""))</f>
        <v xml:space="preserve">
Comercial
Mexicana</v>
      </c>
      <c r="H492" s="2" t="s">
        <v>822</v>
      </c>
      <c r="I492" t="str">
        <f t="shared" si="44"/>
        <v>$44.00</v>
      </c>
      <c r="J492" t="str">
        <f t="shared" si="42"/>
        <v>Ruta 04</v>
      </c>
      <c r="K492" s="2" t="s">
        <v>6</v>
      </c>
      <c r="L492" t="str">
        <f t="shared" si="45"/>
        <v>$50.00</v>
      </c>
      <c r="M492" t="str">
        <f t="shared" si="43"/>
        <v>Ruta
08</v>
      </c>
      <c r="N492" s="2" t="s">
        <v>823</v>
      </c>
      <c r="O492" t="str">
        <f t="shared" si="46"/>
        <v>$20.00
Azcapotzalco</v>
      </c>
      <c r="P492" t="str">
        <f t="shared" si="47"/>
        <v/>
      </c>
      <c r="Q492" s="2" t="s">
        <v>618</v>
      </c>
      <c r="R492" t="str" cm="1">
        <f t="array" ref="R492">MID(Q492, MIN(IFERROR(FIND({0,1,2,3,4,5,6,7,8,9},Q492),"")), COUNT(1*MID(Q492,ROW($1:$98),1)))</f>
        <v>25.0</v>
      </c>
      <c r="S492" t="str" cm="1">
        <f t="array" aca="1" ref="S492" ca="1">_xlfn.CONCAT(IF(NOT(ISNUMBER(MID(SUBSTITUTE(SUBSTITUTE(SUBSTITUTE(Q492,"$",""),".",""), " ",""),ROW(INDIRECT("1:"&amp;LEN(Q492))),1)*1)),MID(SUBSTITUTE(SUBSTITUTE(SUBSTITUTE(Q492,"$",""),".",""), " ",""),ROW(INDIRECT("1:"&amp;LEN(Q492))),1),""))</f>
        <v>Villa
Coapa</v>
      </c>
      <c r="T492" s="2" t="s">
        <v>36</v>
      </c>
      <c r="U492" s="2" t="s">
        <v>45</v>
      </c>
      <c r="V492" s="2" t="s">
        <v>0</v>
      </c>
      <c r="W492" s="5">
        <v>45033</v>
      </c>
    </row>
    <row r="493" spans="1:23" x14ac:dyDescent="0.25">
      <c r="A493" s="3" t="s">
        <v>92</v>
      </c>
      <c r="B493" s="4" t="s">
        <v>292</v>
      </c>
      <c r="C493" t="str" cm="1">
        <f t="array" ref="C493">MID(B493, MIN(IFERROR(FIND({0,1,2,3,4,5,6,7,8,9},B493),"")), COUNT(1*MID(B493,ROW($1:$98),1)))</f>
        <v>44.9</v>
      </c>
      <c r="D493" t="str" cm="1">
        <f t="array" aca="1" ref="D493" ca="1">_xlfn.CONCAT(IF(NOT(ISNUMBER(MID(SUBSTITUTE(SUBSTITUTE(SUBSTITUTE(B493,"$",""),".",""), " ",""),ROW(INDIRECT("1:"&amp;LEN(B493))),1)*1)),MID(SUBSTITUTE(SUBSTITUTE(SUBSTITUTE(B493,"$",""),".",""), " ",""),ROW(INDIRECT("1:"&amp;LEN(B493))),1),""))</f>
        <v>Wal-mart</v>
      </c>
      <c r="E493" s="4" t="s">
        <v>736</v>
      </c>
      <c r="F493" t="str" cm="1">
        <f t="array" ref="F493">MID(E493, MIN(IFERROR(FIND({0,1,2,3,4,5,6,7,8,9},E493),"")), COUNT(1*MID(E493,ROW($1:$98),1)))</f>
        <v>55.5</v>
      </c>
      <c r="G493" t="str" cm="1">
        <f t="array" aca="1" ref="G493" ca="1">_xlfn.CONCAT(IF(NOT(ISNUMBER(MID(SUBSTITUTE(SUBSTITUTE(SUBSTITUTE(E493,"$",""),".",""), " ",""),ROW(INDIRECT("1:"&amp;LEN(E493))),1)*1)),MID(SUBSTITUTE(SUBSTITUTE(SUBSTITUTE(E493,"$",""),".",""), " ",""),ROW(INDIRECT("1:"&amp;LEN(E493))),1),""))</f>
        <v xml:space="preserve">
Chedraui</v>
      </c>
      <c r="H493" s="4" t="s">
        <v>497</v>
      </c>
      <c r="I493" t="str">
        <f t="shared" si="44"/>
        <v>$30.00</v>
      </c>
      <c r="J493" t="str">
        <f t="shared" si="42"/>
        <v>Ruta 04</v>
      </c>
      <c r="K493" s="4" t="s">
        <v>193</v>
      </c>
      <c r="L493" t="str">
        <f t="shared" si="45"/>
        <v>$40.00</v>
      </c>
      <c r="M493" t="str">
        <f t="shared" si="43"/>
        <v>Ruta
08</v>
      </c>
      <c r="N493" s="4" t="s">
        <v>309</v>
      </c>
      <c r="O493" t="str">
        <f t="shared" si="46"/>
        <v>$18.00</v>
      </c>
      <c r="P493" t="str">
        <f t="shared" si="47"/>
        <v>Villa
Coapa</v>
      </c>
      <c r="Q493" s="4" t="s">
        <v>824</v>
      </c>
      <c r="R493" t="str" cm="1">
        <f t="array" ref="R493">MID(Q493, MIN(IFERROR(FIND({0,1,2,3,4,5,6,7,8,9},Q493),"")), COUNT(1*MID(Q493,ROW($1:$98),1)))</f>
        <v>20.0</v>
      </c>
      <c r="S493" t="str" cm="1">
        <f t="array" aca="1" ref="S493" ca="1">_xlfn.CONCAT(IF(NOT(ISNUMBER(MID(SUBSTITUTE(SUBSTITUTE(SUBSTITUTE(Q493,"$",""),".",""), " ",""),ROW(INDIRECT("1:"&amp;LEN(Q493))),1)*1)),MID(SUBSTITUTE(SUBSTITUTE(SUBSTITUTE(Q493,"$",""),".",""), " ",""),ROW(INDIRECT("1:"&amp;LEN(Q493))),1),""))</f>
        <v>ProHogar</v>
      </c>
      <c r="T493" s="4" t="s">
        <v>90</v>
      </c>
      <c r="U493" s="4" t="s">
        <v>83</v>
      </c>
      <c r="V493" s="4" t="s">
        <v>0</v>
      </c>
      <c r="W493" s="6">
        <v>45033</v>
      </c>
    </row>
    <row r="494" spans="1:23" x14ac:dyDescent="0.25">
      <c r="A494" s="1" t="s">
        <v>99</v>
      </c>
      <c r="B494" s="2" t="s">
        <v>825</v>
      </c>
      <c r="C494" t="str" cm="1">
        <f t="array" ref="C494">MID(B494, MIN(IFERROR(FIND({0,1,2,3,4,5,6,7,8,9},B494),"")), COUNT(1*MID(B494,ROW($1:$98),1)))</f>
        <v>47.5</v>
      </c>
      <c r="D494" t="str" cm="1">
        <f t="array" aca="1" ref="D494" ca="1">_xlfn.CONCAT(IF(NOT(ISNUMBER(MID(SUBSTITUTE(SUBSTITUTE(SUBSTITUTE(B494,"$",""),".",""), " ",""),ROW(INDIRECT("1:"&amp;LEN(B494))),1)*1)),MID(SUBSTITUTE(SUBSTITUTE(SUBSTITUTE(B494,"$",""),".",""), " ",""),ROW(INDIRECT("1:"&amp;LEN(B494))),1),""))</f>
        <v>Chedraui</v>
      </c>
      <c r="E494" s="2" t="s">
        <v>423</v>
      </c>
      <c r="F494" t="str" cm="1">
        <f t="array" ref="F494">MID(E494, MIN(IFERROR(FIND({0,1,2,3,4,5,6,7,8,9},E494),"")), COUNT(1*MID(E494,ROW($1:$98),1)))</f>
        <v>49.9</v>
      </c>
      <c r="G494" t="str" cm="1">
        <f t="array" aca="1" ref="G494" ca="1">_xlfn.CONCAT(IF(NOT(ISNUMBER(MID(SUBSTITUTE(SUBSTITUTE(SUBSTITUTE(E494,"$",""),".",""), " ",""),ROW(INDIRECT("1:"&amp;LEN(E494))),1)*1)),MID(SUBSTITUTE(SUBSTITUTE(SUBSTITUTE(E494,"$",""),".",""), " ",""),ROW(INDIRECT("1:"&amp;LEN(E494))),1),""))</f>
        <v>Wal-mart</v>
      </c>
      <c r="H494" s="2" t="s">
        <v>184</v>
      </c>
      <c r="I494" t="str">
        <f t="shared" si="44"/>
        <v>$50.00</v>
      </c>
      <c r="J494" t="str">
        <f t="shared" si="42"/>
        <v>Ruta 08</v>
      </c>
      <c r="K494" s="2" t="s">
        <v>6</v>
      </c>
      <c r="L494" t="str">
        <f t="shared" si="45"/>
        <v>$50.00</v>
      </c>
      <c r="M494" t="str">
        <f t="shared" si="43"/>
        <v>Ruta
08</v>
      </c>
      <c r="N494" s="2" t="s">
        <v>621</v>
      </c>
      <c r="O494" t="str">
        <f t="shared" si="46"/>
        <v>$38.00</v>
      </c>
      <c r="P494" t="str">
        <f t="shared" si="47"/>
        <v>Villa
Coapa</v>
      </c>
      <c r="Q494" s="2" t="s">
        <v>826</v>
      </c>
      <c r="R494" t="str" cm="1">
        <f t="array" ref="R494">MID(Q494, MIN(IFERROR(FIND({0,1,2,3,4,5,6,7,8,9},Q494),"")), COUNT(1*MID(Q494,ROW($1:$98),1)))</f>
        <v>45.0</v>
      </c>
      <c r="S494" t="str" cm="1">
        <f t="array" aca="1" ref="S494" ca="1">_xlfn.CONCAT(IF(NOT(ISNUMBER(MID(SUBSTITUTE(SUBSTITUTE(SUBSTITUTE(Q494,"$",""),".",""), " ",""),ROW(INDIRECT("1:"&amp;LEN(Q494))),1)*1)),MID(SUBSTITUTE(SUBSTITUTE(SUBSTITUTE(Q494,"$",""),".",""), " ",""),ROW(INDIRECT("1:"&amp;LEN(Q494))),1),""))</f>
        <v xml:space="preserve">
Azcapotzalco</v>
      </c>
      <c r="T494" s="2" t="s">
        <v>83</v>
      </c>
      <c r="U494" s="2" t="s">
        <v>106</v>
      </c>
      <c r="V494" s="2" t="s">
        <v>0</v>
      </c>
      <c r="W494" s="5">
        <v>45033</v>
      </c>
    </row>
    <row r="495" spans="1:23" x14ac:dyDescent="0.25">
      <c r="A495" s="3" t="s">
        <v>103</v>
      </c>
      <c r="B495" s="4" t="s">
        <v>100</v>
      </c>
      <c r="C495" t="str" cm="1">
        <f t="array" ref="C495">MID(B495, MIN(IFERROR(FIND({0,1,2,3,4,5,6,7,8,9},B495),"")), COUNT(1*MID(B495,ROW($1:$98),1)))</f>
        <v>46.9</v>
      </c>
      <c r="D495" t="str" cm="1">
        <f t="array" aca="1" ref="D495" ca="1">_xlfn.CONCAT(IF(NOT(ISNUMBER(MID(SUBSTITUTE(SUBSTITUTE(SUBSTITUTE(B495,"$",""),".",""), " ",""),ROW(INDIRECT("1:"&amp;LEN(B495))),1)*1)),MID(SUBSTITUTE(SUBSTITUTE(SUBSTITUTE(B495,"$",""),".",""), " ",""),ROW(INDIRECT("1:"&amp;LEN(B495))),1),""))</f>
        <v>Wal-mart</v>
      </c>
      <c r="E495" s="4" t="s">
        <v>827</v>
      </c>
      <c r="F495" t="str" cm="1">
        <f t="array" ref="F495">MID(E495, MIN(IFERROR(FIND({0,1,2,3,4,5,6,7,8,9},E495),"")), COUNT(1*MID(E495,ROW($1:$98),1)))</f>
        <v>57.5</v>
      </c>
      <c r="G495" t="str" cm="1">
        <f t="array" aca="1" ref="G495" ca="1">_xlfn.CONCAT(IF(NOT(ISNUMBER(MID(SUBSTITUTE(SUBSTITUTE(SUBSTITUTE(E495,"$",""),".",""), " ",""),ROW(INDIRECT("1:"&amp;LEN(E495))),1)*1)),MID(SUBSTITUTE(SUBSTITUTE(SUBSTITUTE(E495,"$",""),".",""), " ",""),ROW(INDIRECT("1:"&amp;LEN(E495))),1),""))</f>
        <v xml:space="preserve">
Chedraui</v>
      </c>
      <c r="H495" s="4" t="s">
        <v>184</v>
      </c>
      <c r="I495" t="str">
        <f t="shared" si="44"/>
        <v>$50.00</v>
      </c>
      <c r="J495" t="str">
        <f t="shared" si="42"/>
        <v>Ruta 08</v>
      </c>
      <c r="K495" s="4" t="s">
        <v>504</v>
      </c>
      <c r="L495" t="str">
        <f t="shared" si="45"/>
        <v>$60.00</v>
      </c>
      <c r="M495" t="str">
        <f t="shared" si="43"/>
        <v>Ruta
04</v>
      </c>
      <c r="N495" s="4" t="s">
        <v>828</v>
      </c>
      <c r="O495" t="str">
        <f t="shared" si="46"/>
        <v>$45.00</v>
      </c>
      <c r="P495" t="str">
        <f t="shared" si="47"/>
        <v>Villa
Coapa</v>
      </c>
      <c r="Q495" s="4" t="s">
        <v>828</v>
      </c>
      <c r="R495" t="str" cm="1">
        <f t="array" ref="R495">MID(Q495, MIN(IFERROR(FIND({0,1,2,3,4,5,6,7,8,9},Q495),"")), COUNT(1*MID(Q495,ROW($1:$98),1)))</f>
        <v>45.0</v>
      </c>
      <c r="S495" t="str" cm="1">
        <f t="array" aca="1" ref="S495" ca="1">_xlfn.CONCAT(IF(NOT(ISNUMBER(MID(SUBSTITUTE(SUBSTITUTE(SUBSTITUTE(Q495,"$",""),".",""), " ",""),ROW(INDIRECT("1:"&amp;LEN(Q495))),1)*1)),MID(SUBSTITUTE(SUBSTITUTE(SUBSTITUTE(Q495,"$",""),".",""), " ",""),ROW(INDIRECT("1:"&amp;LEN(Q495))),1),""))</f>
        <v>Villa
Coapa</v>
      </c>
      <c r="T495" s="4" t="s">
        <v>83</v>
      </c>
      <c r="U495" s="4" t="s">
        <v>106</v>
      </c>
      <c r="V495" s="4" t="s">
        <v>0</v>
      </c>
      <c r="W495" s="6">
        <v>45033</v>
      </c>
    </row>
    <row r="496" spans="1:23" x14ac:dyDescent="0.25">
      <c r="A496" s="1" t="s">
        <v>107</v>
      </c>
      <c r="B496" s="2" t="s">
        <v>829</v>
      </c>
      <c r="C496" t="str" cm="1">
        <f t="array" ref="C496">MID(B496, MIN(IFERROR(FIND({0,1,2,3,4,5,6,7,8,9},B496),"")), COUNT(1*MID(B496,ROW($1:$98),1)))</f>
        <v>25.9</v>
      </c>
      <c r="D496" t="str" cm="1">
        <f t="array" aca="1" ref="D496" ca="1">_xlfn.CONCAT(IF(NOT(ISNUMBER(MID(SUBSTITUTE(SUBSTITUTE(SUBSTITUTE(B496,"$",""),".",""), " ",""),ROW(INDIRECT("1:"&amp;LEN(B496))),1)*1)),MID(SUBSTITUTE(SUBSTITUTE(SUBSTITUTE(B496,"$",""),".",""), " ",""),ROW(INDIRECT("1:"&amp;LEN(B496))),1),""))</f>
        <v>Comercial
Mexicana</v>
      </c>
      <c r="E496" s="2" t="s">
        <v>109</v>
      </c>
      <c r="F496" t="str" cm="1">
        <f t="array" ref="F496">MID(E496, MIN(IFERROR(FIND({0,1,2,3,4,5,6,7,8,9},E496),"")), COUNT(1*MID(E496,ROW($1:$98),1)))</f>
        <v>32.9</v>
      </c>
      <c r="G496" t="str" cm="1">
        <f t="array" aca="1" ref="G496" ca="1">_xlfn.CONCAT(IF(NOT(ISNUMBER(MID(SUBSTITUTE(SUBSTITUTE(SUBSTITUTE(E496,"$",""),".",""), " ",""),ROW(INDIRECT("1:"&amp;LEN(E496))),1)*1)),MID(SUBSTITUTE(SUBSTITUTE(SUBSTITUTE(E496,"$",""),".",""), " ",""),ROW(INDIRECT("1:"&amp;LEN(E496))),1),""))</f>
        <v xml:space="preserve">
Chedraui</v>
      </c>
      <c r="H496" s="2" t="s">
        <v>95</v>
      </c>
      <c r="I496" t="str">
        <f t="shared" si="44"/>
        <v>$25.00</v>
      </c>
      <c r="J496" t="str">
        <f t="shared" si="42"/>
        <v>Ruta 08</v>
      </c>
      <c r="K496" s="2" t="s">
        <v>566</v>
      </c>
      <c r="L496" t="str">
        <f t="shared" si="45"/>
        <v>$50.00</v>
      </c>
      <c r="M496" t="str">
        <f t="shared" si="43"/>
        <v>Ruta
04</v>
      </c>
      <c r="N496" s="2" t="s">
        <v>830</v>
      </c>
      <c r="O496" t="str">
        <f t="shared" si="46"/>
        <v>$18.00
Azcapotzalco</v>
      </c>
      <c r="P496" t="str">
        <f t="shared" si="47"/>
        <v/>
      </c>
      <c r="Q496" s="2" t="s">
        <v>301</v>
      </c>
      <c r="R496" t="str" cm="1">
        <f t="array" ref="R496">MID(Q496, MIN(IFERROR(FIND({0,1,2,3,4,5,6,7,8,9},Q496),"")), COUNT(1*MID(Q496,ROW($1:$98),1)))</f>
        <v>22.0</v>
      </c>
      <c r="S496" t="str" cm="1">
        <f t="array" aca="1" ref="S496" ca="1">_xlfn.CONCAT(IF(NOT(ISNUMBER(MID(SUBSTITUTE(SUBSTITUTE(SUBSTITUTE(Q496,"$",""),".",""), " ",""),ROW(INDIRECT("1:"&amp;LEN(Q496))),1)*1)),MID(SUBSTITUTE(SUBSTITUTE(SUBSTITUTE(Q496,"$",""),".",""), " ",""),ROW(INDIRECT("1:"&amp;LEN(Q496))),1),""))</f>
        <v>Villa
Coapa</v>
      </c>
      <c r="T496" s="2" t="s">
        <v>112</v>
      </c>
      <c r="U496" s="2" t="s">
        <v>35</v>
      </c>
      <c r="V496" s="2" t="s">
        <v>0</v>
      </c>
      <c r="W496" s="5">
        <v>45033</v>
      </c>
    </row>
    <row r="497" spans="1:23" x14ac:dyDescent="0.25">
      <c r="A497" s="3" t="s">
        <v>113</v>
      </c>
      <c r="B497" s="4" t="s">
        <v>108</v>
      </c>
      <c r="C497" t="str" cm="1">
        <f t="array" ref="C497">MID(B497, MIN(IFERROR(FIND({0,1,2,3,4,5,6,7,8,9},B497),"")), COUNT(1*MID(B497,ROW($1:$98),1)))</f>
        <v>26.9</v>
      </c>
      <c r="D497" t="str" cm="1">
        <f t="array" aca="1" ref="D497" ca="1">_xlfn.CONCAT(IF(NOT(ISNUMBER(MID(SUBSTITUTE(SUBSTITUTE(SUBSTITUTE(B497,"$",""),".",""), " ",""),ROW(INDIRECT("1:"&amp;LEN(B497))),1)*1)),MID(SUBSTITUTE(SUBSTITUTE(SUBSTITUTE(B497,"$",""),".",""), " ",""),ROW(INDIRECT("1:"&amp;LEN(B497))),1),""))</f>
        <v>Wal-mart</v>
      </c>
      <c r="E497" s="4" t="s">
        <v>125</v>
      </c>
      <c r="F497" t="str" cm="1">
        <f t="array" ref="F497">MID(E497, MIN(IFERROR(FIND({0,1,2,3,4,5,6,7,8,9},E497),"")), COUNT(1*MID(E497,ROW($1:$98),1)))</f>
        <v>29.9</v>
      </c>
      <c r="G497" t="str" cm="1">
        <f t="array" aca="1" ref="G497" ca="1">_xlfn.CONCAT(IF(NOT(ISNUMBER(MID(SUBSTITUTE(SUBSTITUTE(SUBSTITUTE(E497,"$",""),".",""), " ",""),ROW(INDIRECT("1:"&amp;LEN(E497))),1)*1)),MID(SUBSTITUTE(SUBSTITUTE(SUBSTITUTE(E497,"$",""),".",""), " ",""),ROW(INDIRECT("1:"&amp;LEN(E497))),1),""))</f>
        <v xml:space="preserve">
Comercial
Mexicana</v>
      </c>
      <c r="H497" s="4" t="s">
        <v>214</v>
      </c>
      <c r="I497" t="str">
        <f t="shared" si="44"/>
        <v>$30.00</v>
      </c>
      <c r="J497" t="str">
        <f t="shared" si="42"/>
        <v>Ruta 08</v>
      </c>
      <c r="K497" s="4" t="s">
        <v>376</v>
      </c>
      <c r="L497" t="str">
        <f t="shared" si="45"/>
        <v>$30.00</v>
      </c>
      <c r="M497" t="str">
        <f t="shared" si="43"/>
        <v>Ruta
08</v>
      </c>
      <c r="N497" s="4" t="s">
        <v>831</v>
      </c>
      <c r="O497" t="str">
        <f t="shared" si="46"/>
        <v>$20.00</v>
      </c>
      <c r="P497" t="str">
        <f t="shared" si="47"/>
        <v>Pro
Hogar</v>
      </c>
      <c r="Q497" s="4" t="s">
        <v>618</v>
      </c>
      <c r="R497" t="str" cm="1">
        <f t="array" ref="R497">MID(Q497, MIN(IFERROR(FIND({0,1,2,3,4,5,6,7,8,9},Q497),"")), COUNT(1*MID(Q497,ROW($1:$98),1)))</f>
        <v>25.0</v>
      </c>
      <c r="S497" t="str" cm="1">
        <f t="array" aca="1" ref="S497" ca="1">_xlfn.CONCAT(IF(NOT(ISNUMBER(MID(SUBSTITUTE(SUBSTITUTE(SUBSTITUTE(Q497,"$",""),".",""), " ",""),ROW(INDIRECT("1:"&amp;LEN(Q497))),1)*1)),MID(SUBSTITUTE(SUBSTITUTE(SUBSTITUTE(Q497,"$",""),".",""), " ",""),ROW(INDIRECT("1:"&amp;LEN(Q497))),1),""))</f>
        <v>Villa
Coapa</v>
      </c>
      <c r="T497" s="4" t="s">
        <v>90</v>
      </c>
      <c r="U497" s="4" t="s">
        <v>36</v>
      </c>
      <c r="V497" s="4" t="s">
        <v>0</v>
      </c>
      <c r="W497" s="6">
        <v>45033</v>
      </c>
    </row>
    <row r="498" spans="1:23" x14ac:dyDescent="0.25">
      <c r="A498" s="1" t="s">
        <v>117</v>
      </c>
      <c r="B498" s="2" t="s">
        <v>118</v>
      </c>
      <c r="C498" t="str" cm="1">
        <f t="array" ref="C498">MID(B498, MIN(IFERROR(FIND({0,1,2,3,4,5,6,7,8,9},B498),"")), COUNT(1*MID(B498,ROW($1:$98),1)))</f>
        <v>19.9</v>
      </c>
      <c r="D498" t="str" cm="1">
        <f t="array" aca="1" ref="D498" ca="1">_xlfn.CONCAT(IF(NOT(ISNUMBER(MID(SUBSTITUTE(SUBSTITUTE(SUBSTITUTE(B498,"$",""),".",""), " ",""),ROW(INDIRECT("1:"&amp;LEN(B498))),1)*1)),MID(SUBSTITUTE(SUBSTITUTE(SUBSTITUTE(B498,"$",""),".",""), " ",""),ROW(INDIRECT("1:"&amp;LEN(B498))),1),""))</f>
        <v>Wal-mart</v>
      </c>
      <c r="E498" s="2" t="s">
        <v>757</v>
      </c>
      <c r="F498" t="str" cm="1">
        <f t="array" ref="F498">MID(E498, MIN(IFERROR(FIND({0,1,2,3,4,5,6,7,8,9},E498),"")), COUNT(1*MID(E498,ROW($1:$98),1)))</f>
        <v>23.9</v>
      </c>
      <c r="G498" t="str" cm="1">
        <f t="array" aca="1" ref="G498" ca="1">_xlfn.CONCAT(IF(NOT(ISNUMBER(MID(SUBSTITUTE(SUBSTITUTE(SUBSTITUTE(E498,"$",""),".",""), " ",""),ROW(INDIRECT("1:"&amp;LEN(E498))),1)*1)),MID(SUBSTITUTE(SUBSTITUTE(SUBSTITUTE(E498,"$",""),".",""), " ",""),ROW(INDIRECT("1:"&amp;LEN(E498))),1),""))</f>
        <v xml:space="preserve">
Comercial
Mexicana</v>
      </c>
      <c r="H498" s="2" t="s">
        <v>558</v>
      </c>
      <c r="I498" t="str">
        <f t="shared" si="44"/>
        <v>$40.00</v>
      </c>
      <c r="J498" t="str">
        <f t="shared" si="42"/>
        <v>Ruta 04</v>
      </c>
      <c r="K498" s="2" t="s">
        <v>806</v>
      </c>
      <c r="L498" t="str">
        <f t="shared" si="45"/>
        <v>$45.00</v>
      </c>
      <c r="M498" t="str">
        <f t="shared" si="43"/>
        <v>Ruta
08</v>
      </c>
      <c r="N498" s="2" t="s">
        <v>832</v>
      </c>
      <c r="O498" t="str">
        <f t="shared" si="46"/>
        <v>$40.00</v>
      </c>
      <c r="P498" t="str">
        <f t="shared" si="47"/>
        <v>Pro
Hogar</v>
      </c>
      <c r="Q498" s="2" t="s">
        <v>828</v>
      </c>
      <c r="R498" t="str" cm="1">
        <f t="array" ref="R498">MID(Q498, MIN(IFERROR(FIND({0,1,2,3,4,5,6,7,8,9},Q498),"")), COUNT(1*MID(Q498,ROW($1:$98),1)))</f>
        <v>45.0</v>
      </c>
      <c r="S498" t="str" cm="1">
        <f t="array" aca="1" ref="S498" ca="1">_xlfn.CONCAT(IF(NOT(ISNUMBER(MID(SUBSTITUTE(SUBSTITUTE(SUBSTITUTE(Q498,"$",""),".",""), " ",""),ROW(INDIRECT("1:"&amp;LEN(Q498))),1)*1)),MID(SUBSTITUTE(SUBSTITUTE(SUBSTITUTE(Q498,"$",""),".",""), " ",""),ROW(INDIRECT("1:"&amp;LEN(Q498))),1),""))</f>
        <v>Villa
Coapa</v>
      </c>
      <c r="T498" s="2" t="s">
        <v>121</v>
      </c>
      <c r="U498" s="2" t="s">
        <v>122</v>
      </c>
      <c r="V498" s="2" t="s">
        <v>0</v>
      </c>
      <c r="W498" s="5">
        <v>45033</v>
      </c>
    </row>
    <row r="499" spans="1:23" x14ac:dyDescent="0.25">
      <c r="A499" s="3" t="s">
        <v>123</v>
      </c>
      <c r="B499" s="4" t="s">
        <v>175</v>
      </c>
      <c r="C499" t="str" cm="1">
        <f t="array" ref="C499">MID(B499, MIN(IFERROR(FIND({0,1,2,3,4,5,6,7,8,9},B499),"")), COUNT(1*MID(B499,ROW($1:$98),1)))</f>
        <v>22.9</v>
      </c>
      <c r="D499" t="str" cm="1">
        <f t="array" aca="1" ref="D499" ca="1">_xlfn.CONCAT(IF(NOT(ISNUMBER(MID(SUBSTITUTE(SUBSTITUTE(SUBSTITUTE(B499,"$",""),".",""), " ",""),ROW(INDIRECT("1:"&amp;LEN(B499))),1)*1)),MID(SUBSTITUTE(SUBSTITUTE(SUBSTITUTE(B499,"$",""),".",""), " ",""),ROW(INDIRECT("1:"&amp;LEN(B499))),1),""))</f>
        <v>Wal-mart</v>
      </c>
      <c r="E499" s="4" t="s">
        <v>125</v>
      </c>
      <c r="F499" t="str" cm="1">
        <f t="array" ref="F499">MID(E499, MIN(IFERROR(FIND({0,1,2,3,4,5,6,7,8,9},E499),"")), COUNT(1*MID(E499,ROW($1:$98),1)))</f>
        <v>29.9</v>
      </c>
      <c r="G499" t="str" cm="1">
        <f t="array" aca="1" ref="G499" ca="1">_xlfn.CONCAT(IF(NOT(ISNUMBER(MID(SUBSTITUTE(SUBSTITUTE(SUBSTITUTE(E499,"$",""),".",""), " ",""),ROW(INDIRECT("1:"&amp;LEN(E499))),1)*1)),MID(SUBSTITUTE(SUBSTITUTE(SUBSTITUTE(E499,"$",""),".",""), " ",""),ROW(INDIRECT("1:"&amp;LEN(E499))),1),""))</f>
        <v xml:space="preserve">
Comercial
Mexicana</v>
      </c>
      <c r="H499" s="4" t="s">
        <v>95</v>
      </c>
      <c r="I499" t="str">
        <f t="shared" si="44"/>
        <v>$25.00</v>
      </c>
      <c r="J499" t="str">
        <f t="shared" si="42"/>
        <v>Ruta 08</v>
      </c>
      <c r="K499" s="4" t="s">
        <v>511</v>
      </c>
      <c r="L499" t="str">
        <f t="shared" si="45"/>
        <v>$30.00</v>
      </c>
      <c r="M499" t="str">
        <f t="shared" si="43"/>
        <v>Ruta
04</v>
      </c>
      <c r="N499" s="4" t="s">
        <v>823</v>
      </c>
      <c r="O499" t="str">
        <f t="shared" si="46"/>
        <v>$20.00
Azcapotzalco</v>
      </c>
      <c r="P499" t="str">
        <f t="shared" si="47"/>
        <v/>
      </c>
      <c r="Q499" s="4" t="s">
        <v>301</v>
      </c>
      <c r="R499" t="str" cm="1">
        <f t="array" ref="R499">MID(Q499, MIN(IFERROR(FIND({0,1,2,3,4,5,6,7,8,9},Q499),"")), COUNT(1*MID(Q499,ROW($1:$98),1)))</f>
        <v>22.0</v>
      </c>
      <c r="S499" t="str" cm="1">
        <f t="array" aca="1" ref="S499" ca="1">_xlfn.CONCAT(IF(NOT(ISNUMBER(MID(SUBSTITUTE(SUBSTITUTE(SUBSTITUTE(Q499,"$",""),".",""), " ",""),ROW(INDIRECT("1:"&amp;LEN(Q499))),1)*1)),MID(SUBSTITUTE(SUBSTITUTE(SUBSTITUTE(Q499,"$",""),".",""), " ",""),ROW(INDIRECT("1:"&amp;LEN(Q499))),1),""))</f>
        <v>Villa
Coapa</v>
      </c>
      <c r="T499" s="4" t="s">
        <v>26</v>
      </c>
      <c r="U499" s="4" t="s">
        <v>90</v>
      </c>
      <c r="V499" s="4" t="s">
        <v>0</v>
      </c>
      <c r="W499" s="6">
        <v>45033</v>
      </c>
    </row>
    <row r="500" spans="1:23" x14ac:dyDescent="0.25">
      <c r="A500" s="1" t="s">
        <v>129</v>
      </c>
      <c r="B500" s="2" t="s">
        <v>302</v>
      </c>
      <c r="C500" t="str" cm="1">
        <f t="array" ref="C500">MID(B500, MIN(IFERROR(FIND({0,1,2,3,4,5,6,7,8,9},B500),"")), COUNT(1*MID(B500,ROW($1:$98),1)))</f>
        <v>14.9</v>
      </c>
      <c r="D500" t="str" cm="1">
        <f t="array" aca="1" ref="D500" ca="1">_xlfn.CONCAT(IF(NOT(ISNUMBER(MID(SUBSTITUTE(SUBSTITUTE(SUBSTITUTE(B500,"$",""),".",""), " ",""),ROW(INDIRECT("1:"&amp;LEN(B500))),1)*1)),MID(SUBSTITUTE(SUBSTITUTE(SUBSTITUTE(B500,"$",""),".",""), " ",""),ROW(INDIRECT("1:"&amp;LEN(B500))),1),""))</f>
        <v>Wal-mart</v>
      </c>
      <c r="E500" s="2" t="s">
        <v>302</v>
      </c>
      <c r="F500" t="str" cm="1">
        <f t="array" ref="F500">MID(E500, MIN(IFERROR(FIND({0,1,2,3,4,5,6,7,8,9},E500),"")), COUNT(1*MID(E500,ROW($1:$98),1)))</f>
        <v>14.9</v>
      </c>
      <c r="G500" t="str" cm="1">
        <f t="array" aca="1" ref="G500" ca="1">_xlfn.CONCAT(IF(NOT(ISNUMBER(MID(SUBSTITUTE(SUBSTITUTE(SUBSTITUTE(E500,"$",""),".",""), " ",""),ROW(INDIRECT("1:"&amp;LEN(E500))),1)*1)),MID(SUBSTITUTE(SUBSTITUTE(SUBSTITUTE(E500,"$",""),".",""), " ",""),ROW(INDIRECT("1:"&amp;LEN(E500))),1),""))</f>
        <v>Wal-mart</v>
      </c>
      <c r="H500" s="2" t="s">
        <v>161</v>
      </c>
      <c r="I500" t="str">
        <f t="shared" si="44"/>
        <v>$20.00</v>
      </c>
      <c r="J500" t="str">
        <f t="shared" si="42"/>
        <v>Ruta 08</v>
      </c>
      <c r="K500" s="2" t="s">
        <v>225</v>
      </c>
      <c r="L500" t="str">
        <f t="shared" si="45"/>
        <v>$20.00</v>
      </c>
      <c r="M500" t="str">
        <f t="shared" si="43"/>
        <v>Ruta
08</v>
      </c>
      <c r="N500" s="2" t="s">
        <v>309</v>
      </c>
      <c r="O500" t="str">
        <f t="shared" si="46"/>
        <v>$18.00</v>
      </c>
      <c r="P500" t="str">
        <f t="shared" si="47"/>
        <v>Villa
Coapa</v>
      </c>
      <c r="Q500" s="2" t="s">
        <v>309</v>
      </c>
      <c r="R500" t="str" cm="1">
        <f t="array" ref="R500">MID(Q500, MIN(IFERROR(FIND({0,1,2,3,4,5,6,7,8,9},Q500),"")), COUNT(1*MID(Q500,ROW($1:$98),1)))</f>
        <v>18.0</v>
      </c>
      <c r="S500" t="str" cm="1">
        <f t="array" aca="1" ref="S500" ca="1">_xlfn.CONCAT(IF(NOT(ISNUMBER(MID(SUBSTITUTE(SUBSTITUTE(SUBSTITUTE(Q500,"$",""),".",""), " ",""),ROW(INDIRECT("1:"&amp;LEN(Q500))),1)*1)),MID(SUBSTITUTE(SUBSTITUTE(SUBSTITUTE(Q500,"$",""),".",""), " ",""),ROW(INDIRECT("1:"&amp;LEN(Q500))),1),""))</f>
        <v>Villa
Coapa</v>
      </c>
      <c r="T500" s="2" t="s">
        <v>121</v>
      </c>
      <c r="U500" s="2" t="s">
        <v>133</v>
      </c>
      <c r="V500" s="2" t="s">
        <v>0</v>
      </c>
      <c r="W500" s="5">
        <v>45033</v>
      </c>
    </row>
    <row r="501" spans="1:23" x14ac:dyDescent="0.25">
      <c r="A501" s="3" t="s">
        <v>134</v>
      </c>
      <c r="B501" s="4" t="s">
        <v>124</v>
      </c>
      <c r="C501" t="str" cm="1">
        <f t="array" ref="C501">MID(B501, MIN(IFERROR(FIND({0,1,2,3,4,5,6,7,8,9},B501),"")), COUNT(1*MID(B501,ROW($1:$98),1)))</f>
        <v>22.8</v>
      </c>
      <c r="D501" t="str" cm="1">
        <f t="array" aca="1" ref="D501" ca="1">_xlfn.CONCAT(IF(NOT(ISNUMBER(MID(SUBSTITUTE(SUBSTITUTE(SUBSTITUTE(B501,"$",""),".",""), " ",""),ROW(INDIRECT("1:"&amp;LEN(B501))),1)*1)),MID(SUBSTITUTE(SUBSTITUTE(SUBSTITUTE(B501,"$",""),".",""), " ",""),ROW(INDIRECT("1:"&amp;LEN(B501))),1),""))</f>
        <v>Chedraui</v>
      </c>
      <c r="E501" s="4" t="s">
        <v>627</v>
      </c>
      <c r="F501" t="str" cm="1">
        <f t="array" ref="F501">MID(E501, MIN(IFERROR(FIND({0,1,2,3,4,5,6,7,8,9},E501),"")), COUNT(1*MID(E501,ROW($1:$98),1)))</f>
        <v>38.9</v>
      </c>
      <c r="G501" t="str" cm="1">
        <f t="array" aca="1" ref="G501" ca="1">_xlfn.CONCAT(IF(NOT(ISNUMBER(MID(SUBSTITUTE(SUBSTITUTE(SUBSTITUTE(E501,"$",""),".",""), " ",""),ROW(INDIRECT("1:"&amp;LEN(E501))),1)*1)),MID(SUBSTITUTE(SUBSTITUTE(SUBSTITUTE(E501,"$",""),".",""), " ",""),ROW(INDIRECT("1:"&amp;LEN(E501))),1),""))</f>
        <v>Wal-mart</v>
      </c>
      <c r="H501" s="4" t="s">
        <v>161</v>
      </c>
      <c r="I501" t="str">
        <f t="shared" si="44"/>
        <v>$20.00</v>
      </c>
      <c r="J501" t="str">
        <f t="shared" si="42"/>
        <v>Ruta 08</v>
      </c>
      <c r="K501" s="4" t="s">
        <v>559</v>
      </c>
      <c r="L501" t="str">
        <f t="shared" si="45"/>
        <v>$40.00</v>
      </c>
      <c r="M501" t="str">
        <f t="shared" si="43"/>
        <v>Ruta
04</v>
      </c>
      <c r="N501" s="4" t="s">
        <v>833</v>
      </c>
      <c r="O501" t="str">
        <f t="shared" si="46"/>
        <v>$16.00
Azcapotzalco</v>
      </c>
      <c r="P501" t="str">
        <f t="shared" si="47"/>
        <v/>
      </c>
      <c r="Q501" s="4" t="s">
        <v>309</v>
      </c>
      <c r="R501" t="str" cm="1">
        <f t="array" ref="R501">MID(Q501, MIN(IFERROR(FIND({0,1,2,3,4,5,6,7,8,9},Q501),"")), COUNT(1*MID(Q501,ROW($1:$98),1)))</f>
        <v>18.0</v>
      </c>
      <c r="S501" t="str" cm="1">
        <f t="array" aca="1" ref="S501" ca="1">_xlfn.CONCAT(IF(NOT(ISNUMBER(MID(SUBSTITUTE(SUBSTITUTE(SUBSTITUTE(Q501,"$",""),".",""), " ",""),ROW(INDIRECT("1:"&amp;LEN(Q501))),1)*1)),MID(SUBSTITUTE(SUBSTITUTE(SUBSTITUTE(Q501,"$",""),".",""), " ",""),ROW(INDIRECT("1:"&amp;LEN(Q501))),1),""))</f>
        <v>Villa
Coapa</v>
      </c>
      <c r="T501" s="4" t="s">
        <v>132</v>
      </c>
      <c r="U501" s="4" t="s">
        <v>90</v>
      </c>
      <c r="V501" s="4" t="s">
        <v>0</v>
      </c>
      <c r="W501" s="6">
        <v>45033</v>
      </c>
    </row>
    <row r="502" spans="1:23" x14ac:dyDescent="0.25">
      <c r="A502" s="1" t="s">
        <v>141</v>
      </c>
      <c r="B502" s="2" t="s">
        <v>793</v>
      </c>
      <c r="C502" t="str" cm="1">
        <f t="array" ref="C502">MID(B502, MIN(IFERROR(FIND({0,1,2,3,4,5,6,7,8,9},B502),"")), COUNT(1*MID(B502,ROW($1:$98),1)))</f>
        <v>44.5</v>
      </c>
      <c r="D502" t="str" cm="1">
        <f t="array" aca="1" ref="D502" ca="1">_xlfn.CONCAT(IF(NOT(ISNUMBER(MID(SUBSTITUTE(SUBSTITUTE(SUBSTITUTE(B502,"$",""),".",""), " ",""),ROW(INDIRECT("1:"&amp;LEN(B502))),1)*1)),MID(SUBSTITUTE(SUBSTITUTE(SUBSTITUTE(B502,"$",""),".",""), " ",""),ROW(INDIRECT("1:"&amp;LEN(B502))),1),""))</f>
        <v>Comercial
Mexicana</v>
      </c>
      <c r="E502" s="2" t="s">
        <v>143</v>
      </c>
      <c r="F502" t="str" cm="1">
        <f t="array" ref="F502">MID(E502, MIN(IFERROR(FIND({0,1,2,3,4,5,6,7,8,9},E502),"")), COUNT(1*MID(E502,ROW($1:$98),1)))</f>
        <v>62.0</v>
      </c>
      <c r="G502" t="str" cm="1">
        <f t="array" aca="1" ref="G502" ca="1">_xlfn.CONCAT(IF(NOT(ISNUMBER(MID(SUBSTITUTE(SUBSTITUTE(SUBSTITUTE(E502,"$",""),".",""), " ",""),ROW(INDIRECT("1:"&amp;LEN(E502))),1)*1)),MID(SUBSTITUTE(SUBSTITUTE(SUBSTITUTE(E502,"$",""),".",""), " ",""),ROW(INDIRECT("1:"&amp;LEN(E502))),1),""))</f>
        <v>Wal-mart</v>
      </c>
      <c r="H502" s="2" t="s">
        <v>834</v>
      </c>
      <c r="I502" t="str">
        <f t="shared" si="44"/>
        <v>$28.00</v>
      </c>
      <c r="J502" t="str">
        <f t="shared" si="42"/>
        <v>Ruta 08</v>
      </c>
      <c r="K502" s="2" t="s">
        <v>559</v>
      </c>
      <c r="L502" t="str">
        <f t="shared" si="45"/>
        <v>$40.00</v>
      </c>
      <c r="M502" t="str">
        <f t="shared" si="43"/>
        <v>Ruta
04</v>
      </c>
      <c r="N502" s="2" t="s">
        <v>309</v>
      </c>
      <c r="O502" t="str">
        <f t="shared" si="46"/>
        <v>$18.00</v>
      </c>
      <c r="P502" t="str">
        <f t="shared" si="47"/>
        <v>Villa
Coapa</v>
      </c>
      <c r="Q502" s="2" t="s">
        <v>823</v>
      </c>
      <c r="R502" t="str" cm="1">
        <f t="array" ref="R502">MID(Q502, MIN(IFERROR(FIND({0,1,2,3,4,5,6,7,8,9},Q502),"")), COUNT(1*MID(Q502,ROW($1:$98),1)))</f>
        <v>20.0</v>
      </c>
      <c r="S502" t="str" cm="1">
        <f t="array" aca="1" ref="S502" ca="1">_xlfn.CONCAT(IF(NOT(ISNUMBER(MID(SUBSTITUTE(SUBSTITUTE(SUBSTITUTE(Q502,"$",""),".",""), " ",""),ROW(INDIRECT("1:"&amp;LEN(Q502))),1)*1)),MID(SUBSTITUTE(SUBSTITUTE(SUBSTITUTE(Q502,"$",""),".",""), " ",""),ROW(INDIRECT("1:"&amp;LEN(Q502))),1),""))</f>
        <v xml:space="preserve">
Azcapotzalco</v>
      </c>
      <c r="T502" s="2" t="s">
        <v>35</v>
      </c>
      <c r="U502" s="2" t="s">
        <v>628</v>
      </c>
      <c r="V502" s="2" t="s">
        <v>0</v>
      </c>
      <c r="W502" s="5">
        <v>45033</v>
      </c>
    </row>
    <row r="503" spans="1:23" x14ac:dyDescent="0.25">
      <c r="A503" s="3" t="s">
        <v>144</v>
      </c>
      <c r="B503" s="4" t="s">
        <v>795</v>
      </c>
      <c r="C503" t="str" cm="1">
        <f t="array" ref="C503">MID(B503, MIN(IFERROR(FIND({0,1,2,3,4,5,6,7,8,9},B503),"")), COUNT(1*MID(B503,ROW($1:$98),1)))</f>
        <v>37.5</v>
      </c>
      <c r="D503" t="str" cm="1">
        <f t="array" aca="1" ref="D503" ca="1">_xlfn.CONCAT(IF(NOT(ISNUMBER(MID(SUBSTITUTE(SUBSTITUTE(SUBSTITUTE(B503,"$",""),".",""), " ",""),ROW(INDIRECT("1:"&amp;LEN(B503))),1)*1)),MID(SUBSTITUTE(SUBSTITUTE(SUBSTITUTE(B503,"$",""),".",""), " ",""),ROW(INDIRECT("1:"&amp;LEN(B503))),1),""))</f>
        <v>Comercial
Mexicana</v>
      </c>
      <c r="E503" s="4" t="s">
        <v>146</v>
      </c>
      <c r="F503" t="str" cm="1">
        <f t="array" ref="F503">MID(E503, MIN(IFERROR(FIND({0,1,2,3,4,5,6,7,8,9},E503),"")), COUNT(1*MID(E503,ROW($1:$98),1)))</f>
        <v>72.0</v>
      </c>
      <c r="G503" t="str" cm="1">
        <f t="array" aca="1" ref="G503" ca="1">_xlfn.CONCAT(IF(NOT(ISNUMBER(MID(SUBSTITUTE(SUBSTITUTE(SUBSTITUTE(E503,"$",""),".",""), " ",""),ROW(INDIRECT("1:"&amp;LEN(E503))),1)*1)),MID(SUBSTITUTE(SUBSTITUTE(SUBSTITUTE(E503,"$",""),".",""), " ",""),ROW(INDIRECT("1:"&amp;LEN(E503))),1),""))</f>
        <v>Wal-mart</v>
      </c>
      <c r="H503" s="4" t="s">
        <v>49</v>
      </c>
      <c r="I503" t="str">
        <f t="shared" si="44"/>
        <v>$40.00</v>
      </c>
      <c r="J503" t="str">
        <f t="shared" si="42"/>
        <v>Ruta 08</v>
      </c>
      <c r="K503" s="4" t="s">
        <v>193</v>
      </c>
      <c r="L503" t="str">
        <f t="shared" si="45"/>
        <v>$40.00</v>
      </c>
      <c r="M503" t="str">
        <f t="shared" si="43"/>
        <v>Ruta
08</v>
      </c>
      <c r="N503" s="4" t="s">
        <v>832</v>
      </c>
      <c r="O503" t="str">
        <f t="shared" si="46"/>
        <v>$40.00</v>
      </c>
      <c r="P503" t="str">
        <f t="shared" si="47"/>
        <v>Pro
Hogar</v>
      </c>
      <c r="Q503" s="4" t="s">
        <v>828</v>
      </c>
      <c r="R503" t="str" cm="1">
        <f t="array" ref="R503">MID(Q503, MIN(IFERROR(FIND({0,1,2,3,4,5,6,7,8,9},Q503),"")), COUNT(1*MID(Q503,ROW($1:$98),1)))</f>
        <v>45.0</v>
      </c>
      <c r="S503" t="str" cm="1">
        <f t="array" aca="1" ref="S503" ca="1">_xlfn.CONCAT(IF(NOT(ISNUMBER(MID(SUBSTITUTE(SUBSTITUTE(SUBSTITUTE(Q503,"$",""),".",""), " ",""),ROW(INDIRECT("1:"&amp;LEN(Q503))),1)*1)),MID(SUBSTITUTE(SUBSTITUTE(SUBSTITUTE(Q503,"$",""),".",""), " ",""),ROW(INDIRECT("1:"&amp;LEN(Q503))),1),""))</f>
        <v>Villa
Coapa</v>
      </c>
      <c r="T503" s="4" t="s">
        <v>122</v>
      </c>
      <c r="U503" s="4" t="s">
        <v>91</v>
      </c>
      <c r="V503" s="4" t="s">
        <v>0</v>
      </c>
      <c r="W503" s="6">
        <v>45033</v>
      </c>
    </row>
    <row r="504" spans="1:23" x14ac:dyDescent="0.25">
      <c r="A504" s="1" t="s">
        <v>150</v>
      </c>
      <c r="B504" s="2" t="s">
        <v>835</v>
      </c>
      <c r="C504" t="str" cm="1">
        <f t="array" ref="C504">MID(B504, MIN(IFERROR(FIND({0,1,2,3,4,5,6,7,8,9},B504),"")), COUNT(1*MID(B504,ROW($1:$98),1)))</f>
        <v>21.5</v>
      </c>
      <c r="D504" t="str" cm="1">
        <f t="array" aca="1" ref="D504" ca="1">_xlfn.CONCAT(IF(NOT(ISNUMBER(MID(SUBSTITUTE(SUBSTITUTE(SUBSTITUTE(B504,"$",""),".",""), " ",""),ROW(INDIRECT("1:"&amp;LEN(B504))),1)*1)),MID(SUBSTITUTE(SUBSTITUTE(SUBSTITUTE(B504,"$",""),".",""), " ",""),ROW(INDIRECT("1:"&amp;LEN(B504))),1),""))</f>
        <v>Comercial
Mexicana</v>
      </c>
      <c r="E504" s="2" t="s">
        <v>836</v>
      </c>
      <c r="F504" t="str" cm="1">
        <f t="array" ref="F504">MID(E504, MIN(IFERROR(FIND({0,1,2,3,4,5,6,7,8,9},E504),"")), COUNT(1*MID(E504,ROW($1:$98),1)))</f>
        <v>29.0</v>
      </c>
      <c r="G504" t="str" cm="1">
        <f t="array" aca="1" ref="G504" ca="1">_xlfn.CONCAT(IF(NOT(ISNUMBER(MID(SUBSTITUTE(SUBSTITUTE(SUBSTITUTE(E504,"$",""),".",""), " ",""),ROW(INDIRECT("1:"&amp;LEN(E504))),1)*1)),MID(SUBSTITUTE(SUBSTITUTE(SUBSTITUTE(E504,"$",""),".",""), " ",""),ROW(INDIRECT("1:"&amp;LEN(E504))),1),""))</f>
        <v xml:space="preserve">
Chedraui</v>
      </c>
      <c r="H504" s="2" t="s">
        <v>837</v>
      </c>
      <c r="I504" t="str">
        <f t="shared" si="44"/>
        <v>$10.00</v>
      </c>
      <c r="J504" t="str">
        <f t="shared" si="42"/>
        <v>0</v>
      </c>
      <c r="K504" s="2" t="s">
        <v>225</v>
      </c>
      <c r="L504" t="str">
        <f t="shared" si="45"/>
        <v>$20.00</v>
      </c>
      <c r="M504" t="str">
        <f t="shared" si="43"/>
        <v>Ruta
08</v>
      </c>
      <c r="N504" s="2" t="s">
        <v>309</v>
      </c>
      <c r="O504" t="str">
        <f t="shared" si="46"/>
        <v>$18.00</v>
      </c>
      <c r="P504" t="str">
        <f t="shared" si="47"/>
        <v>Villa
Coapa</v>
      </c>
      <c r="Q504" s="2" t="s">
        <v>309</v>
      </c>
      <c r="R504" t="str" cm="1">
        <f t="array" ref="R504">MID(Q504, MIN(IFERROR(FIND({0,1,2,3,4,5,6,7,8,9},Q504),"")), COUNT(1*MID(Q504,ROW($1:$98),1)))</f>
        <v>18.0</v>
      </c>
      <c r="S504" t="str" cm="1">
        <f t="array" aca="1" ref="S504" ca="1">_xlfn.CONCAT(IF(NOT(ISNUMBER(MID(SUBSTITUTE(SUBSTITUTE(SUBSTITUTE(Q504,"$",""),".",""), " ",""),ROW(INDIRECT("1:"&amp;LEN(Q504))),1)*1)),MID(SUBSTITUTE(SUBSTITUTE(SUBSTITUTE(Q504,"$",""),".",""), " ",""),ROW(INDIRECT("1:"&amp;LEN(Q504))),1),""))</f>
        <v>Villa
Coapa</v>
      </c>
      <c r="T504" s="2" t="s">
        <v>132</v>
      </c>
      <c r="U504" s="2" t="s">
        <v>133</v>
      </c>
      <c r="V504" s="2" t="s">
        <v>0</v>
      </c>
      <c r="W504" s="5">
        <v>45033</v>
      </c>
    </row>
    <row r="505" spans="1:23" x14ac:dyDescent="0.25">
      <c r="A505" s="3" t="s">
        <v>155</v>
      </c>
      <c r="B505" s="4" t="s">
        <v>156</v>
      </c>
      <c r="C505" t="str" cm="1">
        <f t="array" ref="C505">MID(B505, MIN(IFERROR(FIND({0,1,2,3,4,5,6,7,8,9},B505),"")), COUNT(1*MID(B505,ROW($1:$98),1)))</f>
        <v>29.9</v>
      </c>
      <c r="D505" t="str" cm="1">
        <f t="array" aca="1" ref="D505" ca="1">_xlfn.CONCAT(IF(NOT(ISNUMBER(MID(SUBSTITUTE(SUBSTITUTE(SUBSTITUTE(B505,"$",""),".",""), " ",""),ROW(INDIRECT("1:"&amp;LEN(B505))),1)*1)),MID(SUBSTITUTE(SUBSTITUTE(SUBSTITUTE(B505,"$",""),".",""), " ",""),ROW(INDIRECT("1:"&amp;LEN(B505))),1),""))</f>
        <v>Comercial
Mexicana</v>
      </c>
      <c r="E505" s="4" t="s">
        <v>157</v>
      </c>
      <c r="F505" t="str" cm="1">
        <f t="array" ref="F505">MID(E505, MIN(IFERROR(FIND({0,1,2,3,4,5,6,7,8,9},E505),"")), COUNT(1*MID(E505,ROW($1:$98),1)))</f>
        <v>31.9</v>
      </c>
      <c r="G505" t="str" cm="1">
        <f t="array" aca="1" ref="G505" ca="1">_xlfn.CONCAT(IF(NOT(ISNUMBER(MID(SUBSTITUTE(SUBSTITUTE(SUBSTITUTE(E505,"$",""),".",""), " ",""),ROW(INDIRECT("1:"&amp;LEN(E505))),1)*1)),MID(SUBSTITUTE(SUBSTITUTE(SUBSTITUTE(E505,"$",""),".",""), " ",""),ROW(INDIRECT("1:"&amp;LEN(E505))),1),""))</f>
        <v>Wal-mart</v>
      </c>
      <c r="H505" s="4" t="s">
        <v>23</v>
      </c>
      <c r="I505" t="str">
        <f t="shared" si="44"/>
        <v>$24.00</v>
      </c>
      <c r="J505" t="str">
        <f t="shared" si="42"/>
        <v>Ruta 08</v>
      </c>
      <c r="K505" s="4" t="s">
        <v>566</v>
      </c>
      <c r="L505" t="str">
        <f t="shared" si="45"/>
        <v>$50.00</v>
      </c>
      <c r="M505" t="str">
        <f t="shared" si="43"/>
        <v>Ruta
04</v>
      </c>
      <c r="N505" s="4" t="s">
        <v>838</v>
      </c>
      <c r="O505" t="str">
        <f t="shared" si="46"/>
        <v>$15.00
Azcapotzalco</v>
      </c>
      <c r="P505" t="str">
        <f t="shared" si="47"/>
        <v/>
      </c>
      <c r="Q505" s="4" t="s">
        <v>309</v>
      </c>
      <c r="R505" t="str" cm="1">
        <f t="array" ref="R505">MID(Q505, MIN(IFERROR(FIND({0,1,2,3,4,5,6,7,8,9},Q505),"")), COUNT(1*MID(Q505,ROW($1:$98),1)))</f>
        <v>18.0</v>
      </c>
      <c r="S505" t="str" cm="1">
        <f t="array" aca="1" ref="S505" ca="1">_xlfn.CONCAT(IF(NOT(ISNUMBER(MID(SUBSTITUTE(SUBSTITUTE(SUBSTITUTE(Q505,"$",""),".",""), " ",""),ROW(INDIRECT("1:"&amp;LEN(Q505))),1)*1)),MID(SUBSTITUTE(SUBSTITUTE(SUBSTITUTE(Q505,"$",""),".",""), " ",""),ROW(INDIRECT("1:"&amp;LEN(Q505))),1),""))</f>
        <v>Villa
Coapa</v>
      </c>
      <c r="T505" s="4" t="s">
        <v>122</v>
      </c>
      <c r="U505" s="4" t="s">
        <v>128</v>
      </c>
      <c r="V505" s="4" t="s">
        <v>0</v>
      </c>
      <c r="W505" s="6">
        <v>45033</v>
      </c>
    </row>
    <row r="506" spans="1:23" x14ac:dyDescent="0.25">
      <c r="A506" s="1" t="s">
        <v>160</v>
      </c>
      <c r="B506" s="2" t="s">
        <v>839</v>
      </c>
      <c r="C506" t="str" cm="1">
        <f t="array" ref="C506">MID(B506, MIN(IFERROR(FIND({0,1,2,3,4,5,6,7,8,9},B506),"")), COUNT(1*MID(B506,ROW($1:$98),1)))</f>
        <v>20.8</v>
      </c>
      <c r="D506" t="str" cm="1">
        <f t="array" aca="1" ref="D506" ca="1">_xlfn.CONCAT(IF(NOT(ISNUMBER(MID(SUBSTITUTE(SUBSTITUTE(SUBSTITUTE(B506,"$",""),".",""), " ",""),ROW(INDIRECT("1:"&amp;LEN(B506))),1)*1)),MID(SUBSTITUTE(SUBSTITUTE(SUBSTITUTE(B506,"$",""),".",""), " ",""),ROW(INDIRECT("1:"&amp;LEN(B506))),1),""))</f>
        <v>Chedraui</v>
      </c>
      <c r="E506" s="2" t="s">
        <v>175</v>
      </c>
      <c r="F506" t="str" cm="1">
        <f t="array" ref="F506">MID(E506, MIN(IFERROR(FIND({0,1,2,3,4,5,6,7,8,9},E506),"")), COUNT(1*MID(E506,ROW($1:$98),1)))</f>
        <v>22.9</v>
      </c>
      <c r="G506" t="str" cm="1">
        <f t="array" aca="1" ref="G506" ca="1">_xlfn.CONCAT(IF(NOT(ISNUMBER(MID(SUBSTITUTE(SUBSTITUTE(SUBSTITUTE(E506,"$",""),".",""), " ",""),ROW(INDIRECT("1:"&amp;LEN(E506))),1)*1)),MID(SUBSTITUTE(SUBSTITUTE(SUBSTITUTE(E506,"$",""),".",""), " ",""),ROW(INDIRECT("1:"&amp;LEN(E506))),1),""))</f>
        <v>Wal-mart</v>
      </c>
      <c r="H506" s="2" t="s">
        <v>561</v>
      </c>
      <c r="I506" t="str">
        <f t="shared" si="44"/>
        <v>$20.00</v>
      </c>
      <c r="J506" t="str">
        <f t="shared" si="42"/>
        <v>Ruta 04</v>
      </c>
      <c r="K506" s="2" t="s">
        <v>840</v>
      </c>
      <c r="L506" t="str">
        <f t="shared" si="45"/>
        <v>$22.00</v>
      </c>
      <c r="M506" t="str">
        <f t="shared" si="43"/>
        <v>Ruta
08</v>
      </c>
      <c r="N506" s="2" t="s">
        <v>831</v>
      </c>
      <c r="O506" t="str">
        <f t="shared" si="46"/>
        <v>$20.00</v>
      </c>
      <c r="P506" t="str">
        <f t="shared" si="47"/>
        <v>Pro
Hogar</v>
      </c>
      <c r="Q506" s="2" t="s">
        <v>301</v>
      </c>
      <c r="R506" t="str" cm="1">
        <f t="array" ref="R506">MID(Q506, MIN(IFERROR(FIND({0,1,2,3,4,5,6,7,8,9},Q506),"")), COUNT(1*MID(Q506,ROW($1:$98),1)))</f>
        <v>22.0</v>
      </c>
      <c r="S506" t="str" cm="1">
        <f t="array" aca="1" ref="S506" ca="1">_xlfn.CONCAT(IF(NOT(ISNUMBER(MID(SUBSTITUTE(SUBSTITUTE(SUBSTITUTE(Q506,"$",""),".",""), " ",""),ROW(INDIRECT("1:"&amp;LEN(Q506))),1)*1)),MID(SUBSTITUTE(SUBSTITUTE(SUBSTITUTE(Q506,"$",""),".",""), " ",""),ROW(INDIRECT("1:"&amp;LEN(Q506))),1),""))</f>
        <v>Villa
Coapa</v>
      </c>
      <c r="T506" s="2" t="s">
        <v>122</v>
      </c>
      <c r="U506" s="2" t="s">
        <v>26</v>
      </c>
      <c r="V506" s="2" t="s">
        <v>0</v>
      </c>
      <c r="W506" s="5">
        <v>45033</v>
      </c>
    </row>
    <row r="507" spans="1:23" x14ac:dyDescent="0.25">
      <c r="A507" s="3" t="s">
        <v>165</v>
      </c>
      <c r="B507" s="4" t="s">
        <v>841</v>
      </c>
      <c r="C507" t="str" cm="1">
        <f t="array" ref="C507">MID(B507, MIN(IFERROR(FIND({0,1,2,3,4,5,6,7,8,9},B507),"")), COUNT(1*MID(B507,ROW($1:$98),1)))</f>
        <v>13.9</v>
      </c>
      <c r="D507" t="str" cm="1">
        <f t="array" aca="1" ref="D507" ca="1">_xlfn.CONCAT(IF(NOT(ISNUMBER(MID(SUBSTITUTE(SUBSTITUTE(SUBSTITUTE(B507,"$",""),".",""), " ",""),ROW(INDIRECT("1:"&amp;LEN(B507))),1)*1)),MID(SUBSTITUTE(SUBSTITUTE(SUBSTITUTE(B507,"$",""),".",""), " ",""),ROW(INDIRECT("1:"&amp;LEN(B507))),1),""))</f>
        <v>Comercial
Mexicana</v>
      </c>
      <c r="E507" s="4" t="s">
        <v>13</v>
      </c>
      <c r="F507" t="str" cm="1">
        <f t="array" ref="F507">MID(E507, MIN(IFERROR(FIND({0,1,2,3,4,5,6,7,8,9},E507),"")), COUNT(1*MID(E507,ROW($1:$98),1)))</f>
        <v>19.9</v>
      </c>
      <c r="G507" t="str" cm="1">
        <f t="array" aca="1" ref="G507" ca="1">_xlfn.CONCAT(IF(NOT(ISNUMBER(MID(SUBSTITUTE(SUBSTITUTE(SUBSTITUTE(E507,"$",""),".",""), " ",""),ROW(INDIRECT("1:"&amp;LEN(E507))),1)*1)),MID(SUBSTITUTE(SUBSTITUTE(SUBSTITUTE(E507,"$",""),".",""), " ",""),ROW(INDIRECT("1:"&amp;LEN(E507))),1),""))</f>
        <v xml:space="preserve">
Chedraui</v>
      </c>
      <c r="H507" s="4" t="s">
        <v>168</v>
      </c>
      <c r="I507" t="str">
        <f t="shared" si="44"/>
        <v>$10.00</v>
      </c>
      <c r="J507" t="str">
        <f t="shared" si="42"/>
        <v>Ruta 08</v>
      </c>
      <c r="K507" s="4" t="s">
        <v>526</v>
      </c>
      <c r="L507" t="str">
        <f t="shared" si="45"/>
        <v>$20.00</v>
      </c>
      <c r="M507" t="str">
        <f t="shared" si="43"/>
        <v>Ruta
04</v>
      </c>
      <c r="N507" s="4" t="s">
        <v>329</v>
      </c>
      <c r="O507" t="str">
        <f t="shared" si="46"/>
        <v>$15.00</v>
      </c>
      <c r="P507" t="str">
        <f t="shared" si="47"/>
        <v>Villa
Coapa</v>
      </c>
      <c r="Q507" s="4" t="s">
        <v>329</v>
      </c>
      <c r="R507" t="str" cm="1">
        <f t="array" ref="R507">MID(Q507, MIN(IFERROR(FIND({0,1,2,3,4,5,6,7,8,9},Q507),"")), COUNT(1*MID(Q507,ROW($1:$98),1)))</f>
        <v>15.0</v>
      </c>
      <c r="S507" t="str" cm="1">
        <f t="array" aca="1" ref="S507" ca="1">_xlfn.CONCAT(IF(NOT(ISNUMBER(MID(SUBSTITUTE(SUBSTITUTE(SUBSTITUTE(Q507,"$",""),".",""), " ",""),ROW(INDIRECT("1:"&amp;LEN(Q507))),1)*1)),MID(SUBSTITUTE(SUBSTITUTE(SUBSTITUTE(Q507,"$",""),".",""), " ",""),ROW(INDIRECT("1:"&amp;LEN(Q507))),1),""))</f>
        <v>Villa
Coapa</v>
      </c>
      <c r="T507" s="4" t="s">
        <v>140</v>
      </c>
      <c r="U507" s="4" t="s">
        <v>122</v>
      </c>
      <c r="V507" s="4" t="s">
        <v>0</v>
      </c>
      <c r="W507" s="6">
        <v>45033</v>
      </c>
    </row>
    <row r="508" spans="1:23" x14ac:dyDescent="0.25">
      <c r="A508" s="1" t="s">
        <v>170</v>
      </c>
      <c r="B508" s="2" t="s">
        <v>635</v>
      </c>
      <c r="C508" t="str" cm="1">
        <f t="array" ref="C508">MID(B508, MIN(IFERROR(FIND({0,1,2,3,4,5,6,7,8,9},B508),"")), COUNT(1*MID(B508,ROW($1:$98),1)))</f>
        <v>35.9</v>
      </c>
      <c r="D508" t="str" cm="1">
        <f t="array" aca="1" ref="D508" ca="1">_xlfn.CONCAT(IF(NOT(ISNUMBER(MID(SUBSTITUTE(SUBSTITUTE(SUBSTITUTE(B508,"$",""),".",""), " ",""),ROW(INDIRECT("1:"&amp;LEN(B508))),1)*1)),MID(SUBSTITUTE(SUBSTITUTE(SUBSTITUTE(B508,"$",""),".",""), " ",""),ROW(INDIRECT("1:"&amp;LEN(B508))),1),""))</f>
        <v>Wal-mart</v>
      </c>
      <c r="E508" s="2" t="s">
        <v>445</v>
      </c>
      <c r="F508" t="str" cm="1">
        <f t="array" ref="F508">MID(E508, MIN(IFERROR(FIND({0,1,2,3,4,5,6,7,8,9},E508),"")), COUNT(1*MID(E508,ROW($1:$98),1)))</f>
        <v>39.9</v>
      </c>
      <c r="G508" t="str" cm="1">
        <f t="array" aca="1" ref="G508" ca="1">_xlfn.CONCAT(IF(NOT(ISNUMBER(MID(SUBSTITUTE(SUBSTITUTE(SUBSTITUTE(E508,"$",""),".",""), " ",""),ROW(INDIRECT("1:"&amp;LEN(E508))),1)*1)),MID(SUBSTITUTE(SUBSTITUTE(SUBSTITUTE(E508,"$",""),".",""), " ",""),ROW(INDIRECT("1:"&amp;LEN(E508))),1),""))</f>
        <v xml:space="preserve">
Comercial
Mexicana</v>
      </c>
      <c r="H508" s="2" t="s">
        <v>214</v>
      </c>
      <c r="I508" t="str">
        <f t="shared" si="44"/>
        <v>$30.00</v>
      </c>
      <c r="J508" t="str">
        <f t="shared" si="42"/>
        <v>Ruta 08</v>
      </c>
      <c r="K508" s="2" t="s">
        <v>376</v>
      </c>
      <c r="L508" t="str">
        <f t="shared" si="45"/>
        <v>$30.00</v>
      </c>
      <c r="M508" t="str">
        <f t="shared" si="43"/>
        <v>Ruta
08</v>
      </c>
      <c r="N508" s="2" t="s">
        <v>830</v>
      </c>
      <c r="O508" t="str">
        <f t="shared" si="46"/>
        <v>$18.00
Azcapotzalco</v>
      </c>
      <c r="P508" t="str">
        <f t="shared" si="47"/>
        <v/>
      </c>
      <c r="Q508" s="2" t="s">
        <v>301</v>
      </c>
      <c r="R508" t="str" cm="1">
        <f t="array" ref="R508">MID(Q508, MIN(IFERROR(FIND({0,1,2,3,4,5,6,7,8,9},Q508),"")), COUNT(1*MID(Q508,ROW($1:$98),1)))</f>
        <v>22.0</v>
      </c>
      <c r="S508" t="str" cm="1">
        <f t="array" aca="1" ref="S508" ca="1">_xlfn.CONCAT(IF(NOT(ISNUMBER(MID(SUBSTITUTE(SUBSTITUTE(SUBSTITUTE(Q508,"$",""),".",""), " ",""),ROW(INDIRECT("1:"&amp;LEN(Q508))),1)*1)),MID(SUBSTITUTE(SUBSTITUTE(SUBSTITUTE(Q508,"$",""),".",""), " ",""),ROW(INDIRECT("1:"&amp;LEN(Q508))),1),""))</f>
        <v>Villa
Coapa</v>
      </c>
      <c r="T508" s="2" t="s">
        <v>26</v>
      </c>
      <c r="U508" s="2" t="s">
        <v>36</v>
      </c>
      <c r="V508" s="2" t="s">
        <v>0</v>
      </c>
      <c r="W508" s="5">
        <v>45033</v>
      </c>
    </row>
    <row r="509" spans="1:23" x14ac:dyDescent="0.25">
      <c r="A509" s="3" t="s">
        <v>173</v>
      </c>
      <c r="B509" s="4" t="s">
        <v>842</v>
      </c>
      <c r="C509" t="str" cm="1">
        <f t="array" ref="C509">MID(B509, MIN(IFERROR(FIND({0,1,2,3,4,5,6,7,8,9},B509),"")), COUNT(1*MID(B509,ROW($1:$98),1)))</f>
        <v>14.9</v>
      </c>
      <c r="D509" t="str" cm="1">
        <f t="array" aca="1" ref="D509" ca="1">_xlfn.CONCAT(IF(NOT(ISNUMBER(MID(SUBSTITUTE(SUBSTITUTE(SUBSTITUTE(B509,"$",""),".",""), " ",""),ROW(INDIRECT("1:"&amp;LEN(B509))),1)*1)),MID(SUBSTITUTE(SUBSTITUTE(SUBSTITUTE(B509,"$",""),".",""), " ",""),ROW(INDIRECT("1:"&amp;LEN(B509))),1),""))</f>
        <v>Comercial
Mexicana</v>
      </c>
      <c r="E509" s="4" t="s">
        <v>175</v>
      </c>
      <c r="F509" t="str" cm="1">
        <f t="array" ref="F509">MID(E509, MIN(IFERROR(FIND({0,1,2,3,4,5,6,7,8,9},E509),"")), COUNT(1*MID(E509,ROW($1:$98),1)))</f>
        <v>22.9</v>
      </c>
      <c r="G509" t="str" cm="1">
        <f t="array" aca="1" ref="G509" ca="1">_xlfn.CONCAT(IF(NOT(ISNUMBER(MID(SUBSTITUTE(SUBSTITUTE(SUBSTITUTE(E509,"$",""),".",""), " ",""),ROW(INDIRECT("1:"&amp;LEN(E509))),1)*1)),MID(SUBSTITUTE(SUBSTITUTE(SUBSTITUTE(E509,"$",""),".",""), " ",""),ROW(INDIRECT("1:"&amp;LEN(E509))),1),""))</f>
        <v>Wal-mart</v>
      </c>
      <c r="H509" s="4" t="s">
        <v>161</v>
      </c>
      <c r="I509" t="str">
        <f t="shared" si="44"/>
        <v>$20.00</v>
      </c>
      <c r="J509" t="str">
        <f t="shared" si="42"/>
        <v>Ruta 08</v>
      </c>
      <c r="K509" s="4" t="s">
        <v>225</v>
      </c>
      <c r="L509" t="str">
        <f t="shared" si="45"/>
        <v>$20.00</v>
      </c>
      <c r="M509" t="str">
        <f t="shared" si="43"/>
        <v>Ruta
08</v>
      </c>
      <c r="N509" s="4" t="s">
        <v>326</v>
      </c>
      <c r="O509" t="str">
        <f t="shared" si="46"/>
        <v>$20.00</v>
      </c>
      <c r="P509" t="str">
        <f t="shared" si="47"/>
        <v>Villa
Coapa</v>
      </c>
      <c r="Q509" s="4" t="s">
        <v>326</v>
      </c>
      <c r="R509" t="str" cm="1">
        <f t="array" ref="R509">MID(Q509, MIN(IFERROR(FIND({0,1,2,3,4,5,6,7,8,9},Q509),"")), COUNT(1*MID(Q509,ROW($1:$98),1)))</f>
        <v>20.0</v>
      </c>
      <c r="S509" t="str" cm="1">
        <f t="array" aca="1" ref="S509" ca="1">_xlfn.CONCAT(IF(NOT(ISNUMBER(MID(SUBSTITUTE(SUBSTITUTE(SUBSTITUTE(Q509,"$",""),".",""), " ",""),ROW(INDIRECT("1:"&amp;LEN(Q509))),1)*1)),MID(SUBSTITUTE(SUBSTITUTE(SUBSTITUTE(Q509,"$",""),".",""), " ",""),ROW(INDIRECT("1:"&amp;LEN(Q509))),1),""))</f>
        <v>Villa
Coapa</v>
      </c>
      <c r="T509" s="4" t="s">
        <v>132</v>
      </c>
      <c r="U509" s="4" t="s">
        <v>169</v>
      </c>
      <c r="V509" s="4" t="s">
        <v>0</v>
      </c>
      <c r="W509" s="6">
        <v>45033</v>
      </c>
    </row>
    <row r="510" spans="1:23" x14ac:dyDescent="0.25">
      <c r="A510" s="1" t="s">
        <v>176</v>
      </c>
      <c r="B510" s="2" t="s">
        <v>843</v>
      </c>
      <c r="C510" t="str" cm="1">
        <f t="array" ref="C510">MID(B510, MIN(IFERROR(FIND({0,1,2,3,4,5,6,7,8,9},B510),"")), COUNT(1*MID(B510,ROW($1:$98),1)))</f>
        <v>33.8</v>
      </c>
      <c r="D510" t="str" cm="1">
        <f t="array" aca="1" ref="D510" ca="1">_xlfn.CONCAT(IF(NOT(ISNUMBER(MID(SUBSTITUTE(SUBSTITUTE(SUBSTITUTE(B510,"$",""),".",""), " ",""),ROW(INDIRECT("1:"&amp;LEN(B510))),1)*1)),MID(SUBSTITUTE(SUBSTITUTE(SUBSTITUTE(B510,"$",""),".",""), " ",""),ROW(INDIRECT("1:"&amp;LEN(B510))),1),""))</f>
        <v>Chedraui</v>
      </c>
      <c r="E510" s="2" t="s">
        <v>530</v>
      </c>
      <c r="F510" t="str" cm="1">
        <f t="array" ref="F510">MID(E510, MIN(IFERROR(FIND({0,1,2,3,4,5,6,7,8,9},E510),"")), COUNT(1*MID(E510,ROW($1:$98),1)))</f>
        <v>34.5</v>
      </c>
      <c r="G510" t="str" cm="1">
        <f t="array" aca="1" ref="G510" ca="1">_xlfn.CONCAT(IF(NOT(ISNUMBER(MID(SUBSTITUTE(SUBSTITUTE(SUBSTITUTE(E510,"$",""),".",""), " ",""),ROW(INDIRECT("1:"&amp;LEN(E510))),1)*1)),MID(SUBSTITUTE(SUBSTITUTE(SUBSTITUTE(E510,"$",""),".",""), " ",""),ROW(INDIRECT("1:"&amp;LEN(E510))),1),""))</f>
        <v xml:space="preserve">
Comercial
Mexicana</v>
      </c>
      <c r="H510" s="2" t="s">
        <v>844</v>
      </c>
      <c r="I510" t="str">
        <f t="shared" si="44"/>
        <v>$12.00</v>
      </c>
      <c r="J510" t="str">
        <f t="shared" si="42"/>
        <v>Ruta 04</v>
      </c>
      <c r="K510" s="2" t="s">
        <v>393</v>
      </c>
      <c r="L510" t="str">
        <f t="shared" si="45"/>
        <v>$16.00</v>
      </c>
      <c r="M510" t="str">
        <f t="shared" si="43"/>
        <v>Ruta
08</v>
      </c>
      <c r="N510" s="2" t="s">
        <v>329</v>
      </c>
      <c r="O510" t="str">
        <f t="shared" si="46"/>
        <v>$15.00</v>
      </c>
      <c r="P510" t="str">
        <f t="shared" si="47"/>
        <v>Villa
Coapa</v>
      </c>
      <c r="Q510" s="2" t="s">
        <v>830</v>
      </c>
      <c r="R510" t="str" cm="1">
        <f t="array" ref="R510">MID(Q510, MIN(IFERROR(FIND({0,1,2,3,4,5,6,7,8,9},Q510),"")), COUNT(1*MID(Q510,ROW($1:$98),1)))</f>
        <v>18.0</v>
      </c>
      <c r="S510" t="str" cm="1">
        <f t="array" aca="1" ref="S510" ca="1">_xlfn.CONCAT(IF(NOT(ISNUMBER(MID(SUBSTITUTE(SUBSTITUTE(SUBSTITUTE(Q510,"$",""),".",""), " ",""),ROW(INDIRECT("1:"&amp;LEN(Q510))),1)*1)),MID(SUBSTITUTE(SUBSTITUTE(SUBSTITUTE(Q510,"$",""),".",""), " ",""),ROW(INDIRECT("1:"&amp;LEN(Q510))),1),""))</f>
        <v xml:space="preserve">
Azcapotzalco</v>
      </c>
      <c r="T510" s="2" t="s">
        <v>133</v>
      </c>
      <c r="U510" s="2" t="s">
        <v>98</v>
      </c>
      <c r="V510" s="2" t="s">
        <v>0</v>
      </c>
      <c r="W510" s="5">
        <v>45033</v>
      </c>
    </row>
    <row r="511" spans="1:23" x14ac:dyDescent="0.25">
      <c r="A511" s="3" t="s">
        <v>178</v>
      </c>
      <c r="B511" s="4" t="s">
        <v>841</v>
      </c>
      <c r="C511" t="str" cm="1">
        <f t="array" ref="C511">MID(B511, MIN(IFERROR(FIND({0,1,2,3,4,5,6,7,8,9},B511),"")), COUNT(1*MID(B511,ROW($1:$98),1)))</f>
        <v>13.9</v>
      </c>
      <c r="D511" t="str" cm="1">
        <f t="array" aca="1" ref="D511" ca="1">_xlfn.CONCAT(IF(NOT(ISNUMBER(MID(SUBSTITUTE(SUBSTITUTE(SUBSTITUTE(B511,"$",""),".",""), " ",""),ROW(INDIRECT("1:"&amp;LEN(B511))),1)*1)),MID(SUBSTITUTE(SUBSTITUTE(SUBSTITUTE(B511,"$",""),".",""), " ",""),ROW(INDIRECT("1:"&amp;LEN(B511))),1),""))</f>
        <v>Comercial
Mexicana</v>
      </c>
      <c r="E511" s="4" t="s">
        <v>592</v>
      </c>
      <c r="F511" t="str" cm="1">
        <f t="array" ref="F511">MID(E511, MIN(IFERROR(FIND({0,1,2,3,4,5,6,7,8,9},E511),"")), COUNT(1*MID(E511,ROW($1:$98),1)))</f>
        <v>15.9</v>
      </c>
      <c r="G511" t="str" cm="1">
        <f t="array" aca="1" ref="G511" ca="1">_xlfn.CONCAT(IF(NOT(ISNUMBER(MID(SUBSTITUTE(SUBSTITUTE(SUBSTITUTE(E511,"$",""),".",""), " ",""),ROW(INDIRECT("1:"&amp;LEN(E511))),1)*1)),MID(SUBSTITUTE(SUBSTITUTE(SUBSTITUTE(E511,"$",""),".",""), " ",""),ROW(INDIRECT("1:"&amp;LEN(E511))),1),""))</f>
        <v>Wal-mart</v>
      </c>
      <c r="H511" s="4" t="s">
        <v>153</v>
      </c>
      <c r="I511" t="str">
        <f t="shared" si="44"/>
        <v>$12.00</v>
      </c>
      <c r="J511" t="str">
        <f t="shared" si="42"/>
        <v>Ruta 08</v>
      </c>
      <c r="K511" s="4" t="s">
        <v>526</v>
      </c>
      <c r="L511" t="str">
        <f t="shared" si="45"/>
        <v>$20.00</v>
      </c>
      <c r="M511" t="str">
        <f t="shared" si="43"/>
        <v>Ruta
04</v>
      </c>
      <c r="N511" s="4" t="s">
        <v>331</v>
      </c>
      <c r="O511" t="str">
        <f t="shared" si="46"/>
        <v>$14.00</v>
      </c>
      <c r="P511" t="str">
        <f t="shared" si="47"/>
        <v>Villa
Coapa</v>
      </c>
      <c r="Q511" s="4" t="s">
        <v>838</v>
      </c>
      <c r="R511" t="str" cm="1">
        <f t="array" ref="R511">MID(Q511, MIN(IFERROR(FIND({0,1,2,3,4,5,6,7,8,9},Q511),"")), COUNT(1*MID(Q511,ROW($1:$98),1)))</f>
        <v>15.0</v>
      </c>
      <c r="S511" t="str" cm="1">
        <f t="array" aca="1" ref="S511" ca="1">_xlfn.CONCAT(IF(NOT(ISNUMBER(MID(SUBSTITUTE(SUBSTITUTE(SUBSTITUTE(Q511,"$",""),".",""), " ",""),ROW(INDIRECT("1:"&amp;LEN(Q511))),1)*1)),MID(SUBSTITUTE(SUBSTITUTE(SUBSTITUTE(Q511,"$",""),".",""), " ",""),ROW(INDIRECT("1:"&amp;LEN(Q511))),1),""))</f>
        <v xml:space="preserve">
Azcapotzalco</v>
      </c>
      <c r="T511" s="4" t="s">
        <v>140</v>
      </c>
      <c r="U511" s="4" t="s">
        <v>122</v>
      </c>
      <c r="V511" s="4" t="s">
        <v>0</v>
      </c>
      <c r="W511" s="6">
        <v>45033</v>
      </c>
    </row>
    <row r="512" spans="1:23" x14ac:dyDescent="0.25">
      <c r="A512" s="1" t="s">
        <v>2</v>
      </c>
      <c r="B512" s="2" t="s">
        <v>713</v>
      </c>
      <c r="C512" t="str" cm="1">
        <f t="array" ref="C512">MID(B512, MIN(IFERROR(FIND({0,1,2,3,4,5,6,7,8,9},B512),"")), COUNT(1*MID(B512,ROW($1:$98),1)))</f>
        <v>37.1</v>
      </c>
      <c r="D512" t="str" cm="1">
        <f t="array" aca="1" ref="D512" ca="1">_xlfn.CONCAT(IF(NOT(ISNUMBER(MID(SUBSTITUTE(SUBSTITUTE(SUBSTITUTE(B512,"$",""),".",""), " ",""),ROW(INDIRECT("1:"&amp;LEN(B512))),1)*1)),MID(SUBSTITUTE(SUBSTITUTE(SUBSTITUTE(B512,"$",""),".",""), " ",""),ROW(INDIRECT("1:"&amp;LEN(B512))),1),""))</f>
        <v>Comercial
Mexicana</v>
      </c>
      <c r="E512" s="2" t="s">
        <v>4</v>
      </c>
      <c r="F512" t="str" cm="1">
        <f t="array" ref="F512">MID(E512, MIN(IFERROR(FIND({0,1,2,3,4,5,6,7,8,9},E512),"")), COUNT(1*MID(E512,ROW($1:$98),1)))</f>
        <v>39.1</v>
      </c>
      <c r="G512" t="str" cm="1">
        <f t="array" aca="1" ref="G512" ca="1">_xlfn.CONCAT(IF(NOT(ISNUMBER(MID(SUBSTITUTE(SUBSTITUTE(SUBSTITUTE(E512,"$",""),".",""), " ",""),ROW(INDIRECT("1:"&amp;LEN(E512))),1)*1)),MID(SUBSTITUTE(SUBSTITUTE(SUBSTITUTE(E512,"$",""),".",""), " ",""),ROW(INDIRECT("1:"&amp;LEN(E512))),1),""))</f>
        <v xml:space="preserve">
Chedraui</v>
      </c>
      <c r="H512" s="2" t="s">
        <v>656</v>
      </c>
      <c r="I512" t="str">
        <f t="shared" si="44"/>
        <v>$50.00</v>
      </c>
      <c r="J512" t="str">
        <f t="shared" si="42"/>
        <v>Ruta 06</v>
      </c>
      <c r="K512" s="2" t="s">
        <v>266</v>
      </c>
      <c r="L512" t="str">
        <f t="shared" si="45"/>
        <v>$50.00</v>
      </c>
      <c r="M512" t="str">
        <f t="shared" si="43"/>
        <v>Ruta
06</v>
      </c>
      <c r="N512" s="2" t="s">
        <v>766</v>
      </c>
      <c r="O512" t="str">
        <f t="shared" si="46"/>
        <v>$50.00
Cosmopolita</v>
      </c>
      <c r="P512" t="str">
        <f t="shared" si="47"/>
        <v/>
      </c>
      <c r="Q512" s="2" t="s">
        <v>767</v>
      </c>
      <c r="R512" t="str" cm="1">
        <f t="array" ref="R512">MID(Q512, MIN(IFERROR(FIND({0,1,2,3,4,5,6,7,8,9},Q512),"")), COUNT(1*MID(Q512,ROW($1:$98),1)))</f>
        <v xml:space="preserve">52.00 </v>
      </c>
      <c r="S512" t="str" cm="1">
        <f t="array" aca="1" ref="S512" ca="1">_xlfn.CONCAT(IF(NOT(ISNUMBER(MID(SUBSTITUTE(SUBSTITUTE(SUBSTITUTE(Q512,"$",""),".",""), " ",""),ROW(INDIRECT("1:"&amp;LEN(Q512))),1)*1)),MID(SUBSTITUTE(SUBSTITUTE(SUBSTITUTE(Q512,"$",""),".",""), " ",""),ROW(INDIRECT("1:"&amp;LEN(Q512))),1),""))</f>
        <v>de
Abril</v>
      </c>
      <c r="T512" s="2" t="s">
        <v>9</v>
      </c>
      <c r="U512" s="2" t="s">
        <v>10</v>
      </c>
      <c r="V512" s="2" t="s">
        <v>0</v>
      </c>
      <c r="W512" s="5">
        <v>45034</v>
      </c>
    </row>
    <row r="513" spans="1:23" x14ac:dyDescent="0.25">
      <c r="A513" s="3" t="s">
        <v>11</v>
      </c>
      <c r="B513" s="4" t="s">
        <v>12</v>
      </c>
      <c r="C513" t="str" cm="1">
        <f t="array" ref="C513">MID(B513, MIN(IFERROR(FIND({0,1,2,3,4,5,6,7,8,9},B513),"")), COUNT(1*MID(B513,ROW($1:$98),1)))</f>
        <v>17.5</v>
      </c>
      <c r="D513" t="str" cm="1">
        <f t="array" aca="1" ref="D513" ca="1">_xlfn.CONCAT(IF(NOT(ISNUMBER(MID(SUBSTITUTE(SUBSTITUTE(SUBSTITUTE(B513,"$",""),".",""), " ",""),ROW(INDIRECT("1:"&amp;LEN(B513))),1)*1)),MID(SUBSTITUTE(SUBSTITUTE(SUBSTITUTE(B513,"$",""),".",""), " ",""),ROW(INDIRECT("1:"&amp;LEN(B513))),1),""))</f>
        <v>Wal-mart</v>
      </c>
      <c r="E513" s="4" t="s">
        <v>13</v>
      </c>
      <c r="F513" t="str" cm="1">
        <f t="array" ref="F513">MID(E513, MIN(IFERROR(FIND({0,1,2,3,4,5,6,7,8,9},E513),"")), COUNT(1*MID(E513,ROW($1:$98),1)))</f>
        <v>19.9</v>
      </c>
      <c r="G513" t="str" cm="1">
        <f t="array" aca="1" ref="G513" ca="1">_xlfn.CONCAT(IF(NOT(ISNUMBER(MID(SUBSTITUTE(SUBSTITUTE(SUBSTITUTE(E513,"$",""),".",""), " ",""),ROW(INDIRECT("1:"&amp;LEN(E513))),1)*1)),MID(SUBSTITUTE(SUBSTITUTE(SUBSTITUTE(E513,"$",""),".",""), " ",""),ROW(INDIRECT("1:"&amp;LEN(E513))),1),""))</f>
        <v xml:space="preserve">
Chedraui</v>
      </c>
      <c r="H513" s="4" t="s">
        <v>290</v>
      </c>
      <c r="I513" t="str">
        <f t="shared" si="44"/>
        <v>$35.00</v>
      </c>
      <c r="J513" t="str">
        <f t="shared" si="42"/>
        <v>Ruta 06</v>
      </c>
      <c r="K513" s="4" t="s">
        <v>288</v>
      </c>
      <c r="L513" t="str">
        <f t="shared" si="45"/>
        <v>$35.00</v>
      </c>
      <c r="M513" t="str">
        <f t="shared" si="43"/>
        <v>Ruta
06</v>
      </c>
      <c r="N513" s="4" t="s">
        <v>564</v>
      </c>
      <c r="O513" t="str">
        <f t="shared" si="46"/>
        <v>$20.00
Cosmopolita</v>
      </c>
      <c r="P513" t="str">
        <f t="shared" si="47"/>
        <v/>
      </c>
      <c r="Q513" s="4" t="s">
        <v>768</v>
      </c>
      <c r="R513" t="str" cm="1">
        <f t="array" ref="R513">MID(Q513, MIN(IFERROR(FIND({0,1,2,3,4,5,6,7,8,9},Q513),"")), COUNT(1*MID(Q513,ROW($1:$98),1)))</f>
        <v>22.0</v>
      </c>
      <c r="S513" t="str" cm="1">
        <f t="array" aca="1" ref="S513" ca="1">_xlfn.CONCAT(IF(NOT(ISNUMBER(MID(SUBSTITUTE(SUBSTITUTE(SUBSTITUTE(Q513,"$",""),".",""), " ",""),ROW(INDIRECT("1:"&amp;LEN(Q513))),1)*1)),MID(SUBSTITUTE(SUBSTITUTE(SUBSTITUTE(Q513,"$",""),".",""), " ",""),ROW(INDIRECT("1:"&amp;LEN(Q513))),1),""))</f>
        <v>Juárez</v>
      </c>
      <c r="T513" s="4" t="s">
        <v>169</v>
      </c>
      <c r="U513" s="4" t="s">
        <v>19</v>
      </c>
      <c r="V513" s="4" t="s">
        <v>0</v>
      </c>
      <c r="W513" s="6">
        <v>45034</v>
      </c>
    </row>
    <row r="514" spans="1:23" x14ac:dyDescent="0.25">
      <c r="A514" s="1" t="s">
        <v>20</v>
      </c>
      <c r="B514" s="2" t="s">
        <v>21</v>
      </c>
      <c r="C514" t="str" cm="1">
        <f t="array" ref="C514">MID(B514, MIN(IFERROR(FIND({0,1,2,3,4,5,6,7,8,9},B514),"")), COUNT(1*MID(B514,ROW($1:$98),1)))</f>
        <v>20.5</v>
      </c>
      <c r="D514" t="str" cm="1">
        <f t="array" aca="1" ref="D514" ca="1">_xlfn.CONCAT(IF(NOT(ISNUMBER(MID(SUBSTITUTE(SUBSTITUTE(SUBSTITUTE(B514,"$",""),".",""), " ",""),ROW(INDIRECT("1:"&amp;LEN(B514))),1)*1)),MID(SUBSTITUTE(SUBSTITUTE(SUBSTITUTE(B514,"$",""),".",""), " ",""),ROW(INDIRECT("1:"&amp;LEN(B514))),1),""))</f>
        <v>Wal-mart</v>
      </c>
      <c r="E514" s="2" t="s">
        <v>672</v>
      </c>
      <c r="F514" t="str" cm="1">
        <f t="array" ref="F514">MID(E514, MIN(IFERROR(FIND({0,1,2,3,4,5,6,7,8,9},E514),"")), COUNT(1*MID(E514,ROW($1:$98),1)))</f>
        <v>28.0</v>
      </c>
      <c r="G514" t="str" cm="1">
        <f t="array" aca="1" ref="G514" ca="1">_xlfn.CONCAT(IF(NOT(ISNUMBER(MID(SUBSTITUTE(SUBSTITUTE(SUBSTITUTE(E514,"$",""),".",""), " ",""),ROW(INDIRECT("1:"&amp;LEN(E514))),1)*1)),MID(SUBSTITUTE(SUBSTITUTE(SUBSTITUTE(E514,"$",""),".",""), " ",""),ROW(INDIRECT("1:"&amp;LEN(E514))),1),""))</f>
        <v xml:space="preserve">
Chedraui</v>
      </c>
      <c r="H514" s="2" t="s">
        <v>363</v>
      </c>
      <c r="I514" t="str">
        <f t="shared" si="44"/>
        <v>$0.00</v>
      </c>
      <c r="J514" t="str">
        <f t="shared" ref="J514:J577" si="48">IFERROR(RIGHT(H514, LEN(H514)-FIND(" ", H514)),"")</f>
        <v>Ruta 07</v>
      </c>
      <c r="K514" s="2" t="s">
        <v>364</v>
      </c>
      <c r="L514" t="str">
        <f t="shared" si="45"/>
        <v>$0.00</v>
      </c>
      <c r="M514" t="str">
        <f t="shared" ref="M514:M577" si="49">IFERROR(RIGHT(K514, LEN(K514)-FIND(" ", K514)),"")</f>
        <v>Ruta
07</v>
      </c>
      <c r="N514" s="2" t="s">
        <v>574</v>
      </c>
      <c r="O514" t="str">
        <f t="shared" si="46"/>
        <v>$22.00
Cosmopolita</v>
      </c>
      <c r="P514" t="str">
        <f t="shared" si="47"/>
        <v/>
      </c>
      <c r="Q514" s="2" t="s">
        <v>574</v>
      </c>
      <c r="R514" t="str" cm="1">
        <f t="array" ref="R514">MID(Q514, MIN(IFERROR(FIND({0,1,2,3,4,5,6,7,8,9},Q514),"")), COUNT(1*MID(Q514,ROW($1:$98),1)))</f>
        <v>22.0</v>
      </c>
      <c r="S514" t="str" cm="1">
        <f t="array" aca="1" ref="S514" ca="1">_xlfn.CONCAT(IF(NOT(ISNUMBER(MID(SUBSTITUTE(SUBSTITUTE(SUBSTITUTE(Q514,"$",""),".",""), " ",""),ROW(INDIRECT("1:"&amp;LEN(Q514))),1)*1)),MID(SUBSTITUTE(SUBSTITUTE(SUBSTITUTE(Q514,"$",""),".",""), " ",""),ROW(INDIRECT("1:"&amp;LEN(Q514))),1),""))</f>
        <v xml:space="preserve">
Cosmopolita</v>
      </c>
      <c r="T514" s="2" t="s">
        <v>607</v>
      </c>
      <c r="U514" s="2" t="s">
        <v>608</v>
      </c>
      <c r="V514" s="2" t="s">
        <v>0</v>
      </c>
      <c r="W514" s="5">
        <v>45034</v>
      </c>
    </row>
    <row r="515" spans="1:23" x14ac:dyDescent="0.25">
      <c r="A515" s="3" t="s">
        <v>28</v>
      </c>
      <c r="B515" s="4" t="s">
        <v>29</v>
      </c>
      <c r="C515" t="str" cm="1">
        <f t="array" ref="C515">MID(B515, MIN(IFERROR(FIND({0,1,2,3,4,5,6,7,8,9},B515),"")), COUNT(1*MID(B515,ROW($1:$98),1)))</f>
        <v>10.0</v>
      </c>
      <c r="D515" t="str" cm="1">
        <f t="array" aca="1" ref="D515" ca="1">_xlfn.CONCAT(IF(NOT(ISNUMBER(MID(SUBSTITUTE(SUBSTITUTE(SUBSTITUTE(B515,"$",""),".",""), " ",""),ROW(INDIRECT("1:"&amp;LEN(B515))),1)*1)),MID(SUBSTITUTE(SUBSTITUTE(SUBSTITUTE(B515,"$",""),".",""), " ",""),ROW(INDIRECT("1:"&amp;LEN(B515))),1),""))</f>
        <v>Wal-mart</v>
      </c>
      <c r="E515" s="4" t="s">
        <v>30</v>
      </c>
      <c r="F515" t="str" cm="1">
        <f t="array" ref="F515">MID(E515, MIN(IFERROR(FIND({0,1,2,3,4,5,6,7,8,9},E515),"")), COUNT(1*MID(E515,ROW($1:$98),1)))</f>
        <v>15.9</v>
      </c>
      <c r="G515" t="str" cm="1">
        <f t="array" aca="1" ref="G515" ca="1">_xlfn.CONCAT(IF(NOT(ISNUMBER(MID(SUBSTITUTE(SUBSTITUTE(SUBSTITUTE(E515,"$",""),".",""), " ",""),ROW(INDIRECT("1:"&amp;LEN(E515))),1)*1)),MID(SUBSTITUTE(SUBSTITUTE(SUBSTITUTE(E515,"$",""),".",""), " ",""),ROW(INDIRECT("1:"&amp;LEN(E515))),1),""))</f>
        <v xml:space="preserve">
Comercial
Mexicana</v>
      </c>
      <c r="H515" s="4" t="s">
        <v>363</v>
      </c>
      <c r="I515" t="str">
        <f t="shared" ref="I515:I578" si="50">IFERROR(LEFT(H515,FIND(" ",H515)-1),H515)</f>
        <v>$0.00</v>
      </c>
      <c r="J515" t="str">
        <f t="shared" si="48"/>
        <v>Ruta 07</v>
      </c>
      <c r="K515" s="4" t="s">
        <v>364</v>
      </c>
      <c r="L515" t="str">
        <f t="shared" ref="L515:L578" si="51">IFERROR(LEFT(K515,FIND(" ",K515)-1),K515)</f>
        <v>$0.00</v>
      </c>
      <c r="M515" t="str">
        <f t="shared" si="49"/>
        <v>Ruta
07</v>
      </c>
      <c r="N515" s="4" t="s">
        <v>564</v>
      </c>
      <c r="O515" t="str">
        <f t="shared" ref="O515:O578" si="52">IFERROR(LEFT(N515,FIND(" ",N515)-1),N515)</f>
        <v>$20.00
Cosmopolita</v>
      </c>
      <c r="P515" t="str">
        <f t="shared" ref="P515:P578" si="53">IFERROR(RIGHT(N515, LEN(N515)-FIND(" ", N515)),"")</f>
        <v/>
      </c>
      <c r="Q515" s="4" t="s">
        <v>564</v>
      </c>
      <c r="R515" t="str" cm="1">
        <f t="array" ref="R515">MID(Q515, MIN(IFERROR(FIND({0,1,2,3,4,5,6,7,8,9},Q515),"")), COUNT(1*MID(Q515,ROW($1:$98),1)))</f>
        <v>20.0</v>
      </c>
      <c r="S515" t="str" cm="1">
        <f t="array" aca="1" ref="S515" ca="1">_xlfn.CONCAT(IF(NOT(ISNUMBER(MID(SUBSTITUTE(SUBSTITUTE(SUBSTITUTE(Q515,"$",""),".",""), " ",""),ROW(INDIRECT("1:"&amp;LEN(Q515))),1)*1)),MID(SUBSTITUTE(SUBSTITUTE(SUBSTITUTE(Q515,"$",""),".",""), " ",""),ROW(INDIRECT("1:"&amp;LEN(Q515))),1),""))</f>
        <v xml:space="preserve">
Cosmopolita</v>
      </c>
      <c r="T515" s="4" t="s">
        <v>35</v>
      </c>
      <c r="U515" s="4" t="s">
        <v>36</v>
      </c>
      <c r="V515" s="4" t="s">
        <v>0</v>
      </c>
      <c r="W515" s="6">
        <v>45034</v>
      </c>
    </row>
    <row r="516" spans="1:23" x14ac:dyDescent="0.25">
      <c r="A516" s="1" t="s">
        <v>37</v>
      </c>
      <c r="B516" s="2" t="s">
        <v>38</v>
      </c>
      <c r="C516" t="str" cm="1">
        <f t="array" ref="C516">MID(B516, MIN(IFERROR(FIND({0,1,2,3,4,5,6,7,8,9},B516),"")), COUNT(1*MID(B516,ROW($1:$98),1)))</f>
        <v>33.0</v>
      </c>
      <c r="D516" t="str" cm="1">
        <f t="array" aca="1" ref="D516" ca="1">_xlfn.CONCAT(IF(NOT(ISNUMBER(MID(SUBSTITUTE(SUBSTITUTE(SUBSTITUTE(B516,"$",""),".",""), " ",""),ROW(INDIRECT("1:"&amp;LEN(B516))),1)*1)),MID(SUBSTITUTE(SUBSTITUTE(SUBSTITUTE(B516,"$",""),".",""), " ",""),ROW(INDIRECT("1:"&amp;LEN(B516))),1),""))</f>
        <v>Wal-mart</v>
      </c>
      <c r="E516" s="2" t="s">
        <v>39</v>
      </c>
      <c r="F516" t="str" cm="1">
        <f t="array" ref="F516">MID(E516, MIN(IFERROR(FIND({0,1,2,3,4,5,6,7,8,9},E516),"")), COUNT(1*MID(E516,ROW($1:$98),1)))</f>
        <v>49.2</v>
      </c>
      <c r="G516" t="str" cm="1">
        <f t="array" aca="1" ref="G516" ca="1">_xlfn.CONCAT(IF(NOT(ISNUMBER(MID(SUBSTITUTE(SUBSTITUTE(SUBSTITUTE(E516,"$",""),".",""), " ",""),ROW(INDIRECT("1:"&amp;LEN(E516))),1)*1)),MID(SUBSTITUTE(SUBSTITUTE(SUBSTITUTE(E516,"$",""),".",""), " ",""),ROW(INDIRECT("1:"&amp;LEN(E516))),1),""))</f>
        <v xml:space="preserve">
Chedraui</v>
      </c>
      <c r="H516" s="2" t="s">
        <v>262</v>
      </c>
      <c r="I516" t="str">
        <f t="shared" si="50"/>
        <v>$40.00</v>
      </c>
      <c r="J516" t="str">
        <f t="shared" si="48"/>
        <v>Ruta 06</v>
      </c>
      <c r="K516" s="2" t="s">
        <v>279</v>
      </c>
      <c r="L516" t="str">
        <f t="shared" si="51"/>
        <v>$40.00</v>
      </c>
      <c r="M516" t="str">
        <f t="shared" si="49"/>
        <v>Ruta
06</v>
      </c>
      <c r="N516" s="2" t="s">
        <v>542</v>
      </c>
      <c r="O516" t="str">
        <f t="shared" si="52"/>
        <v>$40.00
Cosmopolita</v>
      </c>
      <c r="P516" t="str">
        <f t="shared" si="53"/>
        <v/>
      </c>
      <c r="Q516" s="2" t="s">
        <v>542</v>
      </c>
      <c r="R516" t="str" cm="1">
        <f t="array" ref="R516">MID(Q516, MIN(IFERROR(FIND({0,1,2,3,4,5,6,7,8,9},Q516),"")), COUNT(1*MID(Q516,ROW($1:$98),1)))</f>
        <v>40.0</v>
      </c>
      <c r="S516" t="str" cm="1">
        <f t="array" aca="1" ref="S516" ca="1">_xlfn.CONCAT(IF(NOT(ISNUMBER(MID(SUBSTITUTE(SUBSTITUTE(SUBSTITUTE(Q516,"$",""),".",""), " ",""),ROW(INDIRECT("1:"&amp;LEN(Q516))),1)*1)),MID(SUBSTITUTE(SUBSTITUTE(SUBSTITUTE(Q516,"$",""),".",""), " ",""),ROW(INDIRECT("1:"&amp;LEN(Q516))),1),""))</f>
        <v xml:space="preserve">
Cosmopolita</v>
      </c>
      <c r="T516" s="2" t="s">
        <v>44</v>
      </c>
      <c r="U516" s="2" t="s">
        <v>45</v>
      </c>
      <c r="V516" s="2" t="s">
        <v>0</v>
      </c>
      <c r="W516" s="5">
        <v>45034</v>
      </c>
    </row>
    <row r="517" spans="1:23" x14ac:dyDescent="0.25">
      <c r="A517" s="3" t="s">
        <v>46</v>
      </c>
      <c r="B517" s="4" t="s">
        <v>47</v>
      </c>
      <c r="C517" t="str" cm="1">
        <f t="array" ref="C517">MID(B517, MIN(IFERROR(FIND({0,1,2,3,4,5,6,7,8,9},B517),"")), COUNT(1*MID(B517,ROW($1:$98),1)))</f>
        <v>22.3</v>
      </c>
      <c r="D517" t="str" cm="1">
        <f t="array" aca="1" ref="D517" ca="1">_xlfn.CONCAT(IF(NOT(ISNUMBER(MID(SUBSTITUTE(SUBSTITUTE(SUBSTITUTE(B517,"$",""),".",""), " ",""),ROW(INDIRECT("1:"&amp;LEN(B517))),1)*1)),MID(SUBSTITUTE(SUBSTITUTE(SUBSTITUTE(B517,"$",""),".",""), " ",""),ROW(INDIRECT("1:"&amp;LEN(B517))),1),""))</f>
        <v>Comercial
Mexicana</v>
      </c>
      <c r="E517" s="4" t="s">
        <v>48</v>
      </c>
      <c r="F517" t="str" cm="1">
        <f t="array" ref="F517">MID(E517, MIN(IFERROR(FIND({0,1,2,3,4,5,6,7,8,9},E517),"")), COUNT(1*MID(E517,ROW($1:$98),1)))</f>
        <v>22.5</v>
      </c>
      <c r="G517" t="str" cm="1">
        <f t="array" aca="1" ref="G517" ca="1">_xlfn.CONCAT(IF(NOT(ISNUMBER(MID(SUBSTITUTE(SUBSTITUTE(SUBSTITUTE(E517,"$",""),".",""), " ",""),ROW(INDIRECT("1:"&amp;LEN(E517))),1)*1)),MID(SUBSTITUTE(SUBSTITUTE(SUBSTITUTE(E517,"$",""),".",""), " ",""),ROW(INDIRECT("1:"&amp;LEN(E517))),1),""))</f>
        <v>Wal-mart</v>
      </c>
      <c r="H517" s="4" t="s">
        <v>648</v>
      </c>
      <c r="I517" t="str">
        <f t="shared" si="50"/>
        <v>$44.00</v>
      </c>
      <c r="J517" t="str">
        <f t="shared" si="48"/>
        <v>Ruta 06</v>
      </c>
      <c r="K517" s="4" t="s">
        <v>769</v>
      </c>
      <c r="L517" t="str">
        <f t="shared" si="51"/>
        <v>$44.00</v>
      </c>
      <c r="M517" t="str">
        <f t="shared" si="49"/>
        <v>Ruta
06</v>
      </c>
      <c r="N517" s="4" t="s">
        <v>770</v>
      </c>
      <c r="O517" t="str">
        <f t="shared" si="52"/>
        <v>$30.00</v>
      </c>
      <c r="P517" t="str">
        <f t="shared" si="53"/>
        <v>21 de
Abril</v>
      </c>
      <c r="Q517" s="4" t="s">
        <v>771</v>
      </c>
      <c r="R517" t="str" cm="1">
        <f t="array" ref="R517">MID(Q517, MIN(IFERROR(FIND({0,1,2,3,4,5,6,7,8,9},Q517),"")), COUNT(1*MID(Q517,ROW($1:$98),1)))</f>
        <v>36.0</v>
      </c>
      <c r="S517" t="str" cm="1">
        <f t="array" aca="1" ref="S517" ca="1">_xlfn.CONCAT(IF(NOT(ISNUMBER(MID(SUBSTITUTE(SUBSTITUTE(SUBSTITUTE(Q517,"$",""),".",""), " ",""),ROW(INDIRECT("1:"&amp;LEN(Q517))),1)*1)),MID(SUBSTITUTE(SUBSTITUTE(SUBSTITUTE(Q517,"$",""),".",""), " ",""),ROW(INDIRECT("1:"&amp;LEN(Q517))),1),""))</f>
        <v xml:space="preserve">
Cosmopolita</v>
      </c>
      <c r="T517" s="4" t="s">
        <v>36</v>
      </c>
      <c r="U517" s="4" t="s">
        <v>44</v>
      </c>
      <c r="V517" s="4" t="s">
        <v>0</v>
      </c>
      <c r="W517" s="6">
        <v>45034</v>
      </c>
    </row>
    <row r="518" spans="1:23" x14ac:dyDescent="0.25">
      <c r="A518" s="1" t="s">
        <v>53</v>
      </c>
      <c r="B518" s="2" t="s">
        <v>54</v>
      </c>
      <c r="C518" t="str" cm="1">
        <f t="array" ref="C518">MID(B518, MIN(IFERROR(FIND({0,1,2,3,4,5,6,7,8,9},B518),"")), COUNT(1*MID(B518,ROW($1:$98),1)))</f>
        <v>50.0</v>
      </c>
      <c r="D518" t="str" cm="1">
        <f t="array" aca="1" ref="D518" ca="1">_xlfn.CONCAT(IF(NOT(ISNUMBER(MID(SUBSTITUTE(SUBSTITUTE(SUBSTITUTE(B518,"$",""),".",""), " ",""),ROW(INDIRECT("1:"&amp;LEN(B518))),1)*1)),MID(SUBSTITUTE(SUBSTITUTE(SUBSTITUTE(B518,"$",""),".",""), " ",""),ROW(INDIRECT("1:"&amp;LEN(B518))),1),""))</f>
        <v>Comercial
Mexicana</v>
      </c>
      <c r="E518" s="2" t="s">
        <v>772</v>
      </c>
      <c r="F518" t="str" cm="1">
        <f t="array" ref="F518">MID(E518, MIN(IFERROR(FIND({0,1,2,3,4,5,6,7,8,9},E518),"")), COUNT(1*MID(E518,ROW($1:$98),1)))</f>
        <v>52.0</v>
      </c>
      <c r="G518" t="str" cm="1">
        <f t="array" aca="1" ref="G518" ca="1">_xlfn.CONCAT(IF(NOT(ISNUMBER(MID(SUBSTITUTE(SUBSTITUTE(SUBSTITUTE(E518,"$",""),".",""), " ",""),ROW(INDIRECT("1:"&amp;LEN(E518))),1)*1)),MID(SUBSTITUTE(SUBSTITUTE(SUBSTITUTE(E518,"$",""),".",""), " ",""),ROW(INDIRECT("1:"&amp;LEN(E518))),1),""))</f>
        <v>Wal-mart</v>
      </c>
      <c r="H518" s="2" t="s">
        <v>480</v>
      </c>
      <c r="I518" t="str">
        <f t="shared" si="50"/>
        <v>$46.00</v>
      </c>
      <c r="J518" t="str">
        <f t="shared" si="48"/>
        <v>Ruta 07</v>
      </c>
      <c r="K518" s="2" t="s">
        <v>266</v>
      </c>
      <c r="L518" t="str">
        <f t="shared" si="51"/>
        <v>$50.00</v>
      </c>
      <c r="M518" t="str">
        <f t="shared" si="49"/>
        <v>Ruta
06</v>
      </c>
      <c r="N518" s="2" t="s">
        <v>773</v>
      </c>
      <c r="O518" t="str">
        <f t="shared" si="52"/>
        <v>$50.00</v>
      </c>
      <c r="P518" t="str">
        <f t="shared" si="53"/>
        <v>21 de
Abril</v>
      </c>
      <c r="Q518" s="2" t="s">
        <v>547</v>
      </c>
      <c r="R518" t="str" cm="1">
        <f t="array" ref="R518">MID(Q518, MIN(IFERROR(FIND({0,1,2,3,4,5,6,7,8,9},Q518),"")), COUNT(1*MID(Q518,ROW($1:$98),1)))</f>
        <v>52.0</v>
      </c>
      <c r="S518" t="str" cm="1">
        <f t="array" aca="1" ref="S518" ca="1">_xlfn.CONCAT(IF(NOT(ISNUMBER(MID(SUBSTITUTE(SUBSTITUTE(SUBSTITUTE(Q518,"$",""),".",""), " ",""),ROW(INDIRECT("1:"&amp;LEN(Q518))),1)*1)),MID(SUBSTITUTE(SUBSTITUTE(SUBSTITUTE(Q518,"$",""),".",""), " ",""),ROW(INDIRECT("1:"&amp;LEN(Q518))),1),""))</f>
        <v xml:space="preserve">
Cosmopolita</v>
      </c>
      <c r="T518" s="2" t="s">
        <v>613</v>
      </c>
      <c r="U518" s="2" t="s">
        <v>61</v>
      </c>
      <c r="V518" s="2" t="s">
        <v>0</v>
      </c>
      <c r="W518" s="5">
        <v>45034</v>
      </c>
    </row>
    <row r="519" spans="1:23" x14ac:dyDescent="0.25">
      <c r="A519" s="3" t="s">
        <v>62</v>
      </c>
      <c r="B519" s="4" t="s">
        <v>269</v>
      </c>
      <c r="C519" t="str" cm="1">
        <f t="array" ref="C519">MID(B519, MIN(IFERROR(FIND({0,1,2,3,4,5,6,7,8,9},B519),"")), COUNT(1*MID(B519,ROW($1:$98),1)))</f>
        <v>119.0</v>
      </c>
      <c r="D519" t="str" cm="1">
        <f t="array" aca="1" ref="D519" ca="1">_xlfn.CONCAT(IF(NOT(ISNUMBER(MID(SUBSTITUTE(SUBSTITUTE(SUBSTITUTE(B519,"$",""),".",""), " ",""),ROW(INDIRECT("1:"&amp;LEN(B519))),1)*1)),MID(SUBSTITUTE(SUBSTITUTE(SUBSTITUTE(B519,"$",""),".",""), " ",""),ROW(INDIRECT("1:"&amp;LEN(B519))),1),""))</f>
        <v>Chedraui</v>
      </c>
      <c r="E519" s="4" t="s">
        <v>64</v>
      </c>
      <c r="F519" t="str" cm="1">
        <f t="array" ref="F519">MID(E519, MIN(IFERROR(FIND({0,1,2,3,4,5,6,7,8,9},E519),"")), COUNT(1*MID(E519,ROW($1:$98),1)))</f>
        <v>222.7</v>
      </c>
      <c r="G519" t="str" cm="1">
        <f t="array" aca="1" ref="G519" ca="1">_xlfn.CONCAT(IF(NOT(ISNUMBER(MID(SUBSTITUTE(SUBSTITUTE(SUBSTITUTE(E519,"$",""),".",""), " ",""),ROW(INDIRECT("1:"&amp;LEN(E519))),1)*1)),MID(SUBSTITUTE(SUBSTITUTE(SUBSTITUTE(E519,"$",""),".",""), " ",""),ROW(INDIRECT("1:"&amp;LEN(E519))),1),""))</f>
        <v xml:space="preserve">
Comercial
Mexicana</v>
      </c>
      <c r="H519" s="4" t="s">
        <v>484</v>
      </c>
      <c r="I519" t="str">
        <f t="shared" si="50"/>
        <v>$160.00</v>
      </c>
      <c r="J519" t="str">
        <f t="shared" si="48"/>
        <v>Ruta 07</v>
      </c>
      <c r="K519" s="4" t="s">
        <v>774</v>
      </c>
      <c r="L519" t="str">
        <f t="shared" si="51"/>
        <v>$160.00
Ruta</v>
      </c>
      <c r="M519" t="str">
        <f t="shared" si="49"/>
        <v>07</v>
      </c>
      <c r="N519" s="4" t="s">
        <v>550</v>
      </c>
      <c r="O519" t="str">
        <f t="shared" si="52"/>
        <v>$180.00
Cosmopolita</v>
      </c>
      <c r="P519" t="str">
        <f t="shared" si="53"/>
        <v/>
      </c>
      <c r="Q519" s="4" t="s">
        <v>550</v>
      </c>
      <c r="R519" t="str" cm="1">
        <f t="array" ref="R519">MID(Q519, MIN(IFERROR(FIND({0,1,2,3,4,5,6,7,8,9},Q519),"")), COUNT(1*MID(Q519,ROW($1:$98),1)))</f>
        <v>180.0</v>
      </c>
      <c r="S519" t="str" cm="1">
        <f t="array" aca="1" ref="S519" ca="1">_xlfn.CONCAT(IF(NOT(ISNUMBER(MID(SUBSTITUTE(SUBSTITUTE(SUBSTITUTE(Q519,"$",""),".",""), " ",""),ROW(INDIRECT("1:"&amp;LEN(Q519))),1)*1)),MID(SUBSTITUTE(SUBSTITUTE(SUBSTITUTE(Q519,"$",""),".",""), " ",""),ROW(INDIRECT("1:"&amp;LEN(Q519))),1),""))</f>
        <v xml:space="preserve">
Cosmopolita</v>
      </c>
      <c r="T519" s="4" t="s">
        <v>69</v>
      </c>
      <c r="U519" s="4" t="s">
        <v>70</v>
      </c>
      <c r="V519" s="4" t="s">
        <v>0</v>
      </c>
      <c r="W519" s="6">
        <v>45034</v>
      </c>
    </row>
    <row r="520" spans="1:23" x14ac:dyDescent="0.25">
      <c r="A520" s="1" t="s">
        <v>71</v>
      </c>
      <c r="B520" s="2" t="s">
        <v>72</v>
      </c>
      <c r="C520" t="str" cm="1">
        <f t="array" ref="C520">MID(B520, MIN(IFERROR(FIND({0,1,2,3,4,5,6,7,8,9},B520),"")), COUNT(1*MID(B520,ROW($1:$98),1)))</f>
        <v>184.0</v>
      </c>
      <c r="D520" t="str" cm="1">
        <f t="array" aca="1" ref="D520" ca="1">_xlfn.CONCAT(IF(NOT(ISNUMBER(MID(SUBSTITUTE(SUBSTITUTE(SUBSTITUTE(B520,"$",""),".",""), " ",""),ROW(INDIRECT("1:"&amp;LEN(B520))),1)*1)),MID(SUBSTITUTE(SUBSTITUTE(SUBSTITUTE(B520,"$",""),".",""), " ",""),ROW(INDIRECT("1:"&amp;LEN(B520))),1),""))</f>
        <v>Wal-mart</v>
      </c>
      <c r="E520" s="2" t="s">
        <v>73</v>
      </c>
      <c r="F520" t="str" cm="1">
        <f t="array" ref="F520">MID(E520, MIN(IFERROR(FIND({0,1,2,3,4,5,6,7,8,9},E520),"")), COUNT(1*MID(E520,ROW($1:$98),1)))</f>
        <v>206.5</v>
      </c>
      <c r="G520" t="str" cm="1">
        <f t="array" aca="1" ref="G520" ca="1">_xlfn.CONCAT(IF(NOT(ISNUMBER(MID(SUBSTITUTE(SUBSTITUTE(SUBSTITUTE(E520,"$",""),".",""), " ",""),ROW(INDIRECT("1:"&amp;LEN(E520))),1)*1)),MID(SUBSTITUTE(SUBSTITUTE(SUBSTITUTE(E520,"$",""),".",""), " ",""),ROW(INDIRECT("1:"&amp;LEN(E520))),1),""))</f>
        <v xml:space="preserve">
Comercial
Mexicana</v>
      </c>
      <c r="H520" s="2" t="s">
        <v>488</v>
      </c>
      <c r="I520" t="str">
        <f t="shared" si="50"/>
        <v>$164.00</v>
      </c>
      <c r="J520" t="str">
        <f t="shared" si="48"/>
        <v>Ruta 07</v>
      </c>
      <c r="K520" s="2" t="s">
        <v>775</v>
      </c>
      <c r="L520" t="str">
        <f t="shared" si="51"/>
        <v>$190.00
Ruta</v>
      </c>
      <c r="M520" t="str">
        <f t="shared" si="49"/>
        <v>06</v>
      </c>
      <c r="N520" s="2" t="s">
        <v>552</v>
      </c>
      <c r="O520" t="str">
        <f t="shared" si="52"/>
        <v>$185.00
Cosmopolita</v>
      </c>
      <c r="P520" t="str">
        <f t="shared" si="53"/>
        <v/>
      </c>
      <c r="Q520" s="2" t="s">
        <v>776</v>
      </c>
      <c r="R520" t="str" cm="1">
        <f t="array" ref="R520">MID(Q520, MIN(IFERROR(FIND({0,1,2,3,4,5,6,7,8,9},Q520),"")), COUNT(1*MID(Q520,ROW($1:$98),1)))</f>
        <v xml:space="preserve">195.00 </v>
      </c>
      <c r="S520" t="str" cm="1">
        <f t="array" aca="1" ref="S520" ca="1">_xlfn.CONCAT(IF(NOT(ISNUMBER(MID(SUBSTITUTE(SUBSTITUTE(SUBSTITUTE(Q520,"$",""),".",""), " ",""),ROW(INDIRECT("1:"&amp;LEN(Q520))),1)*1)),MID(SUBSTITUTE(SUBSTITUTE(SUBSTITUTE(Q520,"$",""),".",""), " ",""),ROW(INDIRECT("1:"&amp;LEN(Q520))),1),""))</f>
        <v>de
Abril</v>
      </c>
      <c r="T520" s="2" t="s">
        <v>69</v>
      </c>
      <c r="U520" s="2" t="s">
        <v>70</v>
      </c>
      <c r="V520" s="2" t="s">
        <v>0</v>
      </c>
      <c r="W520" s="5">
        <v>45034</v>
      </c>
    </row>
    <row r="521" spans="1:23" x14ac:dyDescent="0.25">
      <c r="A521" s="3" t="s">
        <v>77</v>
      </c>
      <c r="B521" s="4" t="s">
        <v>491</v>
      </c>
      <c r="C521" t="str" cm="1">
        <f t="array" ref="C521">MID(B521, MIN(IFERROR(FIND({0,1,2,3,4,5,6,7,8,9},B521),"")), COUNT(1*MID(B521,ROW($1:$98),1)))</f>
        <v>48.5</v>
      </c>
      <c r="D521" t="str" cm="1">
        <f t="array" aca="1" ref="D521" ca="1">_xlfn.CONCAT(IF(NOT(ISNUMBER(MID(SUBSTITUTE(SUBSTITUTE(SUBSTITUTE(B521,"$",""),".",""), " ",""),ROW(INDIRECT("1:"&amp;LEN(B521))),1)*1)),MID(SUBSTITUTE(SUBSTITUTE(SUBSTITUTE(B521,"$",""),".",""), " ",""),ROW(INDIRECT("1:"&amp;LEN(B521))),1),""))</f>
        <v>Chedraui</v>
      </c>
      <c r="E521" s="4" t="s">
        <v>777</v>
      </c>
      <c r="F521" t="str" cm="1">
        <f t="array" ref="F521">MID(E521, MIN(IFERROR(FIND({0,1,2,3,4,5,6,7,8,9},E521),"")), COUNT(1*MID(E521,ROW($1:$98),1)))</f>
        <v>65.9</v>
      </c>
      <c r="G521" t="str" cm="1">
        <f t="array" aca="1" ref="G521" ca="1">_xlfn.CONCAT(IF(NOT(ISNUMBER(MID(SUBSTITUTE(SUBSTITUTE(SUBSTITUTE(E521,"$",""),".",""), " ",""),ROW(INDIRECT("1:"&amp;LEN(E521))),1)*1)),MID(SUBSTITUTE(SUBSTITUTE(SUBSTITUTE(E521,"$",""),".",""), " ",""),ROW(INDIRECT("1:"&amp;LEN(E521))),1),""))</f>
        <v xml:space="preserve">
Comercial
Mexicana</v>
      </c>
      <c r="H521" s="4" t="s">
        <v>778</v>
      </c>
      <c r="I521" t="str">
        <f t="shared" si="50"/>
        <v>$45.00</v>
      </c>
      <c r="J521" t="str">
        <f t="shared" si="48"/>
        <v>Ruta 06</v>
      </c>
      <c r="K521" s="4" t="s">
        <v>493</v>
      </c>
      <c r="L521" t="str">
        <f t="shared" si="51"/>
        <v>$70.00</v>
      </c>
      <c r="M521" t="str">
        <f t="shared" si="49"/>
        <v>Ruta
07</v>
      </c>
      <c r="N521" s="4" t="s">
        <v>779</v>
      </c>
      <c r="O521" t="str">
        <f t="shared" si="52"/>
        <v>$60.00
Cosmopolita</v>
      </c>
      <c r="P521" t="str">
        <f t="shared" si="53"/>
        <v/>
      </c>
      <c r="Q521" s="4" t="s">
        <v>780</v>
      </c>
      <c r="R521" t="str" cm="1">
        <f t="array" ref="R521">MID(Q521, MIN(IFERROR(FIND({0,1,2,3,4,5,6,7,8,9},Q521),"")), COUNT(1*MID(Q521,ROW($1:$98),1)))</f>
        <v xml:space="preserve">65.00 </v>
      </c>
      <c r="S521" t="str" cm="1">
        <f t="array" aca="1" ref="S521" ca="1">_xlfn.CONCAT(IF(NOT(ISNUMBER(MID(SUBSTITUTE(SUBSTITUTE(SUBSTITUTE(Q521,"$",""),".",""), " ",""),ROW(INDIRECT("1:"&amp;LEN(Q521))),1)*1)),MID(SUBSTITUTE(SUBSTITUTE(SUBSTITUTE(Q521,"$",""),".",""), " ",""),ROW(INDIRECT("1:"&amp;LEN(Q521))),1),""))</f>
        <v>de
Abril</v>
      </c>
      <c r="T521" s="4" t="s">
        <v>83</v>
      </c>
      <c r="U521" s="4" t="s">
        <v>84</v>
      </c>
      <c r="V521" s="4" t="s">
        <v>0</v>
      </c>
      <c r="W521" s="6">
        <v>45034</v>
      </c>
    </row>
    <row r="522" spans="1:23" x14ac:dyDescent="0.25">
      <c r="A522" s="1" t="s">
        <v>85</v>
      </c>
      <c r="B522" s="2" t="s">
        <v>292</v>
      </c>
      <c r="C522" t="str" cm="1">
        <f t="array" ref="C522">MID(B522, MIN(IFERROR(FIND({0,1,2,3,4,5,6,7,8,9},B522),"")), COUNT(1*MID(B522,ROW($1:$98),1)))</f>
        <v>44.9</v>
      </c>
      <c r="D522" t="str" cm="1">
        <f t="array" aca="1" ref="D522" ca="1">_xlfn.CONCAT(IF(NOT(ISNUMBER(MID(SUBSTITUTE(SUBSTITUTE(SUBSTITUTE(B522,"$",""),".",""), " ",""),ROW(INDIRECT("1:"&amp;LEN(B522))),1)*1)),MID(SUBSTITUTE(SUBSTITUTE(SUBSTITUTE(B522,"$",""),".",""), " ",""),ROW(INDIRECT("1:"&amp;LEN(B522))),1),""))</f>
        <v>Wal-mart</v>
      </c>
      <c r="E522" s="2" t="s">
        <v>495</v>
      </c>
      <c r="F522" t="str" cm="1">
        <f t="array" ref="F522">MID(E522, MIN(IFERROR(FIND({0,1,2,3,4,5,6,7,8,9},E522),"")), COUNT(1*MID(E522,ROW($1:$98),1)))</f>
        <v>68.5</v>
      </c>
      <c r="G522" t="str" cm="1">
        <f t="array" aca="1" ref="G522" ca="1">_xlfn.CONCAT(IF(NOT(ISNUMBER(MID(SUBSTITUTE(SUBSTITUTE(SUBSTITUTE(E522,"$",""),".",""), " ",""),ROW(INDIRECT("1:"&amp;LEN(E522))),1)*1)),MID(SUBSTITUTE(SUBSTITUTE(SUBSTITUTE(E522,"$",""),".",""), " ",""),ROW(INDIRECT("1:"&amp;LEN(E522))),1),""))</f>
        <v xml:space="preserve">
Comercial
Mexicana</v>
      </c>
      <c r="H522" s="2" t="s">
        <v>290</v>
      </c>
      <c r="I522" t="str">
        <f t="shared" si="50"/>
        <v>$35.00</v>
      </c>
      <c r="J522" t="str">
        <f t="shared" si="48"/>
        <v>Ruta 06</v>
      </c>
      <c r="K522" s="2" t="s">
        <v>336</v>
      </c>
      <c r="L522" t="str">
        <f t="shared" si="51"/>
        <v>$40.00</v>
      </c>
      <c r="M522" t="str">
        <f t="shared" si="49"/>
        <v>Ruta
07</v>
      </c>
      <c r="N522" s="2" t="s">
        <v>781</v>
      </c>
      <c r="O522" t="str">
        <f t="shared" si="52"/>
        <v>$20.00</v>
      </c>
      <c r="P522" t="str">
        <f t="shared" si="53"/>
        <v>21 de
Abril</v>
      </c>
      <c r="Q522" s="2" t="s">
        <v>782</v>
      </c>
      <c r="R522" t="str" cm="1">
        <f t="array" ref="R522">MID(Q522, MIN(IFERROR(FIND({0,1,2,3,4,5,6,7,8,9},Q522),"")), COUNT(1*MID(Q522,ROW($1:$98),1)))</f>
        <v>24.0</v>
      </c>
      <c r="S522" t="str" cm="1">
        <f t="array" aca="1" ref="S522" ca="1">_xlfn.CONCAT(IF(NOT(ISNUMBER(MID(SUBSTITUTE(SUBSTITUTE(SUBSTITUTE(Q522,"$",""),".",""), " ",""),ROW(INDIRECT("1:"&amp;LEN(Q522))),1)*1)),MID(SUBSTITUTE(SUBSTITUTE(SUBSTITUTE(Q522,"$",""),".",""), " ",""),ROW(INDIRECT("1:"&amp;LEN(Q522))),1),""))</f>
        <v xml:space="preserve">
Cosmopolita</v>
      </c>
      <c r="T522" s="2" t="s">
        <v>36</v>
      </c>
      <c r="U522" s="2" t="s">
        <v>45</v>
      </c>
      <c r="V522" s="2" t="s">
        <v>0</v>
      </c>
      <c r="W522" s="5">
        <v>45034</v>
      </c>
    </row>
    <row r="523" spans="1:23" x14ac:dyDescent="0.25">
      <c r="A523" s="3" t="s">
        <v>92</v>
      </c>
      <c r="B523" s="4" t="s">
        <v>292</v>
      </c>
      <c r="C523" t="str" cm="1">
        <f t="array" ref="C523">MID(B523, MIN(IFERROR(FIND({0,1,2,3,4,5,6,7,8,9},B523),"")), COUNT(1*MID(B523,ROW($1:$98),1)))</f>
        <v>44.9</v>
      </c>
      <c r="D523" t="str" cm="1">
        <f t="array" aca="1" ref="D523" ca="1">_xlfn.CONCAT(IF(NOT(ISNUMBER(MID(SUBSTITUTE(SUBSTITUTE(SUBSTITUTE(B523,"$",""),".",""), " ",""),ROW(INDIRECT("1:"&amp;LEN(B523))),1)*1)),MID(SUBSTITUTE(SUBSTITUTE(SUBSTITUTE(B523,"$",""),".",""), " ",""),ROW(INDIRECT("1:"&amp;LEN(B523))),1),""))</f>
        <v>Wal-mart</v>
      </c>
      <c r="E523" s="4" t="s">
        <v>736</v>
      </c>
      <c r="F523" t="str" cm="1">
        <f t="array" ref="F523">MID(E523, MIN(IFERROR(FIND({0,1,2,3,4,5,6,7,8,9},E523),"")), COUNT(1*MID(E523,ROW($1:$98),1)))</f>
        <v>55.5</v>
      </c>
      <c r="G523" t="str" cm="1">
        <f t="array" aca="1" ref="G523" ca="1">_xlfn.CONCAT(IF(NOT(ISNUMBER(MID(SUBSTITUTE(SUBSTITUTE(SUBSTITUTE(E523,"$",""),".",""), " ",""),ROW(INDIRECT("1:"&amp;LEN(E523))),1)*1)),MID(SUBSTITUTE(SUBSTITUTE(SUBSTITUTE(E523,"$",""),".",""), " ",""),ROW(INDIRECT("1:"&amp;LEN(E523))),1),""))</f>
        <v xml:space="preserve">
Chedraui</v>
      </c>
      <c r="H523" s="4" t="s">
        <v>310</v>
      </c>
      <c r="I523" t="str">
        <f t="shared" si="50"/>
        <v>$30.00</v>
      </c>
      <c r="J523" t="str">
        <f t="shared" si="48"/>
        <v>Ruta 06</v>
      </c>
      <c r="K523" s="4" t="s">
        <v>336</v>
      </c>
      <c r="L523" t="str">
        <f t="shared" si="51"/>
        <v>$40.00</v>
      </c>
      <c r="M523" t="str">
        <f t="shared" si="49"/>
        <v>Ruta
07</v>
      </c>
      <c r="N523" s="4" t="s">
        <v>564</v>
      </c>
      <c r="O523" t="str">
        <f t="shared" si="52"/>
        <v>$20.00
Cosmopolita</v>
      </c>
      <c r="P523" t="str">
        <f t="shared" si="53"/>
        <v/>
      </c>
      <c r="Q523" s="4" t="s">
        <v>564</v>
      </c>
      <c r="R523" t="str" cm="1">
        <f t="array" ref="R523">MID(Q523, MIN(IFERROR(FIND({0,1,2,3,4,5,6,7,8,9},Q523),"")), COUNT(1*MID(Q523,ROW($1:$98),1)))</f>
        <v>20.0</v>
      </c>
      <c r="S523" t="str" cm="1">
        <f t="array" aca="1" ref="S523" ca="1">_xlfn.CONCAT(IF(NOT(ISNUMBER(MID(SUBSTITUTE(SUBSTITUTE(SUBSTITUTE(Q523,"$",""),".",""), " ",""),ROW(INDIRECT("1:"&amp;LEN(Q523))),1)*1)),MID(SUBSTITUTE(SUBSTITUTE(SUBSTITUTE(Q523,"$",""),".",""), " ",""),ROW(INDIRECT("1:"&amp;LEN(Q523))),1),""))</f>
        <v xml:space="preserve">
Cosmopolita</v>
      </c>
      <c r="T523" s="4" t="s">
        <v>90</v>
      </c>
      <c r="U523" s="4" t="s">
        <v>83</v>
      </c>
      <c r="V523" s="4" t="s">
        <v>0</v>
      </c>
      <c r="W523" s="6">
        <v>45034</v>
      </c>
    </row>
    <row r="524" spans="1:23" x14ac:dyDescent="0.25">
      <c r="A524" s="1" t="s">
        <v>99</v>
      </c>
      <c r="B524" s="2" t="s">
        <v>589</v>
      </c>
      <c r="C524" t="str" cm="1">
        <f t="array" ref="C524">MID(B524, MIN(IFERROR(FIND({0,1,2,3,4,5,6,7,8,9},B524),"")), COUNT(1*MID(B524,ROW($1:$98),1)))</f>
        <v>29.9</v>
      </c>
      <c r="D524" t="str" cm="1">
        <f t="array" aca="1" ref="D524" ca="1">_xlfn.CONCAT(IF(NOT(ISNUMBER(MID(SUBSTITUTE(SUBSTITUTE(SUBSTITUTE(B524,"$",""),".",""), " ",""),ROW(INDIRECT("1:"&amp;LEN(B524))),1)*1)),MID(SUBSTITUTE(SUBSTITUTE(SUBSTITUTE(B524,"$",""),".",""), " ",""),ROW(INDIRECT("1:"&amp;LEN(B524))),1),""))</f>
        <v>Wal-mart</v>
      </c>
      <c r="E524" s="2" t="s">
        <v>94</v>
      </c>
      <c r="F524" t="str" cm="1">
        <f t="array" ref="F524">MID(E524, MIN(IFERROR(FIND({0,1,2,3,4,5,6,7,8,9},E524),"")), COUNT(1*MID(E524,ROW($1:$98),1)))</f>
        <v>49.9</v>
      </c>
      <c r="G524" t="str" cm="1">
        <f t="array" aca="1" ref="G524" ca="1">_xlfn.CONCAT(IF(NOT(ISNUMBER(MID(SUBSTITUTE(SUBSTITUTE(SUBSTITUTE(E524,"$",""),".",""), " ",""),ROW(INDIRECT("1:"&amp;LEN(E524))),1)*1)),MID(SUBSTITUTE(SUBSTITUTE(SUBSTITUTE(E524,"$",""),".",""), " ",""),ROW(INDIRECT("1:"&amp;LEN(E524))),1),""))</f>
        <v xml:space="preserve">
Comercial
Mexicana</v>
      </c>
      <c r="H524" s="2" t="s">
        <v>657</v>
      </c>
      <c r="I524" t="str">
        <f t="shared" si="50"/>
        <v>$32.00</v>
      </c>
      <c r="J524" t="str">
        <f t="shared" si="48"/>
        <v>Ruta 06</v>
      </c>
      <c r="K524" s="2" t="s">
        <v>359</v>
      </c>
      <c r="L524" t="str">
        <f t="shared" si="51"/>
        <v>$50.00</v>
      </c>
      <c r="M524" t="str">
        <f t="shared" si="49"/>
        <v>Ruta
07</v>
      </c>
      <c r="N524" s="2" t="s">
        <v>783</v>
      </c>
      <c r="O524" t="str">
        <f t="shared" si="52"/>
        <v>$38.00</v>
      </c>
      <c r="P524" t="str">
        <f t="shared" si="53"/>
        <v>21 de
Abril</v>
      </c>
      <c r="Q524" s="2" t="s">
        <v>542</v>
      </c>
      <c r="R524" t="str" cm="1">
        <f t="array" ref="R524">MID(Q524, MIN(IFERROR(FIND({0,1,2,3,4,5,6,7,8,9},Q524),"")), COUNT(1*MID(Q524,ROW($1:$98),1)))</f>
        <v>40.0</v>
      </c>
      <c r="S524" t="str" cm="1">
        <f t="array" aca="1" ref="S524" ca="1">_xlfn.CONCAT(IF(NOT(ISNUMBER(MID(SUBSTITUTE(SUBSTITUTE(SUBSTITUTE(Q524,"$",""),".",""), " ",""),ROW(INDIRECT("1:"&amp;LEN(Q524))),1)*1)),MID(SUBSTITUTE(SUBSTITUTE(SUBSTITUTE(Q524,"$",""),".",""), " ",""),ROW(INDIRECT("1:"&amp;LEN(Q524))),1),""))</f>
        <v xml:space="preserve">
Cosmopolita</v>
      </c>
      <c r="T524" s="2" t="s">
        <v>83</v>
      </c>
      <c r="U524" s="2" t="s">
        <v>106</v>
      </c>
      <c r="V524" s="2" t="s">
        <v>0</v>
      </c>
      <c r="W524" s="5">
        <v>45034</v>
      </c>
    </row>
    <row r="525" spans="1:23" x14ac:dyDescent="0.25">
      <c r="A525" s="3" t="s">
        <v>103</v>
      </c>
      <c r="B525" s="4" t="s">
        <v>589</v>
      </c>
      <c r="C525" t="str" cm="1">
        <f t="array" ref="C525">MID(B525, MIN(IFERROR(FIND({0,1,2,3,4,5,6,7,8,9},B525),"")), COUNT(1*MID(B525,ROW($1:$98),1)))</f>
        <v>29.9</v>
      </c>
      <c r="D525" t="str" cm="1">
        <f t="array" aca="1" ref="D525" ca="1">_xlfn.CONCAT(IF(NOT(ISNUMBER(MID(SUBSTITUTE(SUBSTITUTE(SUBSTITUTE(B525,"$",""),".",""), " ",""),ROW(INDIRECT("1:"&amp;LEN(B525))),1)*1)),MID(SUBSTITUTE(SUBSTITUTE(SUBSTITUTE(B525,"$",""),".",""), " ",""),ROW(INDIRECT("1:"&amp;LEN(B525))),1),""))</f>
        <v>Wal-mart</v>
      </c>
      <c r="E525" s="4" t="s">
        <v>94</v>
      </c>
      <c r="F525" t="str" cm="1">
        <f t="array" ref="F525">MID(E525, MIN(IFERROR(FIND({0,1,2,3,4,5,6,7,8,9},E525),"")), COUNT(1*MID(E525,ROW($1:$98),1)))</f>
        <v>49.9</v>
      </c>
      <c r="G525" t="str" cm="1">
        <f t="array" aca="1" ref="G525" ca="1">_xlfn.CONCAT(IF(NOT(ISNUMBER(MID(SUBSTITUTE(SUBSTITUTE(SUBSTITUTE(E525,"$",""),".",""), " ",""),ROW(INDIRECT("1:"&amp;LEN(E525))),1)*1)),MID(SUBSTITUTE(SUBSTITUTE(SUBSTITUTE(E525,"$",""),".",""), " ",""),ROW(INDIRECT("1:"&amp;LEN(E525))),1),""))</f>
        <v xml:space="preserve">
Comercial
Mexicana</v>
      </c>
      <c r="H525" s="4" t="s">
        <v>784</v>
      </c>
      <c r="I525" t="str">
        <f t="shared" si="50"/>
        <v>$36.00</v>
      </c>
      <c r="J525" t="str">
        <f t="shared" si="48"/>
        <v>Ruta 06</v>
      </c>
      <c r="K525" s="4" t="s">
        <v>493</v>
      </c>
      <c r="L525" t="str">
        <f t="shared" si="51"/>
        <v>$70.00</v>
      </c>
      <c r="M525" t="str">
        <f t="shared" si="49"/>
        <v>Ruta
07</v>
      </c>
      <c r="N525" s="4" t="s">
        <v>581</v>
      </c>
      <c r="O525" t="str">
        <f t="shared" si="52"/>
        <v>$45.00
Cosmopolita</v>
      </c>
      <c r="P525" t="str">
        <f t="shared" si="53"/>
        <v/>
      </c>
      <c r="Q525" s="4" t="s">
        <v>581</v>
      </c>
      <c r="R525" t="str" cm="1">
        <f t="array" ref="R525">MID(Q525, MIN(IFERROR(FIND({0,1,2,3,4,5,6,7,8,9},Q525),"")), COUNT(1*MID(Q525,ROW($1:$98),1)))</f>
        <v>45.0</v>
      </c>
      <c r="S525" t="str" cm="1">
        <f t="array" aca="1" ref="S525" ca="1">_xlfn.CONCAT(IF(NOT(ISNUMBER(MID(SUBSTITUTE(SUBSTITUTE(SUBSTITUTE(Q525,"$",""),".",""), " ",""),ROW(INDIRECT("1:"&amp;LEN(Q525))),1)*1)),MID(SUBSTITUTE(SUBSTITUTE(SUBSTITUTE(Q525,"$",""),".",""), " ",""),ROW(INDIRECT("1:"&amp;LEN(Q525))),1),""))</f>
        <v xml:space="preserve">
Cosmopolita</v>
      </c>
      <c r="T525" s="4" t="s">
        <v>83</v>
      </c>
      <c r="U525" s="4" t="s">
        <v>106</v>
      </c>
      <c r="V525" s="4" t="s">
        <v>0</v>
      </c>
      <c r="W525" s="6">
        <v>45034</v>
      </c>
    </row>
    <row r="526" spans="1:23" x14ac:dyDescent="0.25">
      <c r="A526" s="1" t="s">
        <v>107</v>
      </c>
      <c r="B526" s="2" t="s">
        <v>118</v>
      </c>
      <c r="C526" t="str" cm="1">
        <f t="array" ref="C526">MID(B526, MIN(IFERROR(FIND({0,1,2,3,4,5,6,7,8,9},B526),"")), COUNT(1*MID(B526,ROW($1:$98),1)))</f>
        <v>19.9</v>
      </c>
      <c r="D526" t="str" cm="1">
        <f t="array" aca="1" ref="D526" ca="1">_xlfn.CONCAT(IF(NOT(ISNUMBER(MID(SUBSTITUTE(SUBSTITUTE(SUBSTITUTE(B526,"$",""),".",""), " ",""),ROW(INDIRECT("1:"&amp;LEN(B526))),1)*1)),MID(SUBSTITUTE(SUBSTITUTE(SUBSTITUTE(B526,"$",""),".",""), " ",""),ROW(INDIRECT("1:"&amp;LEN(B526))),1),""))</f>
        <v>Wal-mart</v>
      </c>
      <c r="E526" s="2" t="s">
        <v>740</v>
      </c>
      <c r="F526" t="str" cm="1">
        <f t="array" ref="F526">MID(E526, MIN(IFERROR(FIND({0,1,2,3,4,5,6,7,8,9},E526),"")), COUNT(1*MID(E526,ROW($1:$98),1)))</f>
        <v>41.0</v>
      </c>
      <c r="G526" t="str" cm="1">
        <f t="array" aca="1" ref="G526" ca="1">_xlfn.CONCAT(IF(NOT(ISNUMBER(MID(SUBSTITUTE(SUBSTITUTE(SUBSTITUTE(E526,"$",""),".",""), " ",""),ROW(INDIRECT("1:"&amp;LEN(E526))),1)*1)),MID(SUBSTITUTE(SUBSTITUTE(SUBSTITUTE(E526,"$",""),".",""), " ",""),ROW(INDIRECT("1:"&amp;LEN(E526))),1),""))</f>
        <v xml:space="preserve">
Chedraui</v>
      </c>
      <c r="H526" s="2" t="s">
        <v>295</v>
      </c>
      <c r="I526" t="str">
        <f t="shared" si="50"/>
        <v>$20.00</v>
      </c>
      <c r="J526" t="str">
        <f t="shared" si="48"/>
        <v>Ruta 06</v>
      </c>
      <c r="K526" s="2" t="s">
        <v>507</v>
      </c>
      <c r="L526" t="str">
        <f t="shared" si="51"/>
        <v>$30.00</v>
      </c>
      <c r="M526" t="str">
        <f t="shared" si="49"/>
        <v>Ruta
07</v>
      </c>
      <c r="N526" s="2" t="s">
        <v>564</v>
      </c>
      <c r="O526" t="str">
        <f t="shared" si="52"/>
        <v>$20.00
Cosmopolita</v>
      </c>
      <c r="P526" t="str">
        <f t="shared" si="53"/>
        <v/>
      </c>
      <c r="Q526" s="2" t="s">
        <v>564</v>
      </c>
      <c r="R526" t="str" cm="1">
        <f t="array" ref="R526">MID(Q526, MIN(IFERROR(FIND({0,1,2,3,4,5,6,7,8,9},Q526),"")), COUNT(1*MID(Q526,ROW($1:$98),1)))</f>
        <v>20.0</v>
      </c>
      <c r="S526" t="str" cm="1">
        <f t="array" aca="1" ref="S526" ca="1">_xlfn.CONCAT(IF(NOT(ISNUMBER(MID(SUBSTITUTE(SUBSTITUTE(SUBSTITUTE(Q526,"$",""),".",""), " ",""),ROW(INDIRECT("1:"&amp;LEN(Q526))),1)*1)),MID(SUBSTITUTE(SUBSTITUTE(SUBSTITUTE(Q526,"$",""),".",""), " ",""),ROW(INDIRECT("1:"&amp;LEN(Q526))),1),""))</f>
        <v xml:space="preserve">
Cosmopolita</v>
      </c>
      <c r="T526" s="2" t="s">
        <v>112</v>
      </c>
      <c r="U526" s="2" t="s">
        <v>35</v>
      </c>
      <c r="V526" s="2" t="s">
        <v>0</v>
      </c>
      <c r="W526" s="5">
        <v>45034</v>
      </c>
    </row>
    <row r="527" spans="1:23" x14ac:dyDescent="0.25">
      <c r="A527" s="3" t="s">
        <v>113</v>
      </c>
      <c r="B527" s="4" t="s">
        <v>582</v>
      </c>
      <c r="C527" t="str" cm="1">
        <f t="array" ref="C527">MID(B527, MIN(IFERROR(FIND({0,1,2,3,4,5,6,7,8,9},B527),"")), COUNT(1*MID(B527,ROW($1:$98),1)))</f>
        <v>12.9</v>
      </c>
      <c r="D527" t="str" cm="1">
        <f t="array" aca="1" ref="D527" ca="1">_xlfn.CONCAT(IF(NOT(ISNUMBER(MID(SUBSTITUTE(SUBSTITUTE(SUBSTITUTE(B527,"$",""),".",""), " ",""),ROW(INDIRECT("1:"&amp;LEN(B527))),1)*1)),MID(SUBSTITUTE(SUBSTITUTE(SUBSTITUTE(B527,"$",""),".",""), " ",""),ROW(INDIRECT("1:"&amp;LEN(B527))),1),""))</f>
        <v>Wal-mart</v>
      </c>
      <c r="E527" s="4" t="s">
        <v>125</v>
      </c>
      <c r="F527" t="str" cm="1">
        <f t="array" ref="F527">MID(E527, MIN(IFERROR(FIND({0,1,2,3,4,5,6,7,8,9},E527),"")), COUNT(1*MID(E527,ROW($1:$98),1)))</f>
        <v>29.9</v>
      </c>
      <c r="G527" t="str" cm="1">
        <f t="array" aca="1" ref="G527" ca="1">_xlfn.CONCAT(IF(NOT(ISNUMBER(MID(SUBSTITUTE(SUBSTITUTE(SUBSTITUTE(E527,"$",""),".",""), " ",""),ROW(INDIRECT("1:"&amp;LEN(E527))),1)*1)),MID(SUBSTITUTE(SUBSTITUTE(SUBSTITUTE(E527,"$",""),".",""), " ",""),ROW(INDIRECT("1:"&amp;LEN(E527))),1),""))</f>
        <v xml:space="preserve">
Comercial
Mexicana</v>
      </c>
      <c r="H527" s="4" t="s">
        <v>248</v>
      </c>
      <c r="I527" t="str">
        <f t="shared" si="50"/>
        <v>$25.00</v>
      </c>
      <c r="J527" t="str">
        <f t="shared" si="48"/>
        <v>Ruta 06</v>
      </c>
      <c r="K527" s="4" t="s">
        <v>507</v>
      </c>
      <c r="L527" t="str">
        <f t="shared" si="51"/>
        <v>$30.00</v>
      </c>
      <c r="M527" t="str">
        <f t="shared" si="49"/>
        <v>Ruta
07</v>
      </c>
      <c r="N527" s="4" t="s">
        <v>564</v>
      </c>
      <c r="O527" t="str">
        <f t="shared" si="52"/>
        <v>$20.00
Cosmopolita</v>
      </c>
      <c r="P527" t="str">
        <f t="shared" si="53"/>
        <v/>
      </c>
      <c r="Q527" s="4" t="s">
        <v>785</v>
      </c>
      <c r="R527" t="str" cm="1">
        <f t="array" ref="R527">MID(Q527, MIN(IFERROR(FIND({0,1,2,3,4,5,6,7,8,9},Q527),"")), COUNT(1*MID(Q527,ROW($1:$98),1)))</f>
        <v xml:space="preserve">28.00 </v>
      </c>
      <c r="S527" t="str" cm="1">
        <f t="array" aca="1" ref="S527" ca="1">_xlfn.CONCAT(IF(NOT(ISNUMBER(MID(SUBSTITUTE(SUBSTITUTE(SUBSTITUTE(Q527,"$",""),".",""), " ",""),ROW(INDIRECT("1:"&amp;LEN(Q527))),1)*1)),MID(SUBSTITUTE(SUBSTITUTE(SUBSTITUTE(Q527,"$",""),".",""), " ",""),ROW(INDIRECT("1:"&amp;LEN(Q527))),1),""))</f>
        <v>de
Abril</v>
      </c>
      <c r="T527" s="4" t="s">
        <v>90</v>
      </c>
      <c r="U527" s="4" t="s">
        <v>36</v>
      </c>
      <c r="V527" s="4" t="s">
        <v>0</v>
      </c>
      <c r="W527" s="6">
        <v>45034</v>
      </c>
    </row>
    <row r="528" spans="1:23" x14ac:dyDescent="0.25">
      <c r="A528" s="1" t="s">
        <v>117</v>
      </c>
      <c r="B528" s="2" t="s">
        <v>744</v>
      </c>
      <c r="C528" t="str" cm="1">
        <f t="array" ref="C528">MID(B528, MIN(IFERROR(FIND({0,1,2,3,4,5,6,7,8,9},B528),"")), COUNT(1*MID(B528,ROW($1:$98),1)))</f>
        <v>14.5</v>
      </c>
      <c r="D528" t="str" cm="1">
        <f t="array" aca="1" ref="D528" ca="1">_xlfn.CONCAT(IF(NOT(ISNUMBER(MID(SUBSTITUTE(SUBSTITUTE(SUBSTITUTE(B528,"$",""),".",""), " ",""),ROW(INDIRECT("1:"&amp;LEN(B528))),1)*1)),MID(SUBSTITUTE(SUBSTITUTE(SUBSTITUTE(B528,"$",""),".",""), " ",""),ROW(INDIRECT("1:"&amp;LEN(B528))),1),""))</f>
        <v>Chedraui</v>
      </c>
      <c r="E528" s="2" t="s">
        <v>757</v>
      </c>
      <c r="F528" t="str" cm="1">
        <f t="array" ref="F528">MID(E528, MIN(IFERROR(FIND({0,1,2,3,4,5,6,7,8,9},E528),"")), COUNT(1*MID(E528,ROW($1:$98),1)))</f>
        <v>23.9</v>
      </c>
      <c r="G528" t="str" cm="1">
        <f t="array" aca="1" ref="G528" ca="1">_xlfn.CONCAT(IF(NOT(ISNUMBER(MID(SUBSTITUTE(SUBSTITUTE(SUBSTITUTE(E528,"$",""),".",""), " ",""),ROW(INDIRECT("1:"&amp;LEN(E528))),1)*1)),MID(SUBSTITUTE(SUBSTITUTE(SUBSTITUTE(E528,"$",""),".",""), " ",""),ROW(INDIRECT("1:"&amp;LEN(E528))),1),""))</f>
        <v xml:space="preserve">
Comercial
Mexicana</v>
      </c>
      <c r="H528" s="2" t="s">
        <v>369</v>
      </c>
      <c r="I528" t="str">
        <f t="shared" si="50"/>
        <v>$20.00</v>
      </c>
      <c r="J528" t="str">
        <f t="shared" si="48"/>
        <v>Ruta 07</v>
      </c>
      <c r="K528" s="2" t="s">
        <v>288</v>
      </c>
      <c r="L528" t="str">
        <f t="shared" si="51"/>
        <v>$35.00</v>
      </c>
      <c r="M528" t="str">
        <f t="shared" si="49"/>
        <v>Ruta
06</v>
      </c>
      <c r="N528" s="2" t="s">
        <v>542</v>
      </c>
      <c r="O528" t="str">
        <f t="shared" si="52"/>
        <v>$40.00
Cosmopolita</v>
      </c>
      <c r="P528" t="str">
        <f t="shared" si="53"/>
        <v/>
      </c>
      <c r="Q528" s="2" t="s">
        <v>542</v>
      </c>
      <c r="R528" t="str" cm="1">
        <f t="array" ref="R528">MID(Q528, MIN(IFERROR(FIND({0,1,2,3,4,5,6,7,8,9},Q528),"")), COUNT(1*MID(Q528,ROW($1:$98),1)))</f>
        <v>40.0</v>
      </c>
      <c r="S528" t="str" cm="1">
        <f t="array" aca="1" ref="S528" ca="1">_xlfn.CONCAT(IF(NOT(ISNUMBER(MID(SUBSTITUTE(SUBSTITUTE(SUBSTITUTE(Q528,"$",""),".",""), " ",""),ROW(INDIRECT("1:"&amp;LEN(Q528))),1)*1)),MID(SUBSTITUTE(SUBSTITUTE(SUBSTITUTE(Q528,"$",""),".",""), " ",""),ROW(INDIRECT("1:"&amp;LEN(Q528))),1),""))</f>
        <v xml:space="preserve">
Cosmopolita</v>
      </c>
      <c r="T528" s="2" t="s">
        <v>121</v>
      </c>
      <c r="U528" s="2" t="s">
        <v>122</v>
      </c>
      <c r="V528" s="2" t="s">
        <v>0</v>
      </c>
      <c r="W528" s="5">
        <v>45034</v>
      </c>
    </row>
    <row r="529" spans="1:23" x14ac:dyDescent="0.25">
      <c r="A529" s="3" t="s">
        <v>123</v>
      </c>
      <c r="B529" s="4" t="s">
        <v>786</v>
      </c>
      <c r="C529" t="str" cm="1">
        <f t="array" ref="C529">MID(B529, MIN(IFERROR(FIND({0,1,2,3,4,5,6,7,8,9},B529),"")), COUNT(1*MID(B529,ROW($1:$98),1)))</f>
        <v>11.9</v>
      </c>
      <c r="D529" t="str" cm="1">
        <f t="array" aca="1" ref="D529" ca="1">_xlfn.CONCAT(IF(NOT(ISNUMBER(MID(SUBSTITUTE(SUBSTITUTE(SUBSTITUTE(B529,"$",""),".",""), " ",""),ROW(INDIRECT("1:"&amp;LEN(B529))),1)*1)),MID(SUBSTITUTE(SUBSTITUTE(SUBSTITUTE(B529,"$",""),".",""), " ",""),ROW(INDIRECT("1:"&amp;LEN(B529))),1),""))</f>
        <v>Wal-mart</v>
      </c>
      <c r="E529" s="4" t="s">
        <v>125</v>
      </c>
      <c r="F529" t="str" cm="1">
        <f t="array" ref="F529">MID(E529, MIN(IFERROR(FIND({0,1,2,3,4,5,6,7,8,9},E529),"")), COUNT(1*MID(E529,ROW($1:$98),1)))</f>
        <v>29.9</v>
      </c>
      <c r="G529" t="str" cm="1">
        <f t="array" aca="1" ref="G529" ca="1">_xlfn.CONCAT(IF(NOT(ISNUMBER(MID(SUBSTITUTE(SUBSTITUTE(SUBSTITUTE(E529,"$",""),".",""), " ",""),ROW(INDIRECT("1:"&amp;LEN(E529))),1)*1)),MID(SUBSTITUTE(SUBSTITUTE(SUBSTITUTE(E529,"$",""),".",""), " ",""),ROW(INDIRECT("1:"&amp;LEN(E529))),1),""))</f>
        <v xml:space="preserve">
Comercial
Mexicana</v>
      </c>
      <c r="H529" s="4" t="s">
        <v>248</v>
      </c>
      <c r="I529" t="str">
        <f t="shared" si="50"/>
        <v>$25.00</v>
      </c>
      <c r="J529" t="str">
        <f t="shared" si="48"/>
        <v>Ruta 06</v>
      </c>
      <c r="K529" s="4" t="s">
        <v>507</v>
      </c>
      <c r="L529" t="str">
        <f t="shared" si="51"/>
        <v>$30.00</v>
      </c>
      <c r="M529" t="str">
        <f t="shared" si="49"/>
        <v>Ruta
07</v>
      </c>
      <c r="N529" s="4" t="s">
        <v>787</v>
      </c>
      <c r="O529" t="str">
        <f t="shared" si="52"/>
        <v>$20.00</v>
      </c>
      <c r="P529" t="str">
        <f t="shared" si="53"/>
        <v>Juárez</v>
      </c>
      <c r="Q529" s="4" t="s">
        <v>574</v>
      </c>
      <c r="R529" t="str" cm="1">
        <f t="array" ref="R529">MID(Q529, MIN(IFERROR(FIND({0,1,2,3,4,5,6,7,8,9},Q529),"")), COUNT(1*MID(Q529,ROW($1:$98),1)))</f>
        <v>22.0</v>
      </c>
      <c r="S529" t="str" cm="1">
        <f t="array" aca="1" ref="S529" ca="1">_xlfn.CONCAT(IF(NOT(ISNUMBER(MID(SUBSTITUTE(SUBSTITUTE(SUBSTITUTE(Q529,"$",""),".",""), " ",""),ROW(INDIRECT("1:"&amp;LEN(Q529))),1)*1)),MID(SUBSTITUTE(SUBSTITUTE(SUBSTITUTE(Q529,"$",""),".",""), " ",""),ROW(INDIRECT("1:"&amp;LEN(Q529))),1),""))</f>
        <v xml:space="preserve">
Cosmopolita</v>
      </c>
      <c r="T529" s="4" t="s">
        <v>26</v>
      </c>
      <c r="U529" s="4" t="s">
        <v>90</v>
      </c>
      <c r="V529" s="4" t="s">
        <v>0</v>
      </c>
      <c r="W529" s="6">
        <v>45034</v>
      </c>
    </row>
    <row r="530" spans="1:23" x14ac:dyDescent="0.25">
      <c r="A530" s="1" t="s">
        <v>129</v>
      </c>
      <c r="B530" s="2" t="s">
        <v>582</v>
      </c>
      <c r="C530" t="str" cm="1">
        <f t="array" ref="C530">MID(B530, MIN(IFERROR(FIND({0,1,2,3,4,5,6,7,8,9},B530),"")), COUNT(1*MID(B530,ROW($1:$98),1)))</f>
        <v>12.9</v>
      </c>
      <c r="D530" t="str" cm="1">
        <f t="array" aca="1" ref="D530" ca="1">_xlfn.CONCAT(IF(NOT(ISNUMBER(MID(SUBSTITUTE(SUBSTITUTE(SUBSTITUTE(B530,"$",""),".",""), " ",""),ROW(INDIRECT("1:"&amp;LEN(B530))),1)*1)),MID(SUBSTITUTE(SUBSTITUTE(SUBSTITUTE(B530,"$",""),".",""), " ",""),ROW(INDIRECT("1:"&amp;LEN(B530))),1),""))</f>
        <v>Wal-mart</v>
      </c>
      <c r="E530" s="2" t="s">
        <v>131</v>
      </c>
      <c r="F530" t="str" cm="1">
        <f t="array" ref="F530">MID(E530, MIN(IFERROR(FIND({0,1,2,3,4,5,6,7,8,9},E530),"")), COUNT(1*MID(E530,ROW($1:$98),1)))</f>
        <v>15.1</v>
      </c>
      <c r="G530" t="str" cm="1">
        <f t="array" aca="1" ref="G530" ca="1">_xlfn.CONCAT(IF(NOT(ISNUMBER(MID(SUBSTITUTE(SUBSTITUTE(SUBSTITUTE(E530,"$",""),".",""), " ",""),ROW(INDIRECT("1:"&amp;LEN(E530))),1)*1)),MID(SUBSTITUTE(SUBSTITUTE(SUBSTITUTE(E530,"$",""),".",""), " ",""),ROW(INDIRECT("1:"&amp;LEN(E530))),1),""))</f>
        <v xml:space="preserve">
Chedraui</v>
      </c>
      <c r="H530" s="2" t="s">
        <v>303</v>
      </c>
      <c r="I530" t="str">
        <f t="shared" si="50"/>
        <v>$18.00</v>
      </c>
      <c r="J530" t="str">
        <f t="shared" si="48"/>
        <v>Ruta 06</v>
      </c>
      <c r="K530" s="2" t="s">
        <v>514</v>
      </c>
      <c r="L530" t="str">
        <f t="shared" si="51"/>
        <v>$20.00</v>
      </c>
      <c r="M530" t="str">
        <f t="shared" si="49"/>
        <v>Ruta
07</v>
      </c>
      <c r="N530" s="2" t="s">
        <v>788</v>
      </c>
      <c r="O530" t="str">
        <f t="shared" si="52"/>
        <v>$15.00</v>
      </c>
      <c r="P530" t="str">
        <f t="shared" si="53"/>
        <v>21 de
Abril</v>
      </c>
      <c r="Q530" s="2" t="s">
        <v>564</v>
      </c>
      <c r="R530" t="str" cm="1">
        <f t="array" ref="R530">MID(Q530, MIN(IFERROR(FIND({0,1,2,3,4,5,6,7,8,9},Q530),"")), COUNT(1*MID(Q530,ROW($1:$98),1)))</f>
        <v>20.0</v>
      </c>
      <c r="S530" t="str" cm="1">
        <f t="array" aca="1" ref="S530" ca="1">_xlfn.CONCAT(IF(NOT(ISNUMBER(MID(SUBSTITUTE(SUBSTITUTE(SUBSTITUTE(Q530,"$",""),".",""), " ",""),ROW(INDIRECT("1:"&amp;LEN(Q530))),1)*1)),MID(SUBSTITUTE(SUBSTITUTE(SUBSTITUTE(Q530,"$",""),".",""), " ",""),ROW(INDIRECT("1:"&amp;LEN(Q530))),1),""))</f>
        <v xml:space="preserve">
Cosmopolita</v>
      </c>
      <c r="T530" s="2" t="s">
        <v>121</v>
      </c>
      <c r="U530" s="2" t="s">
        <v>133</v>
      </c>
      <c r="V530" s="2" t="s">
        <v>0</v>
      </c>
      <c r="W530" s="5">
        <v>45034</v>
      </c>
    </row>
    <row r="531" spans="1:23" x14ac:dyDescent="0.25">
      <c r="A531" s="3" t="s">
        <v>134</v>
      </c>
      <c r="B531" s="4" t="s">
        <v>789</v>
      </c>
      <c r="C531" t="str" cm="1">
        <f t="array" ref="C531">MID(B531, MIN(IFERROR(FIND({0,1,2,3,4,5,6,7,8,9},B531),"")), COUNT(1*MID(B531,ROW($1:$98),1)))</f>
        <v>24.5</v>
      </c>
      <c r="D531" t="str" cm="1">
        <f t="array" aca="1" ref="D531" ca="1">_xlfn.CONCAT(IF(NOT(ISNUMBER(MID(SUBSTITUTE(SUBSTITUTE(SUBSTITUTE(B531,"$",""),".",""), " ",""),ROW(INDIRECT("1:"&amp;LEN(B531))),1)*1)),MID(SUBSTITUTE(SUBSTITUTE(SUBSTITUTE(B531,"$",""),".",""), " ",""),ROW(INDIRECT("1:"&amp;LEN(B531))),1),""))</f>
        <v>Chedraui</v>
      </c>
      <c r="E531" s="4" t="s">
        <v>627</v>
      </c>
      <c r="F531" t="str" cm="1">
        <f t="array" ref="F531">MID(E531, MIN(IFERROR(FIND({0,1,2,3,4,5,6,7,8,9},E531),"")), COUNT(1*MID(E531,ROW($1:$98),1)))</f>
        <v>38.9</v>
      </c>
      <c r="G531" t="str" cm="1">
        <f t="array" aca="1" ref="G531" ca="1">_xlfn.CONCAT(IF(NOT(ISNUMBER(MID(SUBSTITUTE(SUBSTITUTE(SUBSTITUTE(E531,"$",""),".",""), " ",""),ROW(INDIRECT("1:"&amp;LEN(E531))),1)*1)),MID(SUBSTITUTE(SUBSTITUTE(SUBSTITUTE(E531,"$",""),".",""), " ",""),ROW(INDIRECT("1:"&amp;LEN(E531))),1),""))</f>
        <v>Wal-mart</v>
      </c>
      <c r="H531" s="4" t="s">
        <v>790</v>
      </c>
      <c r="I531" t="str">
        <f t="shared" si="50"/>
        <v>$28.00</v>
      </c>
      <c r="J531" t="str">
        <f t="shared" si="48"/>
        <v>Ruta 06</v>
      </c>
      <c r="K531" s="4" t="s">
        <v>507</v>
      </c>
      <c r="L531" t="str">
        <f t="shared" si="51"/>
        <v>$30.00</v>
      </c>
      <c r="M531" t="str">
        <f t="shared" si="49"/>
        <v>Ruta
07</v>
      </c>
      <c r="N531" s="4" t="s">
        <v>791</v>
      </c>
      <c r="O531" t="str">
        <f t="shared" si="52"/>
        <v>$16.00
Cosmopolita</v>
      </c>
      <c r="P531" t="str">
        <f t="shared" si="53"/>
        <v/>
      </c>
      <c r="Q531" s="4" t="s">
        <v>792</v>
      </c>
      <c r="R531" t="str" cm="1">
        <f t="array" ref="R531">MID(Q531, MIN(IFERROR(FIND({0,1,2,3,4,5,6,7,8,9},Q531),"")), COUNT(1*MID(Q531,ROW($1:$98),1)))</f>
        <v>18.0</v>
      </c>
      <c r="S531" t="str" cm="1">
        <f t="array" aca="1" ref="S531" ca="1">_xlfn.CONCAT(IF(NOT(ISNUMBER(MID(SUBSTITUTE(SUBSTITUTE(SUBSTITUTE(Q531,"$",""),".",""), " ",""),ROW(INDIRECT("1:"&amp;LEN(Q531))),1)*1)),MID(SUBSTITUTE(SUBSTITUTE(SUBSTITUTE(Q531,"$",""),".",""), " ",""),ROW(INDIRECT("1:"&amp;LEN(Q531))),1),""))</f>
        <v>Juárez</v>
      </c>
      <c r="T531" s="4" t="s">
        <v>132</v>
      </c>
      <c r="U531" s="4" t="s">
        <v>90</v>
      </c>
      <c r="V531" s="4" t="s">
        <v>0</v>
      </c>
      <c r="W531" s="6">
        <v>45034</v>
      </c>
    </row>
    <row r="532" spans="1:23" x14ac:dyDescent="0.25">
      <c r="A532" s="1" t="s">
        <v>141</v>
      </c>
      <c r="B532" s="2" t="s">
        <v>793</v>
      </c>
      <c r="C532" t="str" cm="1">
        <f t="array" ref="C532">MID(B532, MIN(IFERROR(FIND({0,1,2,3,4,5,6,7,8,9},B532),"")), COUNT(1*MID(B532,ROW($1:$98),1)))</f>
        <v>44.5</v>
      </c>
      <c r="D532" t="str" cm="1">
        <f t="array" aca="1" ref="D532" ca="1">_xlfn.CONCAT(IF(NOT(ISNUMBER(MID(SUBSTITUTE(SUBSTITUTE(SUBSTITUTE(B532,"$",""),".",""), " ",""),ROW(INDIRECT("1:"&amp;LEN(B532))),1)*1)),MID(SUBSTITUTE(SUBSTITUTE(SUBSTITUTE(B532,"$",""),".",""), " ",""),ROW(INDIRECT("1:"&amp;LEN(B532))),1),""))</f>
        <v>Comercial
Mexicana</v>
      </c>
      <c r="E532" s="2" t="s">
        <v>143</v>
      </c>
      <c r="F532" t="str" cm="1">
        <f t="array" ref="F532">MID(E532, MIN(IFERROR(FIND({0,1,2,3,4,5,6,7,8,9},E532),"")), COUNT(1*MID(E532,ROW($1:$98),1)))</f>
        <v>62.0</v>
      </c>
      <c r="G532" t="str" cm="1">
        <f t="array" aca="1" ref="G532" ca="1">_xlfn.CONCAT(IF(NOT(ISNUMBER(MID(SUBSTITUTE(SUBSTITUTE(SUBSTITUTE(E532,"$",""),".",""), " ",""),ROW(INDIRECT("1:"&amp;LEN(E532))),1)*1)),MID(SUBSTITUTE(SUBSTITUTE(SUBSTITUTE(E532,"$",""),".",""), " ",""),ROW(INDIRECT("1:"&amp;LEN(E532))),1),""))</f>
        <v>Wal-mart</v>
      </c>
      <c r="H532" s="2" t="s">
        <v>644</v>
      </c>
      <c r="I532" t="str">
        <f t="shared" si="50"/>
        <v>$24.00</v>
      </c>
      <c r="J532" t="str">
        <f t="shared" si="48"/>
        <v>Ruta 06</v>
      </c>
      <c r="K532" s="2" t="s">
        <v>507</v>
      </c>
      <c r="L532" t="str">
        <f t="shared" si="51"/>
        <v>$30.00</v>
      </c>
      <c r="M532" t="str">
        <f t="shared" si="49"/>
        <v>Ruta
07</v>
      </c>
      <c r="N532" s="2" t="s">
        <v>564</v>
      </c>
      <c r="O532" t="str">
        <f t="shared" si="52"/>
        <v>$20.00
Cosmopolita</v>
      </c>
      <c r="P532" t="str">
        <f t="shared" si="53"/>
        <v/>
      </c>
      <c r="Q532" s="2" t="s">
        <v>794</v>
      </c>
      <c r="R532" t="str" cm="1">
        <f t="array" ref="R532">MID(Q532, MIN(IFERROR(FIND({0,1,2,3,4,5,6,7,8,9},Q532),"")), COUNT(1*MID(Q532,ROW($1:$98),1)))</f>
        <v xml:space="preserve">22.00 </v>
      </c>
      <c r="S532" t="str" cm="1">
        <f t="array" aca="1" ref="S532" ca="1">_xlfn.CONCAT(IF(NOT(ISNUMBER(MID(SUBSTITUTE(SUBSTITUTE(SUBSTITUTE(Q532,"$",""),".",""), " ",""),ROW(INDIRECT("1:"&amp;LEN(Q532))),1)*1)),MID(SUBSTITUTE(SUBSTITUTE(SUBSTITUTE(Q532,"$",""),".",""), " ",""),ROW(INDIRECT("1:"&amp;LEN(Q532))),1),""))</f>
        <v>de
Abril</v>
      </c>
      <c r="T532" s="2" t="s">
        <v>35</v>
      </c>
      <c r="U532" s="2" t="s">
        <v>628</v>
      </c>
      <c r="V532" s="2" t="s">
        <v>0</v>
      </c>
      <c r="W532" s="5">
        <v>45034</v>
      </c>
    </row>
    <row r="533" spans="1:23" x14ac:dyDescent="0.25">
      <c r="A533" s="3" t="s">
        <v>144</v>
      </c>
      <c r="B533" s="4" t="s">
        <v>795</v>
      </c>
      <c r="C533" t="str" cm="1">
        <f t="array" ref="C533">MID(B533, MIN(IFERROR(FIND({0,1,2,3,4,5,6,7,8,9},B533),"")), COUNT(1*MID(B533,ROW($1:$98),1)))</f>
        <v>37.5</v>
      </c>
      <c r="D533" t="str" cm="1">
        <f t="array" aca="1" ref="D533" ca="1">_xlfn.CONCAT(IF(NOT(ISNUMBER(MID(SUBSTITUTE(SUBSTITUTE(SUBSTITUTE(B533,"$",""),".",""), " ",""),ROW(INDIRECT("1:"&amp;LEN(B533))),1)*1)),MID(SUBSTITUTE(SUBSTITUTE(SUBSTITUTE(B533,"$",""),".",""), " ",""),ROW(INDIRECT("1:"&amp;LEN(B533))),1),""))</f>
        <v>Comercial
Mexicana</v>
      </c>
      <c r="E533" s="4" t="s">
        <v>146</v>
      </c>
      <c r="F533" t="str" cm="1">
        <f t="array" ref="F533">MID(E533, MIN(IFERROR(FIND({0,1,2,3,4,5,6,7,8,9},E533),"")), COUNT(1*MID(E533,ROW($1:$98),1)))</f>
        <v>72.0</v>
      </c>
      <c r="G533" t="str" cm="1">
        <f t="array" aca="1" ref="G533" ca="1">_xlfn.CONCAT(IF(NOT(ISNUMBER(MID(SUBSTITUTE(SUBSTITUTE(SUBSTITUTE(E533,"$",""),".",""), " ",""),ROW(INDIRECT("1:"&amp;LEN(E533))),1)*1)),MID(SUBSTITUTE(SUBSTITUTE(SUBSTITUTE(E533,"$",""),".",""), " ",""),ROW(INDIRECT("1:"&amp;LEN(E533))),1),""))</f>
        <v>Wal-mart</v>
      </c>
      <c r="H533" s="4" t="s">
        <v>310</v>
      </c>
      <c r="I533" t="str">
        <f t="shared" si="50"/>
        <v>$30.00</v>
      </c>
      <c r="J533" t="str">
        <f t="shared" si="48"/>
        <v>Ruta 06</v>
      </c>
      <c r="K533" s="4" t="s">
        <v>336</v>
      </c>
      <c r="L533" t="str">
        <f t="shared" si="51"/>
        <v>$40.00</v>
      </c>
      <c r="M533" t="str">
        <f t="shared" si="49"/>
        <v>Ruta
07</v>
      </c>
      <c r="N533" s="4" t="s">
        <v>796</v>
      </c>
      <c r="O533" t="str">
        <f t="shared" si="52"/>
        <v>$40.00</v>
      </c>
      <c r="P533" t="str">
        <f t="shared" si="53"/>
        <v>Juárez</v>
      </c>
      <c r="Q533" s="4" t="s">
        <v>581</v>
      </c>
      <c r="R533" t="str" cm="1">
        <f t="array" ref="R533">MID(Q533, MIN(IFERROR(FIND({0,1,2,3,4,5,6,7,8,9},Q533),"")), COUNT(1*MID(Q533,ROW($1:$98),1)))</f>
        <v>45.0</v>
      </c>
      <c r="S533" t="str" cm="1">
        <f t="array" aca="1" ref="S533" ca="1">_xlfn.CONCAT(IF(NOT(ISNUMBER(MID(SUBSTITUTE(SUBSTITUTE(SUBSTITUTE(Q533,"$",""),".",""), " ",""),ROW(INDIRECT("1:"&amp;LEN(Q533))),1)*1)),MID(SUBSTITUTE(SUBSTITUTE(SUBSTITUTE(Q533,"$",""),".",""), " ",""),ROW(INDIRECT("1:"&amp;LEN(Q533))),1),""))</f>
        <v xml:space="preserve">
Cosmopolita</v>
      </c>
      <c r="T533" s="4" t="s">
        <v>122</v>
      </c>
      <c r="U533" s="4" t="s">
        <v>91</v>
      </c>
      <c r="V533" s="4" t="s">
        <v>0</v>
      </c>
      <c r="W533" s="6">
        <v>45034</v>
      </c>
    </row>
    <row r="534" spans="1:23" x14ac:dyDescent="0.25">
      <c r="A534" s="1" t="s">
        <v>150</v>
      </c>
      <c r="B534" s="2" t="s">
        <v>598</v>
      </c>
      <c r="C534" t="str" cm="1">
        <f t="array" ref="C534">MID(B534, MIN(IFERROR(FIND({0,1,2,3,4,5,6,7,8,9},B534),"")), COUNT(1*MID(B534,ROW($1:$98),1)))</f>
        <v>16.9</v>
      </c>
      <c r="D534" t="str" cm="1">
        <f t="array" aca="1" ref="D534" ca="1">_xlfn.CONCAT(IF(NOT(ISNUMBER(MID(SUBSTITUTE(SUBSTITUTE(SUBSTITUTE(B534,"$",""),".",""), " ",""),ROW(INDIRECT("1:"&amp;LEN(B534))),1)*1)),MID(SUBSTITUTE(SUBSTITUTE(SUBSTITUTE(B534,"$",""),".",""), " ",""),ROW(INDIRECT("1:"&amp;LEN(B534))),1),""))</f>
        <v>Comercial
Mexicana</v>
      </c>
      <c r="E534" s="2" t="s">
        <v>753</v>
      </c>
      <c r="F534" t="str" cm="1">
        <f t="array" ref="F534">MID(E534, MIN(IFERROR(FIND({0,1,2,3,4,5,6,7,8,9},E534),"")), COUNT(1*MID(E534,ROW($1:$98),1)))</f>
        <v>22.4</v>
      </c>
      <c r="G534" t="str" cm="1">
        <f t="array" aca="1" ref="G534" ca="1">_xlfn.CONCAT(IF(NOT(ISNUMBER(MID(SUBSTITUTE(SUBSTITUTE(SUBSTITUTE(E534,"$",""),".",""), " ",""),ROW(INDIRECT("1:"&amp;LEN(E534))),1)*1)),MID(SUBSTITUTE(SUBSTITUTE(SUBSTITUTE(E534,"$",""),".",""), " ",""),ROW(INDIRECT("1:"&amp;LEN(E534))),1),""))</f>
        <v xml:space="preserve">
Chedraui</v>
      </c>
      <c r="H534" s="2" t="s">
        <v>315</v>
      </c>
      <c r="I534" t="str">
        <f t="shared" si="50"/>
        <v>$10.00</v>
      </c>
      <c r="J534" t="str">
        <f t="shared" si="48"/>
        <v>Ruta 06</v>
      </c>
      <c r="K534" s="2" t="s">
        <v>711</v>
      </c>
      <c r="L534" t="str">
        <f t="shared" si="51"/>
        <v>$12.00</v>
      </c>
      <c r="M534" t="str">
        <f t="shared" si="49"/>
        <v>Ruta
07</v>
      </c>
      <c r="N534" s="2" t="s">
        <v>797</v>
      </c>
      <c r="O534" t="str">
        <f t="shared" si="52"/>
        <v>$16.00</v>
      </c>
      <c r="P534" t="str">
        <f t="shared" si="53"/>
        <v>21 de
Abril</v>
      </c>
      <c r="Q534" s="2" t="s">
        <v>588</v>
      </c>
      <c r="R534" t="str" cm="1">
        <f t="array" ref="R534">MID(Q534, MIN(IFERROR(FIND({0,1,2,3,4,5,6,7,8,9},Q534),"")), COUNT(1*MID(Q534,ROW($1:$98),1)))</f>
        <v>18.0</v>
      </c>
      <c r="S534" t="str" cm="1">
        <f t="array" aca="1" ref="S534" ca="1">_xlfn.CONCAT(IF(NOT(ISNUMBER(MID(SUBSTITUTE(SUBSTITUTE(SUBSTITUTE(Q534,"$",""),".",""), " ",""),ROW(INDIRECT("1:"&amp;LEN(Q534))),1)*1)),MID(SUBSTITUTE(SUBSTITUTE(SUBSTITUTE(Q534,"$",""),".",""), " ",""),ROW(INDIRECT("1:"&amp;LEN(Q534))),1),""))</f>
        <v xml:space="preserve">
Cosmopolita</v>
      </c>
      <c r="T534" s="2" t="s">
        <v>132</v>
      </c>
      <c r="U534" s="2" t="s">
        <v>133</v>
      </c>
      <c r="V534" s="2" t="s">
        <v>0</v>
      </c>
      <c r="W534" s="5">
        <v>45034</v>
      </c>
    </row>
    <row r="535" spans="1:23" x14ac:dyDescent="0.25">
      <c r="A535" s="3" t="s">
        <v>155</v>
      </c>
      <c r="B535" s="4" t="s">
        <v>156</v>
      </c>
      <c r="C535" t="str" cm="1">
        <f t="array" ref="C535">MID(B535, MIN(IFERROR(FIND({0,1,2,3,4,5,6,7,8,9},B535),"")), COUNT(1*MID(B535,ROW($1:$98),1)))</f>
        <v>29.9</v>
      </c>
      <c r="D535" t="str" cm="1">
        <f t="array" aca="1" ref="D535" ca="1">_xlfn.CONCAT(IF(NOT(ISNUMBER(MID(SUBSTITUTE(SUBSTITUTE(SUBSTITUTE(B535,"$",""),".",""), " ",""),ROW(INDIRECT("1:"&amp;LEN(B535))),1)*1)),MID(SUBSTITUTE(SUBSTITUTE(SUBSTITUTE(B535,"$",""),".",""), " ",""),ROW(INDIRECT("1:"&amp;LEN(B535))),1),""))</f>
        <v>Comercial
Mexicana</v>
      </c>
      <c r="E535" s="4" t="s">
        <v>157</v>
      </c>
      <c r="F535" t="str" cm="1">
        <f t="array" ref="F535">MID(E535, MIN(IFERROR(FIND({0,1,2,3,4,5,6,7,8,9},E535),"")), COUNT(1*MID(E535,ROW($1:$98),1)))</f>
        <v>31.9</v>
      </c>
      <c r="G535" t="str" cm="1">
        <f t="array" aca="1" ref="G535" ca="1">_xlfn.CONCAT(IF(NOT(ISNUMBER(MID(SUBSTITUTE(SUBSTITUTE(SUBSTITUTE(E535,"$",""),".",""), " ",""),ROW(INDIRECT("1:"&amp;LEN(E535))),1)*1)),MID(SUBSTITUTE(SUBSTITUTE(SUBSTITUTE(E535,"$",""),".",""), " ",""),ROW(INDIRECT("1:"&amp;LEN(E535))),1),""))</f>
        <v>Wal-mart</v>
      </c>
      <c r="H535" s="4" t="s">
        <v>317</v>
      </c>
      <c r="I535" t="str">
        <f t="shared" si="50"/>
        <v>$14.00</v>
      </c>
      <c r="J535" t="str">
        <f t="shared" si="48"/>
        <v>Ruta 06</v>
      </c>
      <c r="K535" s="4" t="s">
        <v>507</v>
      </c>
      <c r="L535" t="str">
        <f t="shared" si="51"/>
        <v>$30.00</v>
      </c>
      <c r="M535" t="str">
        <f t="shared" si="49"/>
        <v>Ruta
07</v>
      </c>
      <c r="N535" s="4" t="s">
        <v>798</v>
      </c>
      <c r="O535" t="str">
        <f t="shared" si="52"/>
        <v>$15.00</v>
      </c>
      <c r="P535" t="str">
        <f t="shared" si="53"/>
        <v>Juárez</v>
      </c>
      <c r="Q535" s="4" t="s">
        <v>588</v>
      </c>
      <c r="R535" t="str" cm="1">
        <f t="array" ref="R535">MID(Q535, MIN(IFERROR(FIND({0,1,2,3,4,5,6,7,8,9},Q535),"")), COUNT(1*MID(Q535,ROW($1:$98),1)))</f>
        <v>18.0</v>
      </c>
      <c r="S535" t="str" cm="1">
        <f t="array" aca="1" ref="S535" ca="1">_xlfn.CONCAT(IF(NOT(ISNUMBER(MID(SUBSTITUTE(SUBSTITUTE(SUBSTITUTE(Q535,"$",""),".",""), " ",""),ROW(INDIRECT("1:"&amp;LEN(Q535))),1)*1)),MID(SUBSTITUTE(SUBSTITUTE(SUBSTITUTE(Q535,"$",""),".",""), " ",""),ROW(INDIRECT("1:"&amp;LEN(Q535))),1),""))</f>
        <v xml:space="preserve">
Cosmopolita</v>
      </c>
      <c r="T535" s="4" t="s">
        <v>122</v>
      </c>
      <c r="U535" s="4" t="s">
        <v>128</v>
      </c>
      <c r="V535" s="4" t="s">
        <v>0</v>
      </c>
      <c r="W535" s="6">
        <v>45034</v>
      </c>
    </row>
    <row r="536" spans="1:23" x14ac:dyDescent="0.25">
      <c r="A536" s="1" t="s">
        <v>160</v>
      </c>
      <c r="B536" s="2" t="s">
        <v>786</v>
      </c>
      <c r="C536" t="str" cm="1">
        <f t="array" ref="C536">MID(B536, MIN(IFERROR(FIND({0,1,2,3,4,5,6,7,8,9},B536),"")), COUNT(1*MID(B536,ROW($1:$98),1)))</f>
        <v>11.9</v>
      </c>
      <c r="D536" t="str" cm="1">
        <f t="array" aca="1" ref="D536" ca="1">_xlfn.CONCAT(IF(NOT(ISNUMBER(MID(SUBSTITUTE(SUBSTITUTE(SUBSTITUTE(B536,"$",""),".",""), " ",""),ROW(INDIRECT("1:"&amp;LEN(B536))),1)*1)),MID(SUBSTITUTE(SUBSTITUTE(SUBSTITUTE(B536,"$",""),".",""), " ",""),ROW(INDIRECT("1:"&amp;LEN(B536))),1),""))</f>
        <v>Wal-mart</v>
      </c>
      <c r="E536" s="2" t="s">
        <v>697</v>
      </c>
      <c r="F536" t="str" cm="1">
        <f t="array" ref="F536">MID(E536, MIN(IFERROR(FIND({0,1,2,3,4,5,6,7,8,9},E536),"")), COUNT(1*MID(E536,ROW($1:$98),1)))</f>
        <v>26.9</v>
      </c>
      <c r="G536" t="str" cm="1">
        <f t="array" aca="1" ref="G536" ca="1">_xlfn.CONCAT(IF(NOT(ISNUMBER(MID(SUBSTITUTE(SUBSTITUTE(SUBSTITUTE(E536,"$",""),".",""), " ",""),ROW(INDIRECT("1:"&amp;LEN(E536))),1)*1)),MID(SUBSTITUTE(SUBSTITUTE(SUBSTITUTE(E536,"$",""),".",""), " ",""),ROW(INDIRECT("1:"&amp;LEN(E536))),1),""))</f>
        <v xml:space="preserve">
Comercial
Mexicana</v>
      </c>
      <c r="H536" s="2" t="s">
        <v>307</v>
      </c>
      <c r="I536" t="str">
        <f t="shared" si="50"/>
        <v>$16.00</v>
      </c>
      <c r="J536" t="str">
        <f t="shared" si="48"/>
        <v>Ruta 06</v>
      </c>
      <c r="K536" s="2" t="s">
        <v>514</v>
      </c>
      <c r="L536" t="str">
        <f t="shared" si="51"/>
        <v>$20.00</v>
      </c>
      <c r="M536" t="str">
        <f t="shared" si="49"/>
        <v>Ruta
07</v>
      </c>
      <c r="N536" s="2" t="s">
        <v>564</v>
      </c>
      <c r="O536" t="str">
        <f t="shared" si="52"/>
        <v>$20.00
Cosmopolita</v>
      </c>
      <c r="P536" t="str">
        <f t="shared" si="53"/>
        <v/>
      </c>
      <c r="Q536" s="2" t="s">
        <v>564</v>
      </c>
      <c r="R536" t="str" cm="1">
        <f t="array" ref="R536">MID(Q536, MIN(IFERROR(FIND({0,1,2,3,4,5,6,7,8,9},Q536),"")), COUNT(1*MID(Q536,ROW($1:$98),1)))</f>
        <v>20.0</v>
      </c>
      <c r="S536" t="str" cm="1">
        <f t="array" aca="1" ref="S536" ca="1">_xlfn.CONCAT(IF(NOT(ISNUMBER(MID(SUBSTITUTE(SUBSTITUTE(SUBSTITUTE(Q536,"$",""),".",""), " ",""),ROW(INDIRECT("1:"&amp;LEN(Q536))),1)*1)),MID(SUBSTITUTE(SUBSTITUTE(SUBSTITUTE(Q536,"$",""),".",""), " ",""),ROW(INDIRECT("1:"&amp;LEN(Q536))),1),""))</f>
        <v xml:space="preserve">
Cosmopolita</v>
      </c>
      <c r="T536" s="2" t="s">
        <v>122</v>
      </c>
      <c r="U536" s="2" t="s">
        <v>26</v>
      </c>
      <c r="V536" s="2" t="s">
        <v>0</v>
      </c>
      <c r="W536" s="5">
        <v>45034</v>
      </c>
    </row>
    <row r="537" spans="1:23" x14ac:dyDescent="0.25">
      <c r="A537" s="3" t="s">
        <v>165</v>
      </c>
      <c r="B537" s="4" t="s">
        <v>320</v>
      </c>
      <c r="C537" t="str" cm="1">
        <f t="array" ref="C537">MID(B537, MIN(IFERROR(FIND({0,1,2,3,4,5,6,7,8,9},B537),"")), COUNT(1*MID(B537,ROW($1:$98),1)))</f>
        <v>12.8</v>
      </c>
      <c r="D537" t="str" cm="1">
        <f t="array" aca="1" ref="D537" ca="1">_xlfn.CONCAT(IF(NOT(ISNUMBER(MID(SUBSTITUTE(SUBSTITUTE(SUBSTITUTE(B537,"$",""),".",""), " ",""),ROW(INDIRECT("1:"&amp;LEN(B537))),1)*1)),MID(SUBSTITUTE(SUBSTITUTE(SUBSTITUTE(B537,"$",""),".",""), " ",""),ROW(INDIRECT("1:"&amp;LEN(B537))),1),""))</f>
        <v>Chedraui</v>
      </c>
      <c r="E537" s="4" t="s">
        <v>799</v>
      </c>
      <c r="F537" t="str" cm="1">
        <f t="array" ref="F537">MID(E537, MIN(IFERROR(FIND({0,1,2,3,4,5,6,7,8,9},E537),"")), COUNT(1*MID(E537,ROW($1:$98),1)))</f>
        <v>22.5</v>
      </c>
      <c r="G537" t="str" cm="1">
        <f t="array" aca="1" ref="G537" ca="1">_xlfn.CONCAT(IF(NOT(ISNUMBER(MID(SUBSTITUTE(SUBSTITUTE(SUBSTITUTE(E537,"$",""),".",""), " ",""),ROW(INDIRECT("1:"&amp;LEN(E537))),1)*1)),MID(SUBSTITUTE(SUBSTITUTE(SUBSTITUTE(E537,"$",""),".",""), " ",""),ROW(INDIRECT("1:"&amp;LEN(E537))),1),""))</f>
        <v xml:space="preserve">
Comercial
Mexicana</v>
      </c>
      <c r="H537" s="4" t="s">
        <v>380</v>
      </c>
      <c r="I537" t="str">
        <f t="shared" si="50"/>
        <v>$10.00</v>
      </c>
      <c r="J537" t="str">
        <f t="shared" si="48"/>
        <v>Ruta 07</v>
      </c>
      <c r="K537" s="4" t="s">
        <v>663</v>
      </c>
      <c r="L537" t="str">
        <f t="shared" si="51"/>
        <v>$15.00</v>
      </c>
      <c r="M537" t="str">
        <f t="shared" si="49"/>
        <v>Ruta
06</v>
      </c>
      <c r="N537" s="4" t="s">
        <v>596</v>
      </c>
      <c r="O537" t="str">
        <f t="shared" si="52"/>
        <v>$15.00
Cosmopolita</v>
      </c>
      <c r="P537" t="str">
        <f t="shared" si="53"/>
        <v/>
      </c>
      <c r="Q537" s="4" t="s">
        <v>596</v>
      </c>
      <c r="R537" t="str" cm="1">
        <f t="array" ref="R537">MID(Q537, MIN(IFERROR(FIND({0,1,2,3,4,5,6,7,8,9},Q537),"")), COUNT(1*MID(Q537,ROW($1:$98),1)))</f>
        <v>15.0</v>
      </c>
      <c r="S537" t="str" cm="1">
        <f t="array" aca="1" ref="S537" ca="1">_xlfn.CONCAT(IF(NOT(ISNUMBER(MID(SUBSTITUTE(SUBSTITUTE(SUBSTITUTE(Q537,"$",""),".",""), " ",""),ROW(INDIRECT("1:"&amp;LEN(Q537))),1)*1)),MID(SUBSTITUTE(SUBSTITUTE(SUBSTITUTE(Q537,"$",""),".",""), " ",""),ROW(INDIRECT("1:"&amp;LEN(Q537))),1),""))</f>
        <v xml:space="preserve">
Cosmopolita</v>
      </c>
      <c r="T537" s="4" t="s">
        <v>140</v>
      </c>
      <c r="U537" s="4" t="s">
        <v>122</v>
      </c>
      <c r="V537" s="4" t="s">
        <v>0</v>
      </c>
      <c r="W537" s="6">
        <v>45034</v>
      </c>
    </row>
    <row r="538" spans="1:23" x14ac:dyDescent="0.25">
      <c r="A538" s="1" t="s">
        <v>170</v>
      </c>
      <c r="B538" s="2" t="s">
        <v>529</v>
      </c>
      <c r="C538" t="str" cm="1">
        <f t="array" ref="C538">MID(B538, MIN(IFERROR(FIND({0,1,2,3,4,5,6,7,8,9},B538),"")), COUNT(1*MID(B538,ROW($1:$98),1)))</f>
        <v>30.0</v>
      </c>
      <c r="D538" t="str" cm="1">
        <f t="array" aca="1" ref="D538" ca="1">_xlfn.CONCAT(IF(NOT(ISNUMBER(MID(SUBSTITUTE(SUBSTITUTE(SUBSTITUTE(B538,"$",""),".",""), " ",""),ROW(INDIRECT("1:"&amp;LEN(B538))),1)*1)),MID(SUBSTITUTE(SUBSTITUTE(SUBSTITUTE(B538,"$",""),".",""), " ",""),ROW(INDIRECT("1:"&amp;LEN(B538))),1),""))</f>
        <v>Wal-mart</v>
      </c>
      <c r="E538" s="2" t="s">
        <v>636</v>
      </c>
      <c r="F538" t="str" cm="1">
        <f t="array" ref="F538">MID(E538, MIN(IFERROR(FIND({0,1,2,3,4,5,6,7,8,9},E538),"")), COUNT(1*MID(E538,ROW($1:$98),1)))</f>
        <v>37.5</v>
      </c>
      <c r="G538" t="str" cm="1">
        <f t="array" aca="1" ref="G538" ca="1">_xlfn.CONCAT(IF(NOT(ISNUMBER(MID(SUBSTITUTE(SUBSTITUTE(SUBSTITUTE(E538,"$",""),".",""), " ",""),ROW(INDIRECT("1:"&amp;LEN(E538))),1)*1)),MID(SUBSTITUTE(SUBSTITUTE(SUBSTITUTE(E538,"$",""),".",""), " ",""),ROW(INDIRECT("1:"&amp;LEN(E538))),1),""))</f>
        <v xml:space="preserve">
Comercial
Mexicana</v>
      </c>
      <c r="H538" s="2" t="s">
        <v>354</v>
      </c>
      <c r="I538" t="str">
        <f t="shared" si="50"/>
        <v>$30.00</v>
      </c>
      <c r="J538" t="str">
        <f t="shared" si="48"/>
        <v>Ruta 07</v>
      </c>
      <c r="K538" s="2" t="s">
        <v>507</v>
      </c>
      <c r="L538" t="str">
        <f t="shared" si="51"/>
        <v>$30.00</v>
      </c>
      <c r="M538" t="str">
        <f t="shared" si="49"/>
        <v>Ruta
07</v>
      </c>
      <c r="N538" s="2" t="s">
        <v>564</v>
      </c>
      <c r="O538" t="str">
        <f t="shared" si="52"/>
        <v>$20.00
Cosmopolita</v>
      </c>
      <c r="P538" t="str">
        <f t="shared" si="53"/>
        <v/>
      </c>
      <c r="Q538" s="2" t="s">
        <v>564</v>
      </c>
      <c r="R538" t="str" cm="1">
        <f t="array" ref="R538">MID(Q538, MIN(IFERROR(FIND({0,1,2,3,4,5,6,7,8,9},Q538),"")), COUNT(1*MID(Q538,ROW($1:$98),1)))</f>
        <v>20.0</v>
      </c>
      <c r="S538" t="str" cm="1">
        <f t="array" aca="1" ref="S538" ca="1">_xlfn.CONCAT(IF(NOT(ISNUMBER(MID(SUBSTITUTE(SUBSTITUTE(SUBSTITUTE(Q538,"$",""),".",""), " ",""),ROW(INDIRECT("1:"&amp;LEN(Q538))),1)*1)),MID(SUBSTITUTE(SUBSTITUTE(SUBSTITUTE(Q538,"$",""),".",""), " ",""),ROW(INDIRECT("1:"&amp;LEN(Q538))),1),""))</f>
        <v xml:space="preserve">
Cosmopolita</v>
      </c>
      <c r="T538" s="2" t="s">
        <v>26</v>
      </c>
      <c r="U538" s="2" t="s">
        <v>36</v>
      </c>
      <c r="V538" s="2" t="s">
        <v>0</v>
      </c>
      <c r="W538" s="5">
        <v>45034</v>
      </c>
    </row>
    <row r="539" spans="1:23" x14ac:dyDescent="0.25">
      <c r="A539" s="3" t="s">
        <v>173</v>
      </c>
      <c r="B539" s="4" t="s">
        <v>760</v>
      </c>
      <c r="C539" t="str" cm="1">
        <f t="array" ref="C539">MID(B539, MIN(IFERROR(FIND({0,1,2,3,4,5,6,7,8,9},B539),"")), COUNT(1*MID(B539,ROW($1:$98),1)))</f>
        <v>7.8</v>
      </c>
      <c r="D539" t="str" cm="1">
        <f t="array" aca="1" ref="D539" ca="1">_xlfn.CONCAT(IF(NOT(ISNUMBER(MID(SUBSTITUTE(SUBSTITUTE(SUBSTITUTE(B539,"$",""),".",""), " ",""),ROW(INDIRECT("1:"&amp;LEN(B539))),1)*1)),MID(SUBSTITUTE(SUBSTITUTE(SUBSTITUTE(B539,"$",""),".",""), " ",""),ROW(INDIRECT("1:"&amp;LEN(B539))),1),""))</f>
        <v>Chedraui</v>
      </c>
      <c r="E539" s="4" t="s">
        <v>118</v>
      </c>
      <c r="F539" t="str" cm="1">
        <f t="array" ref="F539">MID(E539, MIN(IFERROR(FIND({0,1,2,3,4,5,6,7,8,9},E539),"")), COUNT(1*MID(E539,ROW($1:$98),1)))</f>
        <v>19.9</v>
      </c>
      <c r="G539" t="str" cm="1">
        <f t="array" aca="1" ref="G539" ca="1">_xlfn.CONCAT(IF(NOT(ISNUMBER(MID(SUBSTITUTE(SUBSTITUTE(SUBSTITUTE(E539,"$",""),".",""), " ",""),ROW(INDIRECT("1:"&amp;LEN(E539))),1)*1)),MID(SUBSTITUTE(SUBSTITUTE(SUBSTITUTE(E539,"$",""),".",""), " ",""),ROW(INDIRECT("1:"&amp;LEN(E539))),1),""))</f>
        <v>Wal-mart</v>
      </c>
      <c r="H539" s="4" t="s">
        <v>317</v>
      </c>
      <c r="I539" t="str">
        <f t="shared" si="50"/>
        <v>$14.00</v>
      </c>
      <c r="J539" t="str">
        <f t="shared" si="48"/>
        <v>Ruta 06</v>
      </c>
      <c r="K539" s="4" t="s">
        <v>387</v>
      </c>
      <c r="L539" t="str">
        <f t="shared" si="51"/>
        <v>$15.00</v>
      </c>
      <c r="M539" t="str">
        <f t="shared" si="49"/>
        <v>Ruta
07</v>
      </c>
      <c r="N539" s="4" t="s">
        <v>787</v>
      </c>
      <c r="O539" t="str">
        <f t="shared" si="52"/>
        <v>$20.00</v>
      </c>
      <c r="P539" t="str">
        <f t="shared" si="53"/>
        <v>Juárez</v>
      </c>
      <c r="Q539" s="4" t="s">
        <v>800</v>
      </c>
      <c r="R539" t="str" cm="1">
        <f t="array" ref="R539">MID(Q539, MIN(IFERROR(FIND({0,1,2,3,4,5,6,7,8,9},Q539),"")), COUNT(1*MID(Q539,ROW($1:$98),1)))</f>
        <v xml:space="preserve">25.00 </v>
      </c>
      <c r="S539" t="str" cm="1">
        <f t="array" aca="1" ref="S539" ca="1">_xlfn.CONCAT(IF(NOT(ISNUMBER(MID(SUBSTITUTE(SUBSTITUTE(SUBSTITUTE(Q539,"$",""),".",""), " ",""),ROW(INDIRECT("1:"&amp;LEN(Q539))),1)*1)),MID(SUBSTITUTE(SUBSTITUTE(SUBSTITUTE(Q539,"$",""),".",""), " ",""),ROW(INDIRECT("1:"&amp;LEN(Q539))),1),""))</f>
        <v>de
Abril</v>
      </c>
      <c r="T539" s="4" t="s">
        <v>132</v>
      </c>
      <c r="U539" s="4" t="s">
        <v>169</v>
      </c>
      <c r="V539" s="4" t="s">
        <v>0</v>
      </c>
      <c r="W539" s="6">
        <v>45034</v>
      </c>
    </row>
    <row r="540" spans="1:23" x14ac:dyDescent="0.25">
      <c r="A540" s="1" t="s">
        <v>176</v>
      </c>
      <c r="B540" s="2" t="s">
        <v>529</v>
      </c>
      <c r="C540" t="str" cm="1">
        <f t="array" ref="C540">MID(B540, MIN(IFERROR(FIND({0,1,2,3,4,5,6,7,8,9},B540),"")), COUNT(1*MID(B540,ROW($1:$98),1)))</f>
        <v>30.0</v>
      </c>
      <c r="D540" t="str" cm="1">
        <f t="array" aca="1" ref="D540" ca="1">_xlfn.CONCAT(IF(NOT(ISNUMBER(MID(SUBSTITUTE(SUBSTITUTE(SUBSTITUTE(B540,"$",""),".",""), " ",""),ROW(INDIRECT("1:"&amp;LEN(B540))),1)*1)),MID(SUBSTITUTE(SUBSTITUTE(SUBSTITUTE(B540,"$",""),".",""), " ",""),ROW(INDIRECT("1:"&amp;LEN(B540))),1),""))</f>
        <v>Wal-mart</v>
      </c>
      <c r="E540" s="2" t="s">
        <v>530</v>
      </c>
      <c r="F540" t="str" cm="1">
        <f t="array" ref="F540">MID(E540, MIN(IFERROR(FIND({0,1,2,3,4,5,6,7,8,9},E540),"")), COUNT(1*MID(E540,ROW($1:$98),1)))</f>
        <v>34.5</v>
      </c>
      <c r="G540" t="str" cm="1">
        <f t="array" aca="1" ref="G540" ca="1">_xlfn.CONCAT(IF(NOT(ISNUMBER(MID(SUBSTITUTE(SUBSTITUTE(SUBSTITUTE(E540,"$",""),".",""), " ",""),ROW(INDIRECT("1:"&amp;LEN(E540))),1)*1)),MID(SUBSTITUTE(SUBSTITUTE(SUBSTITUTE(E540,"$",""),".",""), " ",""),ROW(INDIRECT("1:"&amp;LEN(E540))),1),""))</f>
        <v xml:space="preserve">
Comercial
Mexicana</v>
      </c>
      <c r="H540" s="2" t="s">
        <v>328</v>
      </c>
      <c r="I540" t="str">
        <f t="shared" si="50"/>
        <v>$12.00</v>
      </c>
      <c r="J540" t="str">
        <f t="shared" si="48"/>
        <v>Ruta 06</v>
      </c>
      <c r="K540" s="2" t="s">
        <v>514</v>
      </c>
      <c r="L540" t="str">
        <f t="shared" si="51"/>
        <v>$20.00</v>
      </c>
      <c r="M540" t="str">
        <f t="shared" si="49"/>
        <v>Ruta
07</v>
      </c>
      <c r="N540" s="2" t="s">
        <v>596</v>
      </c>
      <c r="O540" t="str">
        <f t="shared" si="52"/>
        <v>$15.00
Cosmopolita</v>
      </c>
      <c r="P540" t="str">
        <f t="shared" si="53"/>
        <v/>
      </c>
      <c r="Q540" s="2" t="s">
        <v>781</v>
      </c>
      <c r="R540" t="str" cm="1">
        <f t="array" ref="R540">MID(Q540, MIN(IFERROR(FIND({0,1,2,3,4,5,6,7,8,9},Q540),"")), COUNT(1*MID(Q540,ROW($1:$98),1)))</f>
        <v xml:space="preserve">20.00 </v>
      </c>
      <c r="S540" t="str" cm="1">
        <f t="array" aca="1" ref="S540" ca="1">_xlfn.CONCAT(IF(NOT(ISNUMBER(MID(SUBSTITUTE(SUBSTITUTE(SUBSTITUTE(Q540,"$",""),".",""), " ",""),ROW(INDIRECT("1:"&amp;LEN(Q540))),1)*1)),MID(SUBSTITUTE(SUBSTITUTE(SUBSTITUTE(Q540,"$",""),".",""), " ",""),ROW(INDIRECT("1:"&amp;LEN(Q540))),1),""))</f>
        <v>de
Abril</v>
      </c>
      <c r="T540" s="2" t="s">
        <v>133</v>
      </c>
      <c r="U540" s="2" t="s">
        <v>98</v>
      </c>
      <c r="V540" s="2" t="s">
        <v>0</v>
      </c>
      <c r="W540" s="5">
        <v>45034</v>
      </c>
    </row>
    <row r="541" spans="1:23" x14ac:dyDescent="0.25">
      <c r="A541" s="3" t="s">
        <v>178</v>
      </c>
      <c r="B541" s="4" t="s">
        <v>801</v>
      </c>
      <c r="C541" t="str" cm="1">
        <f t="array" ref="C541">MID(B541, MIN(IFERROR(FIND({0,1,2,3,4,5,6,7,8,9},B541),"")), COUNT(1*MID(B541,ROW($1:$98),1)))</f>
        <v>11.9</v>
      </c>
      <c r="D541" t="str" cm="1">
        <f t="array" aca="1" ref="D541" ca="1">_xlfn.CONCAT(IF(NOT(ISNUMBER(MID(SUBSTITUTE(SUBSTITUTE(SUBSTITUTE(B541,"$",""),".",""), " ",""),ROW(INDIRECT("1:"&amp;LEN(B541))),1)*1)),MID(SUBSTITUTE(SUBSTITUTE(SUBSTITUTE(B541,"$",""),".",""), " ",""),ROW(INDIRECT("1:"&amp;LEN(B541))),1),""))</f>
        <v>Comercial
Mexicana</v>
      </c>
      <c r="E541" s="4" t="s">
        <v>592</v>
      </c>
      <c r="F541" t="str" cm="1">
        <f t="array" ref="F541">MID(E541, MIN(IFERROR(FIND({0,1,2,3,4,5,6,7,8,9},E541),"")), COUNT(1*MID(E541,ROW($1:$98),1)))</f>
        <v>15.9</v>
      </c>
      <c r="G541" t="str" cm="1">
        <f t="array" aca="1" ref="G541" ca="1">_xlfn.CONCAT(IF(NOT(ISNUMBER(MID(SUBSTITUTE(SUBSTITUTE(SUBSTITUTE(E541,"$",""),".",""), " ",""),ROW(INDIRECT("1:"&amp;LEN(E541))),1)*1)),MID(SUBSTITUTE(SUBSTITUTE(SUBSTITUTE(E541,"$",""),".",""), " ",""),ROW(INDIRECT("1:"&amp;LEN(E541))),1),""))</f>
        <v>Wal-mart</v>
      </c>
      <c r="H541" s="4" t="s">
        <v>380</v>
      </c>
      <c r="I541" t="str">
        <f t="shared" si="50"/>
        <v>$10.00</v>
      </c>
      <c r="J541" t="str">
        <f t="shared" si="48"/>
        <v>Ruta 07</v>
      </c>
      <c r="K541" s="4" t="s">
        <v>395</v>
      </c>
      <c r="L541" t="str">
        <f t="shared" si="51"/>
        <v>$10.00</v>
      </c>
      <c r="M541" t="str">
        <f t="shared" si="49"/>
        <v>Ruta
07</v>
      </c>
      <c r="N541" s="4" t="s">
        <v>802</v>
      </c>
      <c r="O541" t="str">
        <f t="shared" si="52"/>
        <v>$12.00</v>
      </c>
      <c r="P541" t="str">
        <f t="shared" si="53"/>
        <v>21 de
Abril</v>
      </c>
      <c r="Q541" s="4" t="s">
        <v>596</v>
      </c>
      <c r="R541" t="str" cm="1">
        <f t="array" ref="R541">MID(Q541, MIN(IFERROR(FIND({0,1,2,3,4,5,6,7,8,9},Q541),"")), COUNT(1*MID(Q541,ROW($1:$98),1)))</f>
        <v>15.0</v>
      </c>
      <c r="S541" t="str" cm="1">
        <f t="array" aca="1" ref="S541" ca="1">_xlfn.CONCAT(IF(NOT(ISNUMBER(MID(SUBSTITUTE(SUBSTITUTE(SUBSTITUTE(Q541,"$",""),".",""), " ",""),ROW(INDIRECT("1:"&amp;LEN(Q541))),1)*1)),MID(SUBSTITUTE(SUBSTITUTE(SUBSTITUTE(Q541,"$",""),".",""), " ",""),ROW(INDIRECT("1:"&amp;LEN(Q541))),1),""))</f>
        <v xml:space="preserve">
Cosmopolita</v>
      </c>
      <c r="T541" s="4" t="s">
        <v>140</v>
      </c>
      <c r="U541" s="4" t="s">
        <v>122</v>
      </c>
      <c r="V541" s="4" t="s">
        <v>0</v>
      </c>
      <c r="W541" s="6">
        <v>45034</v>
      </c>
    </row>
    <row r="542" spans="1:23" x14ac:dyDescent="0.25">
      <c r="A542" s="1" t="s">
        <v>2</v>
      </c>
      <c r="B542" s="2" t="s">
        <v>713</v>
      </c>
      <c r="C542" t="str" cm="1">
        <f t="array" ref="C542">MID(B542, MIN(IFERROR(FIND({0,1,2,3,4,5,6,7,8,9},B542),"")), COUNT(1*MID(B542,ROW($1:$98),1)))</f>
        <v>37.1</v>
      </c>
      <c r="D542" t="str" cm="1">
        <f t="array" aca="1" ref="D542" ca="1">_xlfn.CONCAT(IF(NOT(ISNUMBER(MID(SUBSTITUTE(SUBSTITUTE(SUBSTITUTE(B542,"$",""),".",""), " ",""),ROW(INDIRECT("1:"&amp;LEN(B542))),1)*1)),MID(SUBSTITUTE(SUBSTITUTE(SUBSTITUTE(B542,"$",""),".",""), " ",""),ROW(INDIRECT("1:"&amp;LEN(B542))),1),""))</f>
        <v>Comercial
Mexicana</v>
      </c>
      <c r="E542" s="2" t="s">
        <v>4</v>
      </c>
      <c r="F542" t="str" cm="1">
        <f t="array" ref="F542">MID(E542, MIN(IFERROR(FIND({0,1,2,3,4,5,6,7,8,9},E542),"")), COUNT(1*MID(E542,ROW($1:$98),1)))</f>
        <v>39.1</v>
      </c>
      <c r="G542" t="str" cm="1">
        <f t="array" aca="1" ref="G542" ca="1">_xlfn.CONCAT(IF(NOT(ISNUMBER(MID(SUBSTITUTE(SUBSTITUTE(SUBSTITUTE(E542,"$",""),".",""), " ",""),ROW(INDIRECT("1:"&amp;LEN(E542))),1)*1)),MID(SUBSTITUTE(SUBSTITUTE(SUBSTITUTE(E542,"$",""),".",""), " ",""),ROW(INDIRECT("1:"&amp;LEN(E542))),1),""))</f>
        <v xml:space="preserve">
Chedraui</v>
      </c>
      <c r="H542" s="2" t="s">
        <v>714</v>
      </c>
      <c r="I542" t="str">
        <f t="shared" si="50"/>
        <v>$0.00</v>
      </c>
      <c r="J542" t="str">
        <f t="shared" si="48"/>
        <v>Ruta 03</v>
      </c>
      <c r="K542" s="2" t="s">
        <v>715</v>
      </c>
      <c r="L542" t="str">
        <f t="shared" si="51"/>
        <v>$0.00</v>
      </c>
      <c r="M542" t="str">
        <f t="shared" si="49"/>
        <v>Ruta
03</v>
      </c>
      <c r="N542" s="2" t="s">
        <v>398</v>
      </c>
      <c r="O542" t="str">
        <f t="shared" si="52"/>
        <v>$50.00</v>
      </c>
      <c r="P542" t="str">
        <f t="shared" si="53"/>
        <v>Tlatilco</v>
      </c>
      <c r="Q542" s="2" t="s">
        <v>716</v>
      </c>
      <c r="R542" t="str" cm="1">
        <f t="array" ref="R542">MID(Q542, MIN(IFERROR(FIND({0,1,2,3,4,5,6,7,8,9},Q542),"")), COUNT(1*MID(Q542,ROW($1:$98),1)))</f>
        <v>52.0</v>
      </c>
      <c r="S542" t="str" cm="1">
        <f t="array" aca="1" ref="S542" ca="1">_xlfn.CONCAT(IF(NOT(ISNUMBER(MID(SUBSTITUTE(SUBSTITUTE(SUBSTITUTE(Q542,"$",""),".",""), " ",""),ROW(INDIRECT("1:"&amp;LEN(Q542))),1)*1)),MID(SUBSTITUTE(SUBSTITUTE(SUBSTITUTE(Q542,"$",""),".",""), " ",""),ROW(INDIRECT("1:"&amp;LEN(Q542))),1),""))</f>
        <v>San
Cosme</v>
      </c>
      <c r="T542" s="2" t="s">
        <v>9</v>
      </c>
      <c r="U542" s="2" t="s">
        <v>10</v>
      </c>
      <c r="V542" s="2" t="s">
        <v>0</v>
      </c>
      <c r="W542" s="5">
        <v>45035</v>
      </c>
    </row>
    <row r="543" spans="1:23" x14ac:dyDescent="0.25">
      <c r="A543" s="3" t="s">
        <v>11</v>
      </c>
      <c r="B543" s="4" t="s">
        <v>12</v>
      </c>
      <c r="C543" t="str" cm="1">
        <f t="array" ref="C543">MID(B543, MIN(IFERROR(FIND({0,1,2,3,4,5,6,7,8,9},B543),"")), COUNT(1*MID(B543,ROW($1:$98),1)))</f>
        <v>17.5</v>
      </c>
      <c r="D543" t="str" cm="1">
        <f t="array" aca="1" ref="D543" ca="1">_xlfn.CONCAT(IF(NOT(ISNUMBER(MID(SUBSTITUTE(SUBSTITUTE(SUBSTITUTE(B543,"$",""),".",""), " ",""),ROW(INDIRECT("1:"&amp;LEN(B543))),1)*1)),MID(SUBSTITUTE(SUBSTITUTE(SUBSTITUTE(B543,"$",""),".",""), " ",""),ROW(INDIRECT("1:"&amp;LEN(B543))),1),""))</f>
        <v>Wal-mart</v>
      </c>
      <c r="E543" s="4" t="s">
        <v>13</v>
      </c>
      <c r="F543" t="str" cm="1">
        <f t="array" ref="F543">MID(E543, MIN(IFERROR(FIND({0,1,2,3,4,5,6,7,8,9},E543),"")), COUNT(1*MID(E543,ROW($1:$98),1)))</f>
        <v>19.9</v>
      </c>
      <c r="G543" t="str" cm="1">
        <f t="array" aca="1" ref="G543" ca="1">_xlfn.CONCAT(IF(NOT(ISNUMBER(MID(SUBSTITUTE(SUBSTITUTE(SUBSTITUTE(E543,"$",""),".",""), " ",""),ROW(INDIRECT("1:"&amp;LEN(E543))),1)*1)),MID(SUBSTITUTE(SUBSTITUTE(SUBSTITUTE(E543,"$",""),".",""), " ",""),ROW(INDIRECT("1:"&amp;LEN(E543))),1),""))</f>
        <v xml:space="preserve">
Chedraui</v>
      </c>
      <c r="H543" s="4" t="s">
        <v>400</v>
      </c>
      <c r="I543" t="str">
        <f t="shared" si="50"/>
        <v>$26.00</v>
      </c>
      <c r="J543" t="str">
        <f t="shared" si="48"/>
        <v>Ruta 03</v>
      </c>
      <c r="K543" s="4" t="s">
        <v>298</v>
      </c>
      <c r="L543" t="str">
        <f t="shared" si="51"/>
        <v>$30.00</v>
      </c>
      <c r="M543" t="str">
        <f t="shared" si="49"/>
        <v>Ruta
05</v>
      </c>
      <c r="N543" s="4" t="s">
        <v>717</v>
      </c>
      <c r="O543" t="str">
        <f t="shared" si="52"/>
        <v>$20.00</v>
      </c>
      <c r="P543" t="str">
        <f t="shared" si="53"/>
        <v>San
Cosme</v>
      </c>
      <c r="Q543" s="4" t="s">
        <v>473</v>
      </c>
      <c r="R543" t="str" cm="1">
        <f t="array" ref="R543">MID(Q543, MIN(IFERROR(FIND({0,1,2,3,4,5,6,7,8,9},Q543),"")), COUNT(1*MID(Q543,ROW($1:$98),1)))</f>
        <v>22.0</v>
      </c>
      <c r="S543" t="str" cm="1">
        <f t="array" aca="1" ref="S543" ca="1">_xlfn.CONCAT(IF(NOT(ISNUMBER(MID(SUBSTITUTE(SUBSTITUTE(SUBSTITUTE(Q543,"$",""),".",""), " ",""),ROW(INDIRECT("1:"&amp;LEN(Q543))),1)*1)),MID(SUBSTITUTE(SUBSTITUTE(SUBSTITUTE(Q543,"$",""),".",""), " ",""),ROW(INDIRECT("1:"&amp;LEN(Q543))),1),""))</f>
        <v>Aculco</v>
      </c>
      <c r="T543" s="4" t="s">
        <v>169</v>
      </c>
      <c r="U543" s="4" t="s">
        <v>19</v>
      </c>
      <c r="V543" s="4" t="s">
        <v>0</v>
      </c>
      <c r="W543" s="6">
        <v>45035</v>
      </c>
    </row>
    <row r="544" spans="1:23" x14ac:dyDescent="0.25">
      <c r="A544" s="1" t="s">
        <v>20</v>
      </c>
      <c r="B544" s="2" t="s">
        <v>21</v>
      </c>
      <c r="C544" t="str" cm="1">
        <f t="array" ref="C544">MID(B544, MIN(IFERROR(FIND({0,1,2,3,4,5,6,7,8,9},B544),"")), COUNT(1*MID(B544,ROW($1:$98),1)))</f>
        <v>20.5</v>
      </c>
      <c r="D544" t="str" cm="1">
        <f t="array" aca="1" ref="D544" ca="1">_xlfn.CONCAT(IF(NOT(ISNUMBER(MID(SUBSTITUTE(SUBSTITUTE(SUBSTITUTE(B544,"$",""),".",""), " ",""),ROW(INDIRECT("1:"&amp;LEN(B544))),1)*1)),MID(SUBSTITUTE(SUBSTITUTE(SUBSTITUTE(B544,"$",""),".",""), " ",""),ROW(INDIRECT("1:"&amp;LEN(B544))),1),""))</f>
        <v>Wal-mart</v>
      </c>
      <c r="E544" s="2" t="s">
        <v>672</v>
      </c>
      <c r="F544" t="str" cm="1">
        <f t="array" ref="F544">MID(E544, MIN(IFERROR(FIND({0,1,2,3,4,5,6,7,8,9},E544),"")), COUNT(1*MID(E544,ROW($1:$98),1)))</f>
        <v>28.0</v>
      </c>
      <c r="G544" t="str" cm="1">
        <f t="array" aca="1" ref="G544" ca="1">_xlfn.CONCAT(IF(NOT(ISNUMBER(MID(SUBSTITUTE(SUBSTITUTE(SUBSTITUTE(E544,"$",""),".",""), " ",""),ROW(INDIRECT("1:"&amp;LEN(E544))),1)*1)),MID(SUBSTITUTE(SUBSTITUTE(SUBSTITUTE(E544,"$",""),".",""), " ",""),ROW(INDIRECT("1:"&amp;LEN(E544))),1),""))</f>
        <v xml:space="preserve">
Chedraui</v>
      </c>
      <c r="H544" s="2" t="s">
        <v>718</v>
      </c>
      <c r="I544" t="str">
        <f t="shared" si="50"/>
        <v>$23.00</v>
      </c>
      <c r="J544" t="str">
        <f t="shared" si="48"/>
        <v>Ruta 03</v>
      </c>
      <c r="K544" s="2" t="s">
        <v>296</v>
      </c>
      <c r="L544" t="str">
        <f t="shared" si="51"/>
        <v>$25.00</v>
      </c>
      <c r="M544" t="str">
        <f t="shared" si="49"/>
        <v>Ruta
05</v>
      </c>
      <c r="N544" s="2" t="s">
        <v>476</v>
      </c>
      <c r="O544" t="str">
        <f t="shared" si="52"/>
        <v>$20.00</v>
      </c>
      <c r="P544" t="str">
        <f t="shared" si="53"/>
        <v>Aculco</v>
      </c>
      <c r="Q544" s="2" t="s">
        <v>719</v>
      </c>
      <c r="R544" t="str" cm="1">
        <f t="array" ref="R544">MID(Q544, MIN(IFERROR(FIND({0,1,2,3,4,5,6,7,8,9},Q544),"")), COUNT(1*MID(Q544,ROW($1:$98),1)))</f>
        <v>22.0</v>
      </c>
      <c r="S544" t="str" cm="1">
        <f t="array" aca="1" ref="S544" ca="1">_xlfn.CONCAT(IF(NOT(ISNUMBER(MID(SUBSTITUTE(SUBSTITUTE(SUBSTITUTE(Q544,"$",""),".",""), " ",""),ROW(INDIRECT("1:"&amp;LEN(Q544))),1)*1)),MID(SUBSTITUTE(SUBSTITUTE(SUBSTITUTE(Q544,"$",""),".",""), " ",""),ROW(INDIRECT("1:"&amp;LEN(Q544))),1),""))</f>
        <v>San
Cosme</v>
      </c>
      <c r="T544" s="2" t="s">
        <v>607</v>
      </c>
      <c r="U544" s="2" t="s">
        <v>608</v>
      </c>
      <c r="V544" s="2" t="s">
        <v>0</v>
      </c>
      <c r="W544" s="5">
        <v>45035</v>
      </c>
    </row>
    <row r="545" spans="1:23" x14ac:dyDescent="0.25">
      <c r="A545" s="3" t="s">
        <v>28</v>
      </c>
      <c r="B545" s="4" t="s">
        <v>29</v>
      </c>
      <c r="C545" t="str" cm="1">
        <f t="array" ref="C545">MID(B545, MIN(IFERROR(FIND({0,1,2,3,4,5,6,7,8,9},B545),"")), COUNT(1*MID(B545,ROW($1:$98),1)))</f>
        <v>10.0</v>
      </c>
      <c r="D545" t="str" cm="1">
        <f t="array" aca="1" ref="D545" ca="1">_xlfn.CONCAT(IF(NOT(ISNUMBER(MID(SUBSTITUTE(SUBSTITUTE(SUBSTITUTE(B545,"$",""),".",""), " ",""),ROW(INDIRECT("1:"&amp;LEN(B545))),1)*1)),MID(SUBSTITUTE(SUBSTITUTE(SUBSTITUTE(B545,"$",""),".",""), " ",""),ROW(INDIRECT("1:"&amp;LEN(B545))),1),""))</f>
        <v>Wal-mart</v>
      </c>
      <c r="E545" s="4" t="s">
        <v>30</v>
      </c>
      <c r="F545" t="str" cm="1">
        <f t="array" ref="F545">MID(E545, MIN(IFERROR(FIND({0,1,2,3,4,5,6,7,8,9},E545),"")), COUNT(1*MID(E545,ROW($1:$98),1)))</f>
        <v>15.9</v>
      </c>
      <c r="G545" t="str" cm="1">
        <f t="array" aca="1" ref="G545" ca="1">_xlfn.CONCAT(IF(NOT(ISNUMBER(MID(SUBSTITUTE(SUBSTITUTE(SUBSTITUTE(E545,"$",""),".",""), " ",""),ROW(INDIRECT("1:"&amp;LEN(E545))),1)*1)),MID(SUBSTITUTE(SUBSTITUTE(SUBSTITUTE(E545,"$",""),".",""), " ",""),ROW(INDIRECT("1:"&amp;LEN(E545))),1),""))</f>
        <v xml:space="preserve">
Comercial
Mexicana</v>
      </c>
      <c r="H545" s="4" t="s">
        <v>714</v>
      </c>
      <c r="I545" t="str">
        <f t="shared" si="50"/>
        <v>$0.00</v>
      </c>
      <c r="J545" t="str">
        <f t="shared" si="48"/>
        <v>Ruta 03</v>
      </c>
      <c r="K545" s="4" t="s">
        <v>715</v>
      </c>
      <c r="L545" t="str">
        <f t="shared" si="51"/>
        <v>$0.00</v>
      </c>
      <c r="M545" t="str">
        <f t="shared" si="49"/>
        <v>Ruta
03</v>
      </c>
      <c r="N545" s="4" t="s">
        <v>717</v>
      </c>
      <c r="O545" t="str">
        <f t="shared" si="52"/>
        <v>$20.00</v>
      </c>
      <c r="P545" t="str">
        <f t="shared" si="53"/>
        <v>San
Cosme</v>
      </c>
      <c r="Q545" s="4" t="s">
        <v>717</v>
      </c>
      <c r="R545" t="str" cm="1">
        <f t="array" ref="R545">MID(Q545, MIN(IFERROR(FIND({0,1,2,3,4,5,6,7,8,9},Q545),"")), COUNT(1*MID(Q545,ROW($1:$98),1)))</f>
        <v>20.0</v>
      </c>
      <c r="S545" t="str" cm="1">
        <f t="array" aca="1" ref="S545" ca="1">_xlfn.CONCAT(IF(NOT(ISNUMBER(MID(SUBSTITUTE(SUBSTITUTE(SUBSTITUTE(Q545,"$",""),".",""), " ",""),ROW(INDIRECT("1:"&amp;LEN(Q545))),1)*1)),MID(SUBSTITUTE(SUBSTITUTE(SUBSTITUTE(Q545,"$",""),".",""), " ",""),ROW(INDIRECT("1:"&amp;LEN(Q545))),1),""))</f>
        <v>San
Cosme</v>
      </c>
      <c r="T545" s="4" t="s">
        <v>35</v>
      </c>
      <c r="U545" s="4" t="s">
        <v>36</v>
      </c>
      <c r="V545" s="4" t="s">
        <v>0</v>
      </c>
      <c r="W545" s="6">
        <v>45035</v>
      </c>
    </row>
    <row r="546" spans="1:23" x14ac:dyDescent="0.25">
      <c r="A546" s="1" t="s">
        <v>37</v>
      </c>
      <c r="B546" s="2" t="s">
        <v>676</v>
      </c>
      <c r="C546" t="str" cm="1">
        <f t="array" ref="C546">MID(B546, MIN(IFERROR(FIND({0,1,2,3,4,5,6,7,8,9},B546),"")), COUNT(1*MID(B546,ROW($1:$98),1)))</f>
        <v>30.9</v>
      </c>
      <c r="D546" t="str" cm="1">
        <f t="array" aca="1" ref="D546" ca="1">_xlfn.CONCAT(IF(NOT(ISNUMBER(MID(SUBSTITUTE(SUBSTITUTE(SUBSTITUTE(B546,"$",""),".",""), " ",""),ROW(INDIRECT("1:"&amp;LEN(B546))),1)*1)),MID(SUBSTITUTE(SUBSTITUTE(SUBSTITUTE(B546,"$",""),".",""), " ",""),ROW(INDIRECT("1:"&amp;LEN(B546))),1),""))</f>
        <v>Comercial
Mexicana</v>
      </c>
      <c r="E546" s="2" t="s">
        <v>39</v>
      </c>
      <c r="F546" t="str" cm="1">
        <f t="array" ref="F546">MID(E546, MIN(IFERROR(FIND({0,1,2,3,4,5,6,7,8,9},E546),"")), COUNT(1*MID(E546,ROW($1:$98),1)))</f>
        <v>49.2</v>
      </c>
      <c r="G546" t="str" cm="1">
        <f t="array" aca="1" ref="G546" ca="1">_xlfn.CONCAT(IF(NOT(ISNUMBER(MID(SUBSTITUTE(SUBSTITUTE(SUBSTITUTE(E546,"$",""),".",""), " ",""),ROW(INDIRECT("1:"&amp;LEN(E546))),1)*1)),MID(SUBSTITUTE(SUBSTITUTE(SUBSTITUTE(E546,"$",""),".",""), " ",""),ROW(INDIRECT("1:"&amp;LEN(E546))),1),""))</f>
        <v xml:space="preserve">
Chedraui</v>
      </c>
      <c r="H546" s="2" t="s">
        <v>406</v>
      </c>
      <c r="I546" t="str">
        <f t="shared" si="50"/>
        <v>$35.00</v>
      </c>
      <c r="J546" t="str">
        <f t="shared" si="48"/>
        <v>Ruta 03</v>
      </c>
      <c r="K546" s="2" t="s">
        <v>245</v>
      </c>
      <c r="L546" t="str">
        <f t="shared" si="51"/>
        <v>$50.00</v>
      </c>
      <c r="M546" t="str">
        <f t="shared" si="49"/>
        <v>Ruta
05</v>
      </c>
      <c r="N546" s="2" t="s">
        <v>720</v>
      </c>
      <c r="O546" t="str">
        <f t="shared" si="52"/>
        <v>$40.00</v>
      </c>
      <c r="P546" t="str">
        <f t="shared" si="53"/>
        <v>San
Cosme</v>
      </c>
      <c r="Q546" s="2" t="s">
        <v>720</v>
      </c>
      <c r="R546" t="str" cm="1">
        <f t="array" ref="R546">MID(Q546, MIN(IFERROR(FIND({0,1,2,3,4,5,6,7,8,9},Q546),"")), COUNT(1*MID(Q546,ROW($1:$98),1)))</f>
        <v>40.0</v>
      </c>
      <c r="S546" t="str" cm="1">
        <f t="array" aca="1" ref="S546" ca="1">_xlfn.CONCAT(IF(NOT(ISNUMBER(MID(SUBSTITUTE(SUBSTITUTE(SUBSTITUTE(Q546,"$",""),".",""), " ",""),ROW(INDIRECT("1:"&amp;LEN(Q546))),1)*1)),MID(SUBSTITUTE(SUBSTITUTE(SUBSTITUTE(Q546,"$",""),".",""), " ",""),ROW(INDIRECT("1:"&amp;LEN(Q546))),1),""))</f>
        <v>San
Cosme</v>
      </c>
      <c r="T546" s="2" t="s">
        <v>44</v>
      </c>
      <c r="U546" s="2" t="s">
        <v>45</v>
      </c>
      <c r="V546" s="2" t="s">
        <v>0</v>
      </c>
      <c r="W546" s="5">
        <v>45035</v>
      </c>
    </row>
    <row r="547" spans="1:23" x14ac:dyDescent="0.25">
      <c r="A547" s="3" t="s">
        <v>46</v>
      </c>
      <c r="B547" s="4" t="s">
        <v>47</v>
      </c>
      <c r="C547" t="str" cm="1">
        <f t="array" ref="C547">MID(B547, MIN(IFERROR(FIND({0,1,2,3,4,5,6,7,8,9},B547),"")), COUNT(1*MID(B547,ROW($1:$98),1)))</f>
        <v>22.3</v>
      </c>
      <c r="D547" t="str" cm="1">
        <f t="array" aca="1" ref="D547" ca="1">_xlfn.CONCAT(IF(NOT(ISNUMBER(MID(SUBSTITUTE(SUBSTITUTE(SUBSTITUTE(B547,"$",""),".",""), " ",""),ROW(INDIRECT("1:"&amp;LEN(B547))),1)*1)),MID(SUBSTITUTE(SUBSTITUTE(SUBSTITUTE(B547,"$",""),".",""), " ",""),ROW(INDIRECT("1:"&amp;LEN(B547))),1),""))</f>
        <v>Comercial
Mexicana</v>
      </c>
      <c r="E547" s="4" t="s">
        <v>48</v>
      </c>
      <c r="F547" t="str" cm="1">
        <f t="array" ref="F547">MID(E547, MIN(IFERROR(FIND({0,1,2,3,4,5,6,7,8,9},E547),"")), COUNT(1*MID(E547,ROW($1:$98),1)))</f>
        <v>22.5</v>
      </c>
      <c r="G547" t="str" cm="1">
        <f t="array" aca="1" ref="G547" ca="1">_xlfn.CONCAT(IF(NOT(ISNUMBER(MID(SUBSTITUTE(SUBSTITUTE(SUBSTITUTE(E547,"$",""),".",""), " ",""),ROW(INDIRECT("1:"&amp;LEN(E547))),1)*1)),MID(SUBSTITUTE(SUBSTITUTE(SUBSTITUTE(E547,"$",""),".",""), " ",""),ROW(INDIRECT("1:"&amp;LEN(E547))),1),""))</f>
        <v>Wal-mart</v>
      </c>
      <c r="H547" s="4" t="s">
        <v>406</v>
      </c>
      <c r="I547" t="str">
        <f t="shared" si="50"/>
        <v>$35.00</v>
      </c>
      <c r="J547" t="str">
        <f t="shared" si="48"/>
        <v>Ruta 03</v>
      </c>
      <c r="K547" s="4" t="s">
        <v>245</v>
      </c>
      <c r="L547" t="str">
        <f t="shared" si="51"/>
        <v>$50.00</v>
      </c>
      <c r="M547" t="str">
        <f t="shared" si="49"/>
        <v>Ruta
05</v>
      </c>
      <c r="N547" s="4" t="s">
        <v>721</v>
      </c>
      <c r="O547" t="str">
        <f t="shared" si="52"/>
        <v>$30.00</v>
      </c>
      <c r="P547" t="str">
        <f t="shared" si="53"/>
        <v>San
Cosme</v>
      </c>
      <c r="Q547" s="4" t="s">
        <v>722</v>
      </c>
      <c r="R547" t="str" cm="1">
        <f t="array" ref="R547">MID(Q547, MIN(IFERROR(FIND({0,1,2,3,4,5,6,7,8,9},Q547),"")), COUNT(1*MID(Q547,ROW($1:$98),1)))</f>
        <v>34.0</v>
      </c>
      <c r="S547" t="str" cm="1">
        <f t="array" aca="1" ref="S547" ca="1">_xlfn.CONCAT(IF(NOT(ISNUMBER(MID(SUBSTITUTE(SUBSTITUTE(SUBSTITUTE(Q547,"$",""),".",""), " ",""),ROW(INDIRECT("1:"&amp;LEN(Q547))),1)*1)),MID(SUBSTITUTE(SUBSTITUTE(SUBSTITUTE(Q547,"$",""),".",""), " ",""),ROW(INDIRECT("1:"&amp;LEN(Q547))),1),""))</f>
        <v>Tlatilco</v>
      </c>
      <c r="T547" s="4" t="s">
        <v>36</v>
      </c>
      <c r="U547" s="4" t="s">
        <v>44</v>
      </c>
      <c r="V547" s="4" t="s">
        <v>0</v>
      </c>
      <c r="W547" s="6">
        <v>45035</v>
      </c>
    </row>
    <row r="548" spans="1:23" x14ac:dyDescent="0.25">
      <c r="A548" s="1" t="s">
        <v>53</v>
      </c>
      <c r="B548" s="2" t="s">
        <v>545</v>
      </c>
      <c r="C548" t="str" cm="1">
        <f t="array" ref="C548">MID(B548, MIN(IFERROR(FIND({0,1,2,3,4,5,6,7,8,9},B548),"")), COUNT(1*MID(B548,ROW($1:$98),1)))</f>
        <v>50.0</v>
      </c>
      <c r="D548" t="str" cm="1">
        <f t="array" aca="1" ref="D548" ca="1">_xlfn.CONCAT(IF(NOT(ISNUMBER(MID(SUBSTITUTE(SUBSTITUTE(SUBSTITUTE(B548,"$",""),".",""), " ",""),ROW(INDIRECT("1:"&amp;LEN(B548))),1)*1)),MID(SUBSTITUTE(SUBSTITUTE(SUBSTITUTE(B548,"$",""),".",""), " ",""),ROW(INDIRECT("1:"&amp;LEN(B548))),1),""))</f>
        <v>Wal-mart</v>
      </c>
      <c r="E548" s="2" t="s">
        <v>545</v>
      </c>
      <c r="F548" t="str" cm="1">
        <f t="array" ref="F548">MID(E548, MIN(IFERROR(FIND({0,1,2,3,4,5,6,7,8,9},E548),"")), COUNT(1*MID(E548,ROW($1:$98),1)))</f>
        <v>50.0</v>
      </c>
      <c r="G548" t="str" cm="1">
        <f t="array" aca="1" ref="G548" ca="1">_xlfn.CONCAT(IF(NOT(ISNUMBER(MID(SUBSTITUTE(SUBSTITUTE(SUBSTITUTE(E548,"$",""),".",""), " ",""),ROW(INDIRECT("1:"&amp;LEN(E548))),1)*1)),MID(SUBSTITUTE(SUBSTITUTE(SUBSTITUTE(E548,"$",""),".",""), " ",""),ROW(INDIRECT("1:"&amp;LEN(E548))),1),""))</f>
        <v>Wal-mart</v>
      </c>
      <c r="H548" s="2" t="s">
        <v>723</v>
      </c>
      <c r="I548" t="str">
        <f t="shared" si="50"/>
        <v>$46.00</v>
      </c>
      <c r="J548" t="str">
        <f t="shared" si="48"/>
        <v>Ruta 01</v>
      </c>
      <c r="K548" s="2" t="s">
        <v>259</v>
      </c>
      <c r="L548" t="str">
        <f t="shared" si="51"/>
        <v>$48.00</v>
      </c>
      <c r="M548" t="str">
        <f t="shared" si="49"/>
        <v>Ruta
05</v>
      </c>
      <c r="N548" s="2" t="s">
        <v>724</v>
      </c>
      <c r="O548" t="str">
        <f t="shared" si="52"/>
        <v>$50.00</v>
      </c>
      <c r="P548" t="str">
        <f t="shared" si="53"/>
        <v>San
Cosme</v>
      </c>
      <c r="Q548" s="2" t="s">
        <v>413</v>
      </c>
      <c r="R548" t="str" cm="1">
        <f t="array" ref="R548">MID(Q548, MIN(IFERROR(FIND({0,1,2,3,4,5,6,7,8,9},Q548),"")), COUNT(1*MID(Q548,ROW($1:$98),1)))</f>
        <v>52.0</v>
      </c>
      <c r="S548" t="str" cm="1">
        <f t="array" aca="1" ref="S548" ca="1">_xlfn.CONCAT(IF(NOT(ISNUMBER(MID(SUBSTITUTE(SUBSTITUTE(SUBSTITUTE(Q548,"$",""),".",""), " ",""),ROW(INDIRECT("1:"&amp;LEN(Q548))),1)*1)),MID(SUBSTITUTE(SUBSTITUTE(SUBSTITUTE(Q548,"$",""),".",""), " ",""),ROW(INDIRECT("1:"&amp;LEN(Q548))),1),""))</f>
        <v>Tlatilco</v>
      </c>
      <c r="T548" s="2" t="s">
        <v>613</v>
      </c>
      <c r="U548" s="2" t="s">
        <v>61</v>
      </c>
      <c r="V548" s="2" t="s">
        <v>0</v>
      </c>
      <c r="W548" s="5">
        <v>45035</v>
      </c>
    </row>
    <row r="549" spans="1:23" x14ac:dyDescent="0.25">
      <c r="A549" s="3" t="s">
        <v>62</v>
      </c>
      <c r="B549" s="4" t="s">
        <v>269</v>
      </c>
      <c r="C549" t="str" cm="1">
        <f t="array" ref="C549">MID(B549, MIN(IFERROR(FIND({0,1,2,3,4,5,6,7,8,9},B549),"")), COUNT(1*MID(B549,ROW($1:$98),1)))</f>
        <v>119.0</v>
      </c>
      <c r="D549" t="str" cm="1">
        <f t="array" aca="1" ref="D549" ca="1">_xlfn.CONCAT(IF(NOT(ISNUMBER(MID(SUBSTITUTE(SUBSTITUTE(SUBSTITUTE(B549,"$",""),".",""), " ",""),ROW(INDIRECT("1:"&amp;LEN(B549))),1)*1)),MID(SUBSTITUTE(SUBSTITUTE(SUBSTITUTE(B549,"$",""),".",""), " ",""),ROW(INDIRECT("1:"&amp;LEN(B549))),1),""))</f>
        <v>Chedraui</v>
      </c>
      <c r="E549" s="4" t="s">
        <v>64</v>
      </c>
      <c r="F549" t="str" cm="1">
        <f t="array" ref="F549">MID(E549, MIN(IFERROR(FIND({0,1,2,3,4,5,6,7,8,9},E549),"")), COUNT(1*MID(E549,ROW($1:$98),1)))</f>
        <v>222.7</v>
      </c>
      <c r="G549" t="str" cm="1">
        <f t="array" aca="1" ref="G549" ca="1">_xlfn.CONCAT(IF(NOT(ISNUMBER(MID(SUBSTITUTE(SUBSTITUTE(SUBSTITUTE(E549,"$",""),".",""), " ",""),ROW(INDIRECT("1:"&amp;LEN(E549))),1)*1)),MID(SUBSTITUTE(SUBSTITUTE(SUBSTITUTE(E549,"$",""),".",""), " ",""),ROW(INDIRECT("1:"&amp;LEN(E549))),1),""))</f>
        <v xml:space="preserve">
Comercial
Mexicana</v>
      </c>
      <c r="H549" s="4" t="s">
        <v>414</v>
      </c>
      <c r="I549" t="str">
        <f t="shared" si="50"/>
        <v>$180.00</v>
      </c>
      <c r="J549" t="str">
        <f t="shared" si="48"/>
        <v>Ruta 01</v>
      </c>
      <c r="K549" s="4" t="s">
        <v>275</v>
      </c>
      <c r="L549" t="str">
        <f t="shared" si="51"/>
        <v>$190.00
Ruta</v>
      </c>
      <c r="M549" t="str">
        <f t="shared" si="49"/>
        <v>03</v>
      </c>
      <c r="N549" s="4" t="s">
        <v>725</v>
      </c>
      <c r="O549" t="str">
        <f t="shared" si="52"/>
        <v>$180.00</v>
      </c>
      <c r="P549" t="str">
        <f t="shared" si="53"/>
        <v>San
Cosme</v>
      </c>
      <c r="Q549" s="4" t="s">
        <v>725</v>
      </c>
      <c r="R549" t="str" cm="1">
        <f t="array" ref="R549">MID(Q549, MIN(IFERROR(FIND({0,1,2,3,4,5,6,7,8,9},Q549),"")), COUNT(1*MID(Q549,ROW($1:$98),1)))</f>
        <v>180.0</v>
      </c>
      <c r="S549" t="str" cm="1">
        <f t="array" aca="1" ref="S549" ca="1">_xlfn.CONCAT(IF(NOT(ISNUMBER(MID(SUBSTITUTE(SUBSTITUTE(SUBSTITUTE(Q549,"$",""),".",""), " ",""),ROW(INDIRECT("1:"&amp;LEN(Q549))),1)*1)),MID(SUBSTITUTE(SUBSTITUTE(SUBSTITUTE(Q549,"$",""),".",""), " ",""),ROW(INDIRECT("1:"&amp;LEN(Q549))),1),""))</f>
        <v>San
Cosme</v>
      </c>
      <c r="T549" s="4" t="s">
        <v>69</v>
      </c>
      <c r="U549" s="4" t="s">
        <v>70</v>
      </c>
      <c r="V549" s="4" t="s">
        <v>0</v>
      </c>
      <c r="W549" s="6">
        <v>45035</v>
      </c>
    </row>
    <row r="550" spans="1:23" x14ac:dyDescent="0.25">
      <c r="A550" s="1" t="s">
        <v>71</v>
      </c>
      <c r="B550" s="2" t="s">
        <v>72</v>
      </c>
      <c r="C550" t="str" cm="1">
        <f t="array" ref="C550">MID(B550, MIN(IFERROR(FIND({0,1,2,3,4,5,6,7,8,9},B550),"")), COUNT(1*MID(B550,ROW($1:$98),1)))</f>
        <v>184.0</v>
      </c>
      <c r="D550" t="str" cm="1">
        <f t="array" aca="1" ref="D550" ca="1">_xlfn.CONCAT(IF(NOT(ISNUMBER(MID(SUBSTITUTE(SUBSTITUTE(SUBSTITUTE(B550,"$",""),".",""), " ",""),ROW(INDIRECT("1:"&amp;LEN(B550))),1)*1)),MID(SUBSTITUTE(SUBSTITUTE(SUBSTITUTE(B550,"$",""),".",""), " ",""),ROW(INDIRECT("1:"&amp;LEN(B550))),1),""))</f>
        <v>Wal-mart</v>
      </c>
      <c r="E550" s="2" t="s">
        <v>73</v>
      </c>
      <c r="F550" t="str" cm="1">
        <f t="array" ref="F550">MID(E550, MIN(IFERROR(FIND({0,1,2,3,4,5,6,7,8,9},E550),"")), COUNT(1*MID(E550,ROW($1:$98),1)))</f>
        <v>206.5</v>
      </c>
      <c r="G550" t="str" cm="1">
        <f t="array" aca="1" ref="G550" ca="1">_xlfn.CONCAT(IF(NOT(ISNUMBER(MID(SUBSTITUTE(SUBSTITUTE(SUBSTITUTE(E550,"$",""),".",""), " ",""),ROW(INDIRECT("1:"&amp;LEN(E550))),1)*1)),MID(SUBSTITUTE(SUBSTITUTE(SUBSTITUTE(E550,"$",""),".",""), " ",""),ROW(INDIRECT("1:"&amp;LEN(E550))),1),""))</f>
        <v xml:space="preserve">
Comercial
Mexicana</v>
      </c>
      <c r="H550" s="2" t="s">
        <v>726</v>
      </c>
      <c r="I550" t="str">
        <f t="shared" si="50"/>
        <v>$185.00</v>
      </c>
      <c r="J550" t="str">
        <f t="shared" si="48"/>
        <v>Ruta 03</v>
      </c>
      <c r="K550" s="2" t="s">
        <v>271</v>
      </c>
      <c r="L550" t="str">
        <f t="shared" si="51"/>
        <v>$190.00
Ruta</v>
      </c>
      <c r="M550" t="str">
        <f t="shared" si="49"/>
        <v>05</v>
      </c>
      <c r="N550" s="2" t="s">
        <v>416</v>
      </c>
      <c r="O550" t="str">
        <f t="shared" si="52"/>
        <v>$185.00</v>
      </c>
      <c r="P550" t="str">
        <f t="shared" si="53"/>
        <v>Tlatilco</v>
      </c>
      <c r="Q550" s="2" t="s">
        <v>727</v>
      </c>
      <c r="R550" t="str" cm="1">
        <f t="array" ref="R550">MID(Q550, MIN(IFERROR(FIND({0,1,2,3,4,5,6,7,8,9},Q550),"")), COUNT(1*MID(Q550,ROW($1:$98),1)))</f>
        <v>195.0</v>
      </c>
      <c r="S550" t="str" cm="1">
        <f t="array" aca="1" ref="S550" ca="1">_xlfn.CONCAT(IF(NOT(ISNUMBER(MID(SUBSTITUTE(SUBSTITUTE(SUBSTITUTE(Q550,"$",""),".",""), " ",""),ROW(INDIRECT("1:"&amp;LEN(Q550))),1)*1)),MID(SUBSTITUTE(SUBSTITUTE(SUBSTITUTE(Q550,"$",""),".",""), " ",""),ROW(INDIRECT("1:"&amp;LEN(Q550))),1),""))</f>
        <v>San
Cosme</v>
      </c>
      <c r="T550" s="2" t="s">
        <v>69</v>
      </c>
      <c r="U550" s="2" t="s">
        <v>70</v>
      </c>
      <c r="V550" s="2" t="s">
        <v>0</v>
      </c>
      <c r="W550" s="5">
        <v>45035</v>
      </c>
    </row>
    <row r="551" spans="1:23" x14ac:dyDescent="0.25">
      <c r="A551" s="3" t="s">
        <v>77</v>
      </c>
      <c r="B551" s="4" t="s">
        <v>491</v>
      </c>
      <c r="C551" t="str" cm="1">
        <f t="array" ref="C551">MID(B551, MIN(IFERROR(FIND({0,1,2,3,4,5,6,7,8,9},B551),"")), COUNT(1*MID(B551,ROW($1:$98),1)))</f>
        <v>48.5</v>
      </c>
      <c r="D551" t="str" cm="1">
        <f t="array" aca="1" ref="D551" ca="1">_xlfn.CONCAT(IF(NOT(ISNUMBER(MID(SUBSTITUTE(SUBSTITUTE(SUBSTITUTE(B551,"$",""),".",""), " ",""),ROW(INDIRECT("1:"&amp;LEN(B551))),1)*1)),MID(SUBSTITUTE(SUBSTITUTE(SUBSTITUTE(B551,"$",""),".",""), " ",""),ROW(INDIRECT("1:"&amp;LEN(B551))),1),""))</f>
        <v>Chedraui</v>
      </c>
      <c r="E551" s="4" t="s">
        <v>728</v>
      </c>
      <c r="F551" t="str" cm="1">
        <f t="array" ref="F551">MID(E551, MIN(IFERROR(FIND({0,1,2,3,4,5,6,7,8,9},E551),"")), COUNT(1*MID(E551,ROW($1:$98),1)))</f>
        <v>59.9</v>
      </c>
      <c r="G551" t="str" cm="1">
        <f t="array" aca="1" ref="G551" ca="1">_xlfn.CONCAT(IF(NOT(ISNUMBER(MID(SUBSTITUTE(SUBSTITUTE(SUBSTITUTE(E551,"$",""),".",""), " ",""),ROW(INDIRECT("1:"&amp;LEN(E551))),1)*1)),MID(SUBSTITUTE(SUBSTITUTE(SUBSTITUTE(E551,"$",""),".",""), " ",""),ROW(INDIRECT("1:"&amp;LEN(E551))),1),""))</f>
        <v>Wal-mart</v>
      </c>
      <c r="H551" s="4" t="s">
        <v>729</v>
      </c>
      <c r="I551" t="str">
        <f t="shared" si="50"/>
        <v>$60.00</v>
      </c>
      <c r="J551" t="str">
        <f t="shared" si="48"/>
        <v>Ruta 01</v>
      </c>
      <c r="K551" s="4" t="s">
        <v>730</v>
      </c>
      <c r="L551" t="str">
        <f t="shared" si="51"/>
        <v>$80.00</v>
      </c>
      <c r="M551" t="str">
        <f t="shared" si="49"/>
        <v>Ruta
03</v>
      </c>
      <c r="N551" s="4" t="s">
        <v>731</v>
      </c>
      <c r="O551" t="str">
        <f t="shared" si="52"/>
        <v>$60.00</v>
      </c>
      <c r="P551" t="str">
        <f t="shared" si="53"/>
        <v>Aculco</v>
      </c>
      <c r="Q551" s="4" t="s">
        <v>732</v>
      </c>
      <c r="R551" t="str" cm="1">
        <f t="array" ref="R551">MID(Q551, MIN(IFERROR(FIND({0,1,2,3,4,5,6,7,8,9},Q551),"")), COUNT(1*MID(Q551,ROW($1:$98),1)))</f>
        <v>65.0</v>
      </c>
      <c r="S551" t="str" cm="1">
        <f t="array" aca="1" ref="S551" ca="1">_xlfn.CONCAT(IF(NOT(ISNUMBER(MID(SUBSTITUTE(SUBSTITUTE(SUBSTITUTE(Q551,"$",""),".",""), " ",""),ROW(INDIRECT("1:"&amp;LEN(Q551))),1)*1)),MID(SUBSTITUTE(SUBSTITUTE(SUBSTITUTE(Q551,"$",""),".",""), " ",""),ROW(INDIRECT("1:"&amp;LEN(Q551))),1),""))</f>
        <v>San
Cosme</v>
      </c>
      <c r="T551" s="4" t="s">
        <v>83</v>
      </c>
      <c r="U551" s="4" t="s">
        <v>84</v>
      </c>
      <c r="V551" s="4" t="s">
        <v>0</v>
      </c>
      <c r="W551" s="6">
        <v>45035</v>
      </c>
    </row>
    <row r="552" spans="1:23" x14ac:dyDescent="0.25">
      <c r="A552" s="1" t="s">
        <v>85</v>
      </c>
      <c r="B552" s="2" t="s">
        <v>733</v>
      </c>
      <c r="C552" t="str" cm="1">
        <f t="array" ref="C552">MID(B552, MIN(IFERROR(FIND({0,1,2,3,4,5,6,7,8,9},B552),"")), COUNT(1*MID(B552,ROW($1:$98),1)))</f>
        <v>52.0</v>
      </c>
      <c r="D552" t="str" cm="1">
        <f t="array" aca="1" ref="D552" ca="1">_xlfn.CONCAT(IF(NOT(ISNUMBER(MID(SUBSTITUTE(SUBSTITUTE(SUBSTITUTE(B552,"$",""),".",""), " ",""),ROW(INDIRECT("1:"&amp;LEN(B552))),1)*1)),MID(SUBSTITUTE(SUBSTITUTE(SUBSTITUTE(B552,"$",""),".",""), " ",""),ROW(INDIRECT("1:"&amp;LEN(B552))),1),""))</f>
        <v>Chedraui</v>
      </c>
      <c r="E552" s="2" t="s">
        <v>734</v>
      </c>
      <c r="F552" t="str" cm="1">
        <f t="array" ref="F552">MID(E552, MIN(IFERROR(FIND({0,1,2,3,4,5,6,7,8,9},E552),"")), COUNT(1*MID(E552,ROW($1:$98),1)))</f>
        <v>69.9</v>
      </c>
      <c r="G552" t="str" cm="1">
        <f t="array" aca="1" ref="G552" ca="1">_xlfn.CONCAT(IF(NOT(ISNUMBER(MID(SUBSTITUTE(SUBSTITUTE(SUBSTITUTE(E552,"$",""),".",""), " ",""),ROW(INDIRECT("1:"&amp;LEN(E552))),1)*1)),MID(SUBSTITUTE(SUBSTITUTE(SUBSTITUTE(E552,"$",""),".",""), " ",""),ROW(INDIRECT("1:"&amp;LEN(E552))),1),""))</f>
        <v>Wal-mart</v>
      </c>
      <c r="H552" s="2" t="s">
        <v>572</v>
      </c>
      <c r="I552" t="str">
        <f t="shared" si="50"/>
        <v>$35.00</v>
      </c>
      <c r="J552" t="str">
        <f t="shared" si="48"/>
        <v>Ruta 01</v>
      </c>
      <c r="K552" s="2" t="s">
        <v>411</v>
      </c>
      <c r="L552" t="str">
        <f t="shared" si="51"/>
        <v>$45.00</v>
      </c>
      <c r="M552" t="str">
        <f t="shared" si="49"/>
        <v>Ruta
01</v>
      </c>
      <c r="N552" s="2" t="s">
        <v>717</v>
      </c>
      <c r="O552" t="str">
        <f t="shared" si="52"/>
        <v>$20.00</v>
      </c>
      <c r="P552" t="str">
        <f t="shared" si="53"/>
        <v>San
Cosme</v>
      </c>
      <c r="Q552" s="2" t="s">
        <v>496</v>
      </c>
      <c r="R552" t="str" cm="1">
        <f t="array" ref="R552">MID(Q552, MIN(IFERROR(FIND({0,1,2,3,4,5,6,7,8,9},Q552),"")), COUNT(1*MID(Q552,ROW($1:$98),1)))</f>
        <v>25.0</v>
      </c>
      <c r="S552" t="str" cm="1">
        <f t="array" aca="1" ref="S552" ca="1">_xlfn.CONCAT(IF(NOT(ISNUMBER(MID(SUBSTITUTE(SUBSTITUTE(SUBSTITUTE(Q552,"$",""),".",""), " ",""),ROW(INDIRECT("1:"&amp;LEN(Q552))),1)*1)),MID(SUBSTITUTE(SUBSTITUTE(SUBSTITUTE(Q552,"$",""),".",""), " ",""),ROW(INDIRECT("1:"&amp;LEN(Q552))),1),""))</f>
        <v>Aculco</v>
      </c>
      <c r="T552" s="2" t="s">
        <v>36</v>
      </c>
      <c r="U552" s="2" t="s">
        <v>45</v>
      </c>
      <c r="V552" s="2" t="s">
        <v>0</v>
      </c>
      <c r="W552" s="5">
        <v>45035</v>
      </c>
    </row>
    <row r="553" spans="1:23" x14ac:dyDescent="0.25">
      <c r="A553" s="3" t="s">
        <v>92</v>
      </c>
      <c r="B553" s="4" t="s">
        <v>735</v>
      </c>
      <c r="C553" t="str" cm="1">
        <f t="array" ref="C553">MID(B553, MIN(IFERROR(FIND({0,1,2,3,4,5,6,7,8,9},B553),"")), COUNT(1*MID(B553,ROW($1:$98),1)))</f>
        <v>43.9</v>
      </c>
      <c r="D553" t="str" cm="1">
        <f t="array" aca="1" ref="D553" ca="1">_xlfn.CONCAT(IF(NOT(ISNUMBER(MID(SUBSTITUTE(SUBSTITUTE(SUBSTITUTE(B553,"$",""),".",""), " ",""),ROW(INDIRECT("1:"&amp;LEN(B553))),1)*1)),MID(SUBSTITUTE(SUBSTITUTE(SUBSTITUTE(B553,"$",""),".",""), " ",""),ROW(INDIRECT("1:"&amp;LEN(B553))),1),""))</f>
        <v>Wal-mart</v>
      </c>
      <c r="E553" s="4" t="s">
        <v>736</v>
      </c>
      <c r="F553" t="str" cm="1">
        <f t="array" ref="F553">MID(E553, MIN(IFERROR(FIND({0,1,2,3,4,5,6,7,8,9},E553),"")), COUNT(1*MID(E553,ROW($1:$98),1)))</f>
        <v>55.5</v>
      </c>
      <c r="G553" t="str" cm="1">
        <f t="array" aca="1" ref="G553" ca="1">_xlfn.CONCAT(IF(NOT(ISNUMBER(MID(SUBSTITUTE(SUBSTITUTE(SUBSTITUTE(E553,"$",""),".",""), " ",""),ROW(INDIRECT("1:"&amp;LEN(E553))),1)*1)),MID(SUBSTITUTE(SUBSTITUTE(SUBSTITUTE(E553,"$",""),".",""), " ",""),ROW(INDIRECT("1:"&amp;LEN(E553))),1),""))</f>
        <v xml:space="preserve">
Chedraui</v>
      </c>
      <c r="H553" s="4" t="s">
        <v>424</v>
      </c>
      <c r="I553" t="str">
        <f t="shared" si="50"/>
        <v>$30.00</v>
      </c>
      <c r="J553" t="str">
        <f t="shared" si="48"/>
        <v>Ruta 03</v>
      </c>
      <c r="K553" s="4" t="s">
        <v>249</v>
      </c>
      <c r="L553" t="str">
        <f t="shared" si="51"/>
        <v>$35.00</v>
      </c>
      <c r="M553" t="str">
        <f t="shared" si="49"/>
        <v>Ruta
05</v>
      </c>
      <c r="N553" s="4" t="s">
        <v>717</v>
      </c>
      <c r="O553" t="str">
        <f t="shared" si="52"/>
        <v>$20.00</v>
      </c>
      <c r="P553" t="str">
        <f t="shared" si="53"/>
        <v>San
Cosme</v>
      </c>
      <c r="Q553" s="4" t="s">
        <v>717</v>
      </c>
      <c r="R553" t="str" cm="1">
        <f t="array" ref="R553">MID(Q553, MIN(IFERROR(FIND({0,1,2,3,4,5,6,7,8,9},Q553),"")), COUNT(1*MID(Q553,ROW($1:$98),1)))</f>
        <v>20.0</v>
      </c>
      <c r="S553" t="str" cm="1">
        <f t="array" aca="1" ref="S553" ca="1">_xlfn.CONCAT(IF(NOT(ISNUMBER(MID(SUBSTITUTE(SUBSTITUTE(SUBSTITUTE(Q553,"$",""),".",""), " ",""),ROW(INDIRECT("1:"&amp;LEN(Q553))),1)*1)),MID(SUBSTITUTE(SUBSTITUTE(SUBSTITUTE(Q553,"$",""),".",""), " ",""),ROW(INDIRECT("1:"&amp;LEN(Q553))),1),""))</f>
        <v>San
Cosme</v>
      </c>
      <c r="T553" s="4" t="s">
        <v>90</v>
      </c>
      <c r="U553" s="4" t="s">
        <v>83</v>
      </c>
      <c r="V553" s="4" t="s">
        <v>0</v>
      </c>
      <c r="W553" s="6">
        <v>45035</v>
      </c>
    </row>
    <row r="554" spans="1:23" x14ac:dyDescent="0.25">
      <c r="A554" s="1" t="s">
        <v>99</v>
      </c>
      <c r="B554" s="2" t="s">
        <v>620</v>
      </c>
      <c r="C554" t="str" cm="1">
        <f t="array" ref="C554">MID(B554, MIN(IFERROR(FIND({0,1,2,3,4,5,6,7,8,9},B554),"")), COUNT(1*MID(B554,ROW($1:$98),1)))</f>
        <v>46.8</v>
      </c>
      <c r="D554" t="str" cm="1">
        <f t="array" aca="1" ref="D554" ca="1">_xlfn.CONCAT(IF(NOT(ISNUMBER(MID(SUBSTITUTE(SUBSTITUTE(SUBSTITUTE(B554,"$",""),".",""), " ",""),ROW(INDIRECT("1:"&amp;LEN(B554))),1)*1)),MID(SUBSTITUTE(SUBSTITUTE(SUBSTITUTE(B554,"$",""),".",""), " ",""),ROW(INDIRECT("1:"&amp;LEN(B554))),1),""))</f>
        <v>Chedraui</v>
      </c>
      <c r="E554" s="2" t="s">
        <v>87</v>
      </c>
      <c r="F554" t="str" cm="1">
        <f t="array" ref="F554">MID(E554, MIN(IFERROR(FIND({0,1,2,3,4,5,6,7,8,9},E554),"")), COUNT(1*MID(E554,ROW($1:$98),1)))</f>
        <v>59.9</v>
      </c>
      <c r="G554" t="str" cm="1">
        <f t="array" aca="1" ref="G554" ca="1">_xlfn.CONCAT(IF(NOT(ISNUMBER(MID(SUBSTITUTE(SUBSTITUTE(SUBSTITUTE(E554,"$",""),".",""), " ",""),ROW(INDIRECT("1:"&amp;LEN(E554))),1)*1)),MID(SUBSTITUTE(SUBSTITUTE(SUBSTITUTE(E554,"$",""),".",""), " ",""),ROW(INDIRECT("1:"&amp;LEN(E554))),1),""))</f>
        <v xml:space="preserve">
Comercial
Mexicana</v>
      </c>
      <c r="H554" s="2" t="s">
        <v>406</v>
      </c>
      <c r="I554" t="str">
        <f t="shared" si="50"/>
        <v>$35.00</v>
      </c>
      <c r="J554" t="str">
        <f t="shared" si="48"/>
        <v>Ruta 03</v>
      </c>
      <c r="K554" s="2" t="s">
        <v>425</v>
      </c>
      <c r="L554" t="str">
        <f t="shared" si="51"/>
        <v>$40.00</v>
      </c>
      <c r="M554" t="str">
        <f t="shared" si="49"/>
        <v>Ruta
05</v>
      </c>
      <c r="N554" s="2" t="s">
        <v>737</v>
      </c>
      <c r="O554" t="str">
        <f t="shared" si="52"/>
        <v>$38.00</v>
      </c>
      <c r="P554" t="str">
        <f t="shared" si="53"/>
        <v>San
Cosme</v>
      </c>
      <c r="Q554" s="2" t="s">
        <v>502</v>
      </c>
      <c r="R554" t="str" cm="1">
        <f t="array" ref="R554">MID(Q554, MIN(IFERROR(FIND({0,1,2,3,4,5,6,7,8,9},Q554),"")), COUNT(1*MID(Q554,ROW($1:$98),1)))</f>
        <v>45.0</v>
      </c>
      <c r="S554" t="str" cm="1">
        <f t="array" aca="1" ref="S554" ca="1">_xlfn.CONCAT(IF(NOT(ISNUMBER(MID(SUBSTITUTE(SUBSTITUTE(SUBSTITUTE(Q554,"$",""),".",""), " ",""),ROW(INDIRECT("1:"&amp;LEN(Q554))),1)*1)),MID(SUBSTITUTE(SUBSTITUTE(SUBSTITUTE(Q554,"$",""),".",""), " ",""),ROW(INDIRECT("1:"&amp;LEN(Q554))),1),""))</f>
        <v>Aculco</v>
      </c>
      <c r="T554" s="2" t="s">
        <v>83</v>
      </c>
      <c r="U554" s="2" t="s">
        <v>106</v>
      </c>
      <c r="V554" s="2" t="s">
        <v>0</v>
      </c>
      <c r="W554" s="5">
        <v>45035</v>
      </c>
    </row>
    <row r="555" spans="1:23" x14ac:dyDescent="0.25">
      <c r="A555" s="3" t="s">
        <v>103</v>
      </c>
      <c r="B555" s="4" t="s">
        <v>620</v>
      </c>
      <c r="C555" t="str" cm="1">
        <f t="array" ref="C555">MID(B555, MIN(IFERROR(FIND({0,1,2,3,4,5,6,7,8,9},B555),"")), COUNT(1*MID(B555,ROW($1:$98),1)))</f>
        <v>46.8</v>
      </c>
      <c r="D555" t="str" cm="1">
        <f t="array" aca="1" ref="D555" ca="1">_xlfn.CONCAT(IF(NOT(ISNUMBER(MID(SUBSTITUTE(SUBSTITUTE(SUBSTITUTE(B555,"$",""),".",""), " ",""),ROW(INDIRECT("1:"&amp;LEN(B555))),1)*1)),MID(SUBSTITUTE(SUBSTITUTE(SUBSTITUTE(B555,"$",""),".",""), " ",""),ROW(INDIRECT("1:"&amp;LEN(B555))),1),""))</f>
        <v>Chedraui</v>
      </c>
      <c r="E555" s="4" t="s">
        <v>94</v>
      </c>
      <c r="F555" t="str" cm="1">
        <f t="array" ref="F555">MID(E555, MIN(IFERROR(FIND({0,1,2,3,4,5,6,7,8,9},E555),"")), COUNT(1*MID(E555,ROW($1:$98),1)))</f>
        <v>49.9</v>
      </c>
      <c r="G555" t="str" cm="1">
        <f t="array" aca="1" ref="G555" ca="1">_xlfn.CONCAT(IF(NOT(ISNUMBER(MID(SUBSTITUTE(SUBSTITUTE(SUBSTITUTE(E555,"$",""),".",""), " ",""),ROW(INDIRECT("1:"&amp;LEN(E555))),1)*1)),MID(SUBSTITUTE(SUBSTITUTE(SUBSTITUTE(E555,"$",""),".",""), " ",""),ROW(INDIRECT("1:"&amp;LEN(E555))),1),""))</f>
        <v xml:space="preserve">
Comercial
Mexicana</v>
      </c>
      <c r="H555" s="4" t="s">
        <v>435</v>
      </c>
      <c r="I555" t="str">
        <f t="shared" si="50"/>
        <v>$40.00</v>
      </c>
      <c r="J555" t="str">
        <f t="shared" si="48"/>
        <v>Ruta 01</v>
      </c>
      <c r="K555" s="4" t="s">
        <v>436</v>
      </c>
      <c r="L555" t="str">
        <f t="shared" si="51"/>
        <v>$50.00</v>
      </c>
      <c r="M555" t="str">
        <f t="shared" si="49"/>
        <v>Ruta
03</v>
      </c>
      <c r="N555" s="4" t="s">
        <v>738</v>
      </c>
      <c r="O555" t="str">
        <f t="shared" si="52"/>
        <v>$45.00</v>
      </c>
      <c r="P555" t="str">
        <f t="shared" si="53"/>
        <v>San
Cosme</v>
      </c>
      <c r="Q555" s="4" t="s">
        <v>738</v>
      </c>
      <c r="R555" t="str" cm="1">
        <f t="array" ref="R555">MID(Q555, MIN(IFERROR(FIND({0,1,2,3,4,5,6,7,8,9},Q555),"")), COUNT(1*MID(Q555,ROW($1:$98),1)))</f>
        <v>45.0</v>
      </c>
      <c r="S555" t="str" cm="1">
        <f t="array" aca="1" ref="S555" ca="1">_xlfn.CONCAT(IF(NOT(ISNUMBER(MID(SUBSTITUTE(SUBSTITUTE(SUBSTITUTE(Q555,"$",""),".",""), " ",""),ROW(INDIRECT("1:"&amp;LEN(Q555))),1)*1)),MID(SUBSTITUTE(SUBSTITUTE(SUBSTITUTE(Q555,"$",""),".",""), " ",""),ROW(INDIRECT("1:"&amp;LEN(Q555))),1),""))</f>
        <v>San
Cosme</v>
      </c>
      <c r="T555" s="4" t="s">
        <v>83</v>
      </c>
      <c r="U555" s="4" t="s">
        <v>106</v>
      </c>
      <c r="V555" s="4" t="s">
        <v>0</v>
      </c>
      <c r="W555" s="6">
        <v>45035</v>
      </c>
    </row>
    <row r="556" spans="1:23" x14ac:dyDescent="0.25">
      <c r="A556" s="1" t="s">
        <v>107</v>
      </c>
      <c r="B556" s="2" t="s">
        <v>739</v>
      </c>
      <c r="C556" t="str" cm="1">
        <f t="array" ref="C556">MID(B556, MIN(IFERROR(FIND({0,1,2,3,4,5,6,7,8,9},B556),"")), COUNT(1*MID(B556,ROW($1:$98),1)))</f>
        <v>24.9</v>
      </c>
      <c r="D556" t="str" cm="1">
        <f t="array" aca="1" ref="D556" ca="1">_xlfn.CONCAT(IF(NOT(ISNUMBER(MID(SUBSTITUTE(SUBSTITUTE(SUBSTITUTE(B556,"$",""),".",""), " ",""),ROW(INDIRECT("1:"&amp;LEN(B556))),1)*1)),MID(SUBSTITUTE(SUBSTITUTE(SUBSTITUTE(B556,"$",""),".",""), " ",""),ROW(INDIRECT("1:"&amp;LEN(B556))),1),""))</f>
        <v>Comercial
Mexicana</v>
      </c>
      <c r="E556" s="2" t="s">
        <v>740</v>
      </c>
      <c r="F556" t="str" cm="1">
        <f t="array" ref="F556">MID(E556, MIN(IFERROR(FIND({0,1,2,3,4,5,6,7,8,9},E556),"")), COUNT(1*MID(E556,ROW($1:$98),1)))</f>
        <v>41.0</v>
      </c>
      <c r="G556" t="str" cm="1">
        <f t="array" aca="1" ref="G556" ca="1">_xlfn.CONCAT(IF(NOT(ISNUMBER(MID(SUBSTITUTE(SUBSTITUTE(SUBSTITUTE(E556,"$",""),".",""), " ",""),ROW(INDIRECT("1:"&amp;LEN(E556))),1)*1)),MID(SUBSTITUTE(SUBSTITUTE(SUBSTITUTE(E556,"$",""),".",""), " ",""),ROW(INDIRECT("1:"&amp;LEN(E556))),1),""))</f>
        <v xml:space="preserve">
Chedraui</v>
      </c>
      <c r="H556" s="2" t="s">
        <v>446</v>
      </c>
      <c r="I556" t="str">
        <f t="shared" si="50"/>
        <v>$20.00</v>
      </c>
      <c r="J556" t="str">
        <f t="shared" si="48"/>
        <v>Ruta 03</v>
      </c>
      <c r="K556" s="2" t="s">
        <v>741</v>
      </c>
      <c r="L556" t="str">
        <f t="shared" si="51"/>
        <v>$30.00</v>
      </c>
      <c r="M556" t="str">
        <f t="shared" si="49"/>
        <v>Ruta
01</v>
      </c>
      <c r="N556" s="2" t="s">
        <v>717</v>
      </c>
      <c r="O556" t="str">
        <f t="shared" si="52"/>
        <v>$20.00</v>
      </c>
      <c r="P556" t="str">
        <f t="shared" si="53"/>
        <v>San
Cosme</v>
      </c>
      <c r="Q556" s="2" t="s">
        <v>717</v>
      </c>
      <c r="R556" t="str" cm="1">
        <f t="array" ref="R556">MID(Q556, MIN(IFERROR(FIND({0,1,2,3,4,5,6,7,8,9},Q556),"")), COUNT(1*MID(Q556,ROW($1:$98),1)))</f>
        <v>20.0</v>
      </c>
      <c r="S556" t="str" cm="1">
        <f t="array" aca="1" ref="S556" ca="1">_xlfn.CONCAT(IF(NOT(ISNUMBER(MID(SUBSTITUTE(SUBSTITUTE(SUBSTITUTE(Q556,"$",""),".",""), " ",""),ROW(INDIRECT("1:"&amp;LEN(Q556))),1)*1)),MID(SUBSTITUTE(SUBSTITUTE(SUBSTITUTE(Q556,"$",""),".",""), " ",""),ROW(INDIRECT("1:"&amp;LEN(Q556))),1),""))</f>
        <v>San
Cosme</v>
      </c>
      <c r="T556" s="2" t="s">
        <v>112</v>
      </c>
      <c r="U556" s="2" t="s">
        <v>35</v>
      </c>
      <c r="V556" s="2" t="s">
        <v>0</v>
      </c>
      <c r="W556" s="5">
        <v>45035</v>
      </c>
    </row>
    <row r="557" spans="1:23" x14ac:dyDescent="0.25">
      <c r="A557" s="3" t="s">
        <v>113</v>
      </c>
      <c r="B557" s="4" t="s">
        <v>742</v>
      </c>
      <c r="C557" t="str" cm="1">
        <f t="array" ref="C557">MID(B557, MIN(IFERROR(FIND({0,1,2,3,4,5,6,7,8,9},B557),"")), COUNT(1*MID(B557,ROW($1:$98),1)))</f>
        <v>17.5</v>
      </c>
      <c r="D557" t="str" cm="1">
        <f t="array" aca="1" ref="D557" ca="1">_xlfn.CONCAT(IF(NOT(ISNUMBER(MID(SUBSTITUTE(SUBSTITUTE(SUBSTITUTE(B557,"$",""),".",""), " ",""),ROW(INDIRECT("1:"&amp;LEN(B557))),1)*1)),MID(SUBSTITUTE(SUBSTITUTE(SUBSTITUTE(B557,"$",""),".",""), " ",""),ROW(INDIRECT("1:"&amp;LEN(B557))),1),""))</f>
        <v>Chedraui</v>
      </c>
      <c r="E557" s="4" t="s">
        <v>108</v>
      </c>
      <c r="F557" t="str" cm="1">
        <f t="array" ref="F557">MID(E557, MIN(IFERROR(FIND({0,1,2,3,4,5,6,7,8,9},E557),"")), COUNT(1*MID(E557,ROW($1:$98),1)))</f>
        <v>26.9</v>
      </c>
      <c r="G557" t="str" cm="1">
        <f t="array" aca="1" ref="G557" ca="1">_xlfn.CONCAT(IF(NOT(ISNUMBER(MID(SUBSTITUTE(SUBSTITUTE(SUBSTITUTE(E557,"$",""),".",""), " ",""),ROW(INDIRECT("1:"&amp;LEN(E557))),1)*1)),MID(SUBSTITUTE(SUBSTITUTE(SUBSTITUTE(E557,"$",""),".",""), " ",""),ROW(INDIRECT("1:"&amp;LEN(E557))),1),""))</f>
        <v>Wal-mart</v>
      </c>
      <c r="H557" s="4" t="s">
        <v>437</v>
      </c>
      <c r="I557" t="str">
        <f t="shared" si="50"/>
        <v>$25.00</v>
      </c>
      <c r="J557" t="str">
        <f t="shared" si="48"/>
        <v>Ruta 01</v>
      </c>
      <c r="K557" s="4" t="s">
        <v>300</v>
      </c>
      <c r="L557" t="str">
        <f t="shared" si="51"/>
        <v>$30.00</v>
      </c>
      <c r="M557" t="str">
        <f t="shared" si="49"/>
        <v>Ruta
03</v>
      </c>
      <c r="N557" s="4" t="s">
        <v>401</v>
      </c>
      <c r="O557" t="str">
        <f t="shared" si="52"/>
        <v>$20.00</v>
      </c>
      <c r="P557" t="str">
        <f t="shared" si="53"/>
        <v>Tlatilco</v>
      </c>
      <c r="Q557" s="4" t="s">
        <v>743</v>
      </c>
      <c r="R557" t="str" cm="1">
        <f t="array" ref="R557">MID(Q557, MIN(IFERROR(FIND({0,1,2,3,4,5,6,7,8,9},Q557),"")), COUNT(1*MID(Q557,ROW($1:$98),1)))</f>
        <v>28.0</v>
      </c>
      <c r="S557" t="str" cm="1">
        <f t="array" aca="1" ref="S557" ca="1">_xlfn.CONCAT(IF(NOT(ISNUMBER(MID(SUBSTITUTE(SUBSTITUTE(SUBSTITUTE(Q557,"$",""),".",""), " ",""),ROW(INDIRECT("1:"&amp;LEN(Q557))),1)*1)),MID(SUBSTITUTE(SUBSTITUTE(SUBSTITUTE(Q557,"$",""),".",""), " ",""),ROW(INDIRECT("1:"&amp;LEN(Q557))),1),""))</f>
        <v>San
Cosme</v>
      </c>
      <c r="T557" s="4" t="s">
        <v>90</v>
      </c>
      <c r="U557" s="4" t="s">
        <v>36</v>
      </c>
      <c r="V557" s="4" t="s">
        <v>0</v>
      </c>
      <c r="W557" s="6">
        <v>45035</v>
      </c>
    </row>
    <row r="558" spans="1:23" x14ac:dyDescent="0.25">
      <c r="A558" s="1" t="s">
        <v>117</v>
      </c>
      <c r="B558" s="2" t="s">
        <v>744</v>
      </c>
      <c r="C558" t="str" cm="1">
        <f t="array" ref="C558">MID(B558, MIN(IFERROR(FIND({0,1,2,3,4,5,6,7,8,9},B558),"")), COUNT(1*MID(B558,ROW($1:$98),1)))</f>
        <v>14.5</v>
      </c>
      <c r="D558" t="str" cm="1">
        <f t="array" aca="1" ref="D558" ca="1">_xlfn.CONCAT(IF(NOT(ISNUMBER(MID(SUBSTITUTE(SUBSTITUTE(SUBSTITUTE(B558,"$",""),".",""), " ",""),ROW(INDIRECT("1:"&amp;LEN(B558))),1)*1)),MID(SUBSTITUTE(SUBSTITUTE(SUBSTITUTE(B558,"$",""),".",""), " ",""),ROW(INDIRECT("1:"&amp;LEN(B558))),1),""))</f>
        <v>Chedraui</v>
      </c>
      <c r="E558" s="2" t="s">
        <v>118</v>
      </c>
      <c r="F558" t="str" cm="1">
        <f t="array" ref="F558">MID(E558, MIN(IFERROR(FIND({0,1,2,3,4,5,6,7,8,9},E558),"")), COUNT(1*MID(E558,ROW($1:$98),1)))</f>
        <v>19.9</v>
      </c>
      <c r="G558" t="str" cm="1">
        <f t="array" aca="1" ref="G558" ca="1">_xlfn.CONCAT(IF(NOT(ISNUMBER(MID(SUBSTITUTE(SUBSTITUTE(SUBSTITUTE(E558,"$",""),".",""), " ",""),ROW(INDIRECT("1:"&amp;LEN(E558))),1)*1)),MID(SUBSTITUTE(SUBSTITUTE(SUBSTITUTE(E558,"$",""),".",""), " ",""),ROW(INDIRECT("1:"&amp;LEN(E558))),1),""))</f>
        <v>Wal-mart</v>
      </c>
      <c r="H558" s="2" t="s">
        <v>565</v>
      </c>
      <c r="I558" t="str">
        <f t="shared" si="50"/>
        <v>$30.00</v>
      </c>
      <c r="J558" t="str">
        <f t="shared" si="48"/>
        <v>Ruta 01</v>
      </c>
      <c r="K558" s="2" t="s">
        <v>284</v>
      </c>
      <c r="L558" t="str">
        <f t="shared" si="51"/>
        <v>$40.00</v>
      </c>
      <c r="M558" t="str">
        <f t="shared" si="49"/>
        <v>Ruta
03</v>
      </c>
      <c r="N558" s="2" t="s">
        <v>745</v>
      </c>
      <c r="O558" t="str">
        <f t="shared" si="52"/>
        <v>$38.00</v>
      </c>
      <c r="P558" t="str">
        <f t="shared" si="53"/>
        <v>Tlatilco</v>
      </c>
      <c r="Q558" s="2" t="s">
        <v>720</v>
      </c>
      <c r="R558" t="str" cm="1">
        <f t="array" ref="R558">MID(Q558, MIN(IFERROR(FIND({0,1,2,3,4,5,6,7,8,9},Q558),"")), COUNT(1*MID(Q558,ROW($1:$98),1)))</f>
        <v>40.0</v>
      </c>
      <c r="S558" t="str" cm="1">
        <f t="array" aca="1" ref="S558" ca="1">_xlfn.CONCAT(IF(NOT(ISNUMBER(MID(SUBSTITUTE(SUBSTITUTE(SUBSTITUTE(Q558,"$",""),".",""), " ",""),ROW(INDIRECT("1:"&amp;LEN(Q558))),1)*1)),MID(SUBSTITUTE(SUBSTITUTE(SUBSTITUTE(Q558,"$",""),".",""), " ",""),ROW(INDIRECT("1:"&amp;LEN(Q558))),1),""))</f>
        <v>San
Cosme</v>
      </c>
      <c r="T558" s="2" t="s">
        <v>121</v>
      </c>
      <c r="U558" s="2" t="s">
        <v>122</v>
      </c>
      <c r="V558" s="2" t="s">
        <v>0</v>
      </c>
      <c r="W558" s="5">
        <v>45035</v>
      </c>
    </row>
    <row r="559" spans="1:23" x14ac:dyDescent="0.25">
      <c r="A559" s="3" t="s">
        <v>123</v>
      </c>
      <c r="B559" s="4" t="s">
        <v>602</v>
      </c>
      <c r="C559" t="str" cm="1">
        <f t="array" ref="C559">MID(B559, MIN(IFERROR(FIND({0,1,2,3,4,5,6,7,8,9},B559),"")), COUNT(1*MID(B559,ROW($1:$98),1)))</f>
        <v>14.5</v>
      </c>
      <c r="D559" t="str" cm="1">
        <f t="array" aca="1" ref="D559" ca="1">_xlfn.CONCAT(IF(NOT(ISNUMBER(MID(SUBSTITUTE(SUBSTITUTE(SUBSTITUTE(B559,"$",""),".",""), " ",""),ROW(INDIRECT("1:"&amp;LEN(B559))),1)*1)),MID(SUBSTITUTE(SUBSTITUTE(SUBSTITUTE(B559,"$",""),".",""), " ",""),ROW(INDIRECT("1:"&amp;LEN(B559))),1),""))</f>
        <v>Comercial
Mexicana</v>
      </c>
      <c r="E559" s="4" t="s">
        <v>175</v>
      </c>
      <c r="F559" t="str" cm="1">
        <f t="array" ref="F559">MID(E559, MIN(IFERROR(FIND({0,1,2,3,4,5,6,7,8,9},E559),"")), COUNT(1*MID(E559,ROW($1:$98),1)))</f>
        <v>22.9</v>
      </c>
      <c r="G559" t="str" cm="1">
        <f t="array" aca="1" ref="G559" ca="1">_xlfn.CONCAT(IF(NOT(ISNUMBER(MID(SUBSTITUTE(SUBSTITUTE(SUBSTITUTE(E559,"$",""),".",""), " ",""),ROW(INDIRECT("1:"&amp;LEN(E559))),1)*1)),MID(SUBSTITUTE(SUBSTITUTE(SUBSTITUTE(E559,"$",""),".",""), " ",""),ROW(INDIRECT("1:"&amp;LEN(E559))),1),""))</f>
        <v>Wal-mart</v>
      </c>
      <c r="H559" s="4" t="s">
        <v>429</v>
      </c>
      <c r="I559" t="str">
        <f t="shared" si="50"/>
        <v>$20.00</v>
      </c>
      <c r="J559" t="str">
        <f t="shared" si="48"/>
        <v>Ruta 01</v>
      </c>
      <c r="K559" s="4" t="s">
        <v>746</v>
      </c>
      <c r="L559" t="str">
        <f t="shared" si="51"/>
        <v>$25.00</v>
      </c>
      <c r="M559" t="str">
        <f t="shared" si="49"/>
        <v>Ruta
03</v>
      </c>
      <c r="N559" s="4" t="s">
        <v>717</v>
      </c>
      <c r="O559" t="str">
        <f t="shared" si="52"/>
        <v>$20.00</v>
      </c>
      <c r="P559" t="str">
        <f t="shared" si="53"/>
        <v>San
Cosme</v>
      </c>
      <c r="Q559" s="4" t="s">
        <v>473</v>
      </c>
      <c r="R559" t="str" cm="1">
        <f t="array" ref="R559">MID(Q559, MIN(IFERROR(FIND({0,1,2,3,4,5,6,7,8,9},Q559),"")), COUNT(1*MID(Q559,ROW($1:$98),1)))</f>
        <v>22.0</v>
      </c>
      <c r="S559" t="str" cm="1">
        <f t="array" aca="1" ref="S559" ca="1">_xlfn.CONCAT(IF(NOT(ISNUMBER(MID(SUBSTITUTE(SUBSTITUTE(SUBSTITUTE(Q559,"$",""),".",""), " ",""),ROW(INDIRECT("1:"&amp;LEN(Q559))),1)*1)),MID(SUBSTITUTE(SUBSTITUTE(SUBSTITUTE(Q559,"$",""),".",""), " ",""),ROW(INDIRECT("1:"&amp;LEN(Q559))),1),""))</f>
        <v>Aculco</v>
      </c>
      <c r="T559" s="4" t="s">
        <v>26</v>
      </c>
      <c r="U559" s="4" t="s">
        <v>90</v>
      </c>
      <c r="V559" s="4" t="s">
        <v>0</v>
      </c>
      <c r="W559" s="6">
        <v>45035</v>
      </c>
    </row>
    <row r="560" spans="1:23" x14ac:dyDescent="0.25">
      <c r="A560" s="1" t="s">
        <v>129</v>
      </c>
      <c r="B560" s="2" t="s">
        <v>747</v>
      </c>
      <c r="C560" t="str" cm="1">
        <f t="array" ref="C560">MID(B560, MIN(IFERROR(FIND({0,1,2,3,4,5,6,7,8,9},B560),"")), COUNT(1*MID(B560,ROW($1:$98),1)))</f>
        <v>8.9</v>
      </c>
      <c r="D560" t="str" cm="1">
        <f t="array" aca="1" ref="D560" ca="1">_xlfn.CONCAT(IF(NOT(ISNUMBER(MID(SUBSTITUTE(SUBSTITUTE(SUBSTITUTE(B560,"$",""),".",""), " ",""),ROW(INDIRECT("1:"&amp;LEN(B560))),1)*1)),MID(SUBSTITUTE(SUBSTITUTE(SUBSTITUTE(B560,"$",""),".",""), " ",""),ROW(INDIRECT("1:"&amp;LEN(B560))),1),""))</f>
        <v>Comercial
Mexicana</v>
      </c>
      <c r="E560" s="2" t="s">
        <v>131</v>
      </c>
      <c r="F560" t="str" cm="1">
        <f t="array" ref="F560">MID(E560, MIN(IFERROR(FIND({0,1,2,3,4,5,6,7,8,9},E560),"")), COUNT(1*MID(E560,ROW($1:$98),1)))</f>
        <v>15.1</v>
      </c>
      <c r="G560" t="str" cm="1">
        <f t="array" aca="1" ref="G560" ca="1">_xlfn.CONCAT(IF(NOT(ISNUMBER(MID(SUBSTITUTE(SUBSTITUTE(SUBSTITUTE(E560,"$",""),".",""), " ",""),ROW(INDIRECT("1:"&amp;LEN(E560))),1)*1)),MID(SUBSTITUTE(SUBSTITUTE(SUBSTITUTE(E560,"$",""),".",""), " ",""),ROW(INDIRECT("1:"&amp;LEN(E560))),1),""))</f>
        <v xml:space="preserve">
Chedraui</v>
      </c>
      <c r="H560" s="2" t="s">
        <v>443</v>
      </c>
      <c r="I560" t="str">
        <f t="shared" si="50"/>
        <v>$15.00</v>
      </c>
      <c r="J560" t="str">
        <f t="shared" si="48"/>
        <v>Ruta 01</v>
      </c>
      <c r="K560" s="2" t="s">
        <v>304</v>
      </c>
      <c r="L560" t="str">
        <f t="shared" si="51"/>
        <v>$20.00</v>
      </c>
      <c r="M560" t="str">
        <f t="shared" si="49"/>
        <v>Ruta
03</v>
      </c>
      <c r="N560" s="2" t="s">
        <v>748</v>
      </c>
      <c r="O560" t="str">
        <f t="shared" si="52"/>
        <v>$15.00</v>
      </c>
      <c r="P560" t="str">
        <f t="shared" si="53"/>
        <v>San
Cosme</v>
      </c>
      <c r="Q560" s="2" t="s">
        <v>401</v>
      </c>
      <c r="R560" t="str" cm="1">
        <f t="array" ref="R560">MID(Q560, MIN(IFERROR(FIND({0,1,2,3,4,5,6,7,8,9},Q560),"")), COUNT(1*MID(Q560,ROW($1:$98),1)))</f>
        <v>20.0</v>
      </c>
      <c r="S560" t="str" cm="1">
        <f t="array" aca="1" ref="S560" ca="1">_xlfn.CONCAT(IF(NOT(ISNUMBER(MID(SUBSTITUTE(SUBSTITUTE(SUBSTITUTE(Q560,"$",""),".",""), " ",""),ROW(INDIRECT("1:"&amp;LEN(Q560))),1)*1)),MID(SUBSTITUTE(SUBSTITUTE(SUBSTITUTE(Q560,"$",""),".",""), " ",""),ROW(INDIRECT("1:"&amp;LEN(Q560))),1),""))</f>
        <v>Tlatilco</v>
      </c>
      <c r="T560" s="2" t="s">
        <v>121</v>
      </c>
      <c r="U560" s="2" t="s">
        <v>133</v>
      </c>
      <c r="V560" s="2" t="s">
        <v>0</v>
      </c>
      <c r="W560" s="5">
        <v>45035</v>
      </c>
    </row>
    <row r="561" spans="1:23" x14ac:dyDescent="0.25">
      <c r="A561" s="3" t="s">
        <v>134</v>
      </c>
      <c r="B561" s="4" t="s">
        <v>749</v>
      </c>
      <c r="C561" t="str" cm="1">
        <f t="array" ref="C561">MID(B561, MIN(IFERROR(FIND({0,1,2,3,4,5,6,7,8,9},B561),"")), COUNT(1*MID(B561,ROW($1:$98),1)))</f>
        <v>21.9</v>
      </c>
      <c r="D561" t="str" cm="1">
        <f t="array" aca="1" ref="D561" ca="1">_xlfn.CONCAT(IF(NOT(ISNUMBER(MID(SUBSTITUTE(SUBSTITUTE(SUBSTITUTE(B561,"$",""),".",""), " ",""),ROW(INDIRECT("1:"&amp;LEN(B561))),1)*1)),MID(SUBSTITUTE(SUBSTITUTE(SUBSTITUTE(B561,"$",""),".",""), " ",""),ROW(INDIRECT("1:"&amp;LEN(B561))),1),""))</f>
        <v>Comercial
Mexicana</v>
      </c>
      <c r="E561" s="4" t="s">
        <v>627</v>
      </c>
      <c r="F561" t="str" cm="1">
        <f t="array" ref="F561">MID(E561, MIN(IFERROR(FIND({0,1,2,3,4,5,6,7,8,9},E561),"")), COUNT(1*MID(E561,ROW($1:$98),1)))</f>
        <v>38.9</v>
      </c>
      <c r="G561" t="str" cm="1">
        <f t="array" aca="1" ref="G561" ca="1">_xlfn.CONCAT(IF(NOT(ISNUMBER(MID(SUBSTITUTE(SUBSTITUTE(SUBSTITUTE(E561,"$",""),".",""), " ",""),ROW(INDIRECT("1:"&amp;LEN(E561))),1)*1)),MID(SUBSTITUTE(SUBSTITUTE(SUBSTITUTE(E561,"$",""),".",""), " ",""),ROW(INDIRECT("1:"&amp;LEN(E561))),1),""))</f>
        <v>Wal-mart</v>
      </c>
      <c r="H561" s="4" t="s">
        <v>429</v>
      </c>
      <c r="I561" t="str">
        <f t="shared" si="50"/>
        <v>$20.00</v>
      </c>
      <c r="J561" t="str">
        <f t="shared" si="48"/>
        <v>Ruta 01</v>
      </c>
      <c r="K561" s="4" t="s">
        <v>300</v>
      </c>
      <c r="L561" t="str">
        <f t="shared" si="51"/>
        <v>$30.00</v>
      </c>
      <c r="M561" t="str">
        <f t="shared" si="49"/>
        <v>Ruta
03</v>
      </c>
      <c r="N561" s="4" t="s">
        <v>750</v>
      </c>
      <c r="O561" t="str">
        <f t="shared" si="52"/>
        <v>$18.00</v>
      </c>
      <c r="P561" t="str">
        <f t="shared" si="53"/>
        <v>San
Cosme</v>
      </c>
      <c r="Q561" s="4" t="s">
        <v>401</v>
      </c>
      <c r="R561" t="str" cm="1">
        <f t="array" ref="R561">MID(Q561, MIN(IFERROR(FIND({0,1,2,3,4,5,6,7,8,9},Q561),"")), COUNT(1*MID(Q561,ROW($1:$98),1)))</f>
        <v>20.0</v>
      </c>
      <c r="S561" t="str" cm="1">
        <f t="array" aca="1" ref="S561" ca="1">_xlfn.CONCAT(IF(NOT(ISNUMBER(MID(SUBSTITUTE(SUBSTITUTE(SUBSTITUTE(Q561,"$",""),".",""), " ",""),ROW(INDIRECT("1:"&amp;LEN(Q561))),1)*1)),MID(SUBSTITUTE(SUBSTITUTE(SUBSTITUTE(Q561,"$",""),".",""), " ",""),ROW(INDIRECT("1:"&amp;LEN(Q561))),1),""))</f>
        <v>Tlatilco</v>
      </c>
      <c r="T561" s="4" t="s">
        <v>132</v>
      </c>
      <c r="U561" s="4" t="s">
        <v>90</v>
      </c>
      <c r="V561" s="4" t="s">
        <v>0</v>
      </c>
      <c r="W561" s="6">
        <v>45035</v>
      </c>
    </row>
    <row r="562" spans="1:23" x14ac:dyDescent="0.25">
      <c r="A562" s="1" t="s">
        <v>141</v>
      </c>
      <c r="B562" s="2" t="s">
        <v>751</v>
      </c>
      <c r="C562" t="str" cm="1">
        <f t="array" ref="C562">MID(B562, MIN(IFERROR(FIND({0,1,2,3,4,5,6,7,8,9},B562),"")), COUNT(1*MID(B562,ROW($1:$98),1)))</f>
        <v>49.9</v>
      </c>
      <c r="D562" t="str" cm="1">
        <f t="array" aca="1" ref="D562" ca="1">_xlfn.CONCAT(IF(NOT(ISNUMBER(MID(SUBSTITUTE(SUBSTITUTE(SUBSTITUTE(B562,"$",""),".",""), " ",""),ROW(INDIRECT("1:"&amp;LEN(B562))),1)*1)),MID(SUBSTITUTE(SUBSTITUTE(SUBSTITUTE(B562,"$",""),".",""), " ",""),ROW(INDIRECT("1:"&amp;LEN(B562))),1),""))</f>
        <v>Comercial
Mexicana</v>
      </c>
      <c r="E562" s="2" t="s">
        <v>143</v>
      </c>
      <c r="F562" t="str" cm="1">
        <f t="array" ref="F562">MID(E562, MIN(IFERROR(FIND({0,1,2,3,4,5,6,7,8,9},E562),"")), COUNT(1*MID(E562,ROW($1:$98),1)))</f>
        <v>62.0</v>
      </c>
      <c r="G562" t="str" cm="1">
        <f t="array" aca="1" ref="G562" ca="1">_xlfn.CONCAT(IF(NOT(ISNUMBER(MID(SUBSTITUTE(SUBSTITUTE(SUBSTITUTE(E562,"$",""),".",""), " ",""),ROW(INDIRECT("1:"&amp;LEN(E562))),1)*1)),MID(SUBSTITUTE(SUBSTITUTE(SUBSTITUTE(E562,"$",""),".",""), " ",""),ROW(INDIRECT("1:"&amp;LEN(E562))),1),""))</f>
        <v>Wal-mart</v>
      </c>
      <c r="H562" s="2" t="s">
        <v>424</v>
      </c>
      <c r="I562" t="str">
        <f t="shared" si="50"/>
        <v>$30.00</v>
      </c>
      <c r="J562" t="str">
        <f t="shared" si="48"/>
        <v>Ruta 03</v>
      </c>
      <c r="K562" s="2" t="s">
        <v>300</v>
      </c>
      <c r="L562" t="str">
        <f t="shared" si="51"/>
        <v>$30.00</v>
      </c>
      <c r="M562" t="str">
        <f t="shared" si="49"/>
        <v>Ruta
03</v>
      </c>
      <c r="N562" s="2" t="s">
        <v>476</v>
      </c>
      <c r="O562" t="str">
        <f t="shared" si="52"/>
        <v>$20.00</v>
      </c>
      <c r="P562" t="str">
        <f t="shared" si="53"/>
        <v>Aculco</v>
      </c>
      <c r="Q562" s="2" t="s">
        <v>719</v>
      </c>
      <c r="R562" t="str" cm="1">
        <f t="array" ref="R562">MID(Q562, MIN(IFERROR(FIND({0,1,2,3,4,5,6,7,8,9},Q562),"")), COUNT(1*MID(Q562,ROW($1:$98),1)))</f>
        <v>22.0</v>
      </c>
      <c r="S562" t="str" cm="1">
        <f t="array" aca="1" ref="S562" ca="1">_xlfn.CONCAT(IF(NOT(ISNUMBER(MID(SUBSTITUTE(SUBSTITUTE(SUBSTITUTE(Q562,"$",""),".",""), " ",""),ROW(INDIRECT("1:"&amp;LEN(Q562))),1)*1)),MID(SUBSTITUTE(SUBSTITUTE(SUBSTITUTE(Q562,"$",""),".",""), " ",""),ROW(INDIRECT("1:"&amp;LEN(Q562))),1),""))</f>
        <v>San
Cosme</v>
      </c>
      <c r="T562" s="2" t="s">
        <v>35</v>
      </c>
      <c r="U562" s="2" t="s">
        <v>628</v>
      </c>
      <c r="V562" s="2" t="s">
        <v>0</v>
      </c>
      <c r="W562" s="5">
        <v>45035</v>
      </c>
    </row>
    <row r="563" spans="1:23" x14ac:dyDescent="0.25">
      <c r="A563" s="3" t="s">
        <v>144</v>
      </c>
      <c r="B563" s="4" t="s">
        <v>418</v>
      </c>
      <c r="C563" t="str" cm="1">
        <f t="array" ref="C563">MID(B563, MIN(IFERROR(FIND({0,1,2,3,4,5,6,7,8,9},B563),"")), COUNT(1*MID(B563,ROW($1:$98),1)))</f>
        <v>39.9</v>
      </c>
      <c r="D563" t="str" cm="1">
        <f t="array" aca="1" ref="D563" ca="1">_xlfn.CONCAT(IF(NOT(ISNUMBER(MID(SUBSTITUTE(SUBSTITUTE(SUBSTITUTE(B563,"$",""),".",""), " ",""),ROW(INDIRECT("1:"&amp;LEN(B563))),1)*1)),MID(SUBSTITUTE(SUBSTITUTE(SUBSTITUTE(B563,"$",""),".",""), " ",""),ROW(INDIRECT("1:"&amp;LEN(B563))),1),""))</f>
        <v>Comercial
Mexicana</v>
      </c>
      <c r="E563" s="4" t="s">
        <v>146</v>
      </c>
      <c r="F563" t="str" cm="1">
        <f t="array" ref="F563">MID(E563, MIN(IFERROR(FIND({0,1,2,3,4,5,6,7,8,9},E563),"")), COUNT(1*MID(E563,ROW($1:$98),1)))</f>
        <v>72.0</v>
      </c>
      <c r="G563" t="str" cm="1">
        <f t="array" aca="1" ref="G563" ca="1">_xlfn.CONCAT(IF(NOT(ISNUMBER(MID(SUBSTITUTE(SUBSTITUTE(SUBSTITUTE(E563,"$",""),".",""), " ",""),ROW(INDIRECT("1:"&amp;LEN(E563))),1)*1)),MID(SUBSTITUTE(SUBSTITUTE(SUBSTITUTE(E563,"$",""),".",""), " ",""),ROW(INDIRECT("1:"&amp;LEN(E563))),1),""))</f>
        <v>Wal-mart</v>
      </c>
      <c r="H563" s="4" t="s">
        <v>437</v>
      </c>
      <c r="I563" t="str">
        <f t="shared" si="50"/>
        <v>$25.00</v>
      </c>
      <c r="J563" t="str">
        <f t="shared" si="48"/>
        <v>Ruta 01</v>
      </c>
      <c r="K563" s="4" t="s">
        <v>452</v>
      </c>
      <c r="L563" t="str">
        <f t="shared" si="51"/>
        <v>$60.00</v>
      </c>
      <c r="M563" t="str">
        <f t="shared" si="49"/>
        <v>Ruta
01</v>
      </c>
      <c r="N563" s="4" t="s">
        <v>432</v>
      </c>
      <c r="O563" t="str">
        <f t="shared" si="52"/>
        <v>$40.00</v>
      </c>
      <c r="P563" t="str">
        <f t="shared" si="53"/>
        <v>Tlatilco</v>
      </c>
      <c r="Q563" s="4" t="s">
        <v>738</v>
      </c>
      <c r="R563" t="str" cm="1">
        <f t="array" ref="R563">MID(Q563, MIN(IFERROR(FIND({0,1,2,3,4,5,6,7,8,9},Q563),"")), COUNT(1*MID(Q563,ROW($1:$98),1)))</f>
        <v>45.0</v>
      </c>
      <c r="S563" t="str" cm="1">
        <f t="array" aca="1" ref="S563" ca="1">_xlfn.CONCAT(IF(NOT(ISNUMBER(MID(SUBSTITUTE(SUBSTITUTE(SUBSTITUTE(Q563,"$",""),".",""), " ",""),ROW(INDIRECT("1:"&amp;LEN(Q563))),1)*1)),MID(SUBSTITUTE(SUBSTITUTE(SUBSTITUTE(Q563,"$",""),".",""), " ",""),ROW(INDIRECT("1:"&amp;LEN(Q563))),1),""))</f>
        <v>San
Cosme</v>
      </c>
      <c r="T563" s="4" t="s">
        <v>122</v>
      </c>
      <c r="U563" s="4" t="s">
        <v>91</v>
      </c>
      <c r="V563" s="4" t="s">
        <v>0</v>
      </c>
      <c r="W563" s="6">
        <v>45035</v>
      </c>
    </row>
    <row r="564" spans="1:23" x14ac:dyDescent="0.25">
      <c r="A564" s="1" t="s">
        <v>150</v>
      </c>
      <c r="B564" s="2" t="s">
        <v>752</v>
      </c>
      <c r="C564" t="str" cm="1">
        <f t="array" ref="C564">MID(B564, MIN(IFERROR(FIND({0,1,2,3,4,5,6,7,8,9},B564),"")), COUNT(1*MID(B564,ROW($1:$98),1)))</f>
        <v>9.9</v>
      </c>
      <c r="D564" t="str" cm="1">
        <f t="array" aca="1" ref="D564" ca="1">_xlfn.CONCAT(IF(NOT(ISNUMBER(MID(SUBSTITUTE(SUBSTITUTE(SUBSTITUTE(B564,"$",""),".",""), " ",""),ROW(INDIRECT("1:"&amp;LEN(B564))),1)*1)),MID(SUBSTITUTE(SUBSTITUTE(SUBSTITUTE(B564,"$",""),".",""), " ",""),ROW(INDIRECT("1:"&amp;LEN(B564))),1),""))</f>
        <v>Comercial
Mexicana</v>
      </c>
      <c r="E564" s="2" t="s">
        <v>753</v>
      </c>
      <c r="F564" t="str" cm="1">
        <f t="array" ref="F564">MID(E564, MIN(IFERROR(FIND({0,1,2,3,4,5,6,7,8,9},E564),"")), COUNT(1*MID(E564,ROW($1:$98),1)))</f>
        <v>22.4</v>
      </c>
      <c r="G564" t="str" cm="1">
        <f t="array" aca="1" ref="G564" ca="1">_xlfn.CONCAT(IF(NOT(ISNUMBER(MID(SUBSTITUTE(SUBSTITUTE(SUBSTITUTE(E564,"$",""),".",""), " ",""),ROW(INDIRECT("1:"&amp;LEN(E564))),1)*1)),MID(SUBSTITUTE(SUBSTITUTE(SUBSTITUTE(E564,"$",""),".",""), " ",""),ROW(INDIRECT("1:"&amp;LEN(E564))),1),""))</f>
        <v xml:space="preserve">
Chedraui</v>
      </c>
      <c r="H564" s="2" t="s">
        <v>754</v>
      </c>
      <c r="I564" t="str">
        <f t="shared" si="50"/>
        <v>$8.00</v>
      </c>
      <c r="J564" t="str">
        <f t="shared" si="48"/>
        <v>Ruta 03</v>
      </c>
      <c r="K564" s="2" t="s">
        <v>755</v>
      </c>
      <c r="L564" t="str">
        <f t="shared" si="51"/>
        <v>$15.00</v>
      </c>
      <c r="M564" t="str">
        <f t="shared" si="49"/>
        <v>Ruta
05</v>
      </c>
      <c r="N564" s="2" t="s">
        <v>520</v>
      </c>
      <c r="O564" t="str">
        <f t="shared" si="52"/>
        <v>$15.00</v>
      </c>
      <c r="P564" t="str">
        <f t="shared" si="53"/>
        <v>Aculco</v>
      </c>
      <c r="Q564" s="2" t="s">
        <v>401</v>
      </c>
      <c r="R564" t="str" cm="1">
        <f t="array" ref="R564">MID(Q564, MIN(IFERROR(FIND({0,1,2,3,4,5,6,7,8,9},Q564),"")), COUNT(1*MID(Q564,ROW($1:$98),1)))</f>
        <v>20.0</v>
      </c>
      <c r="S564" t="str" cm="1">
        <f t="array" aca="1" ref="S564" ca="1">_xlfn.CONCAT(IF(NOT(ISNUMBER(MID(SUBSTITUTE(SUBSTITUTE(SUBSTITUTE(Q564,"$",""),".",""), " ",""),ROW(INDIRECT("1:"&amp;LEN(Q564))),1)*1)),MID(SUBSTITUTE(SUBSTITUTE(SUBSTITUTE(Q564,"$",""),".",""), " ",""),ROW(INDIRECT("1:"&amp;LEN(Q564))),1),""))</f>
        <v>Tlatilco</v>
      </c>
      <c r="T564" s="2" t="s">
        <v>132</v>
      </c>
      <c r="U564" s="2" t="s">
        <v>133</v>
      </c>
      <c r="V564" s="2" t="s">
        <v>0</v>
      </c>
      <c r="W564" s="5">
        <v>45035</v>
      </c>
    </row>
    <row r="565" spans="1:23" x14ac:dyDescent="0.25">
      <c r="A565" s="3" t="s">
        <v>155</v>
      </c>
      <c r="B565" s="4" t="s">
        <v>451</v>
      </c>
      <c r="C565" t="str" cm="1">
        <f t="array" ref="C565">MID(B565, MIN(IFERROR(FIND({0,1,2,3,4,5,6,7,8,9},B565),"")), COUNT(1*MID(B565,ROW($1:$98),1)))</f>
        <v>26.9</v>
      </c>
      <c r="D565" t="str" cm="1">
        <f t="array" aca="1" ref="D565" ca="1">_xlfn.CONCAT(IF(NOT(ISNUMBER(MID(SUBSTITUTE(SUBSTITUTE(SUBSTITUTE(B565,"$",""),".",""), " ",""),ROW(INDIRECT("1:"&amp;LEN(B565))),1)*1)),MID(SUBSTITUTE(SUBSTITUTE(SUBSTITUTE(B565,"$",""),".",""), " ",""),ROW(INDIRECT("1:"&amp;LEN(B565))),1),""))</f>
        <v>Comercial
Mexicana</v>
      </c>
      <c r="E565" s="4" t="s">
        <v>157</v>
      </c>
      <c r="F565" t="str" cm="1">
        <f t="array" ref="F565">MID(E565, MIN(IFERROR(FIND({0,1,2,3,4,5,6,7,8,9},E565),"")), COUNT(1*MID(E565,ROW($1:$98),1)))</f>
        <v>31.9</v>
      </c>
      <c r="G565" t="str" cm="1">
        <f t="array" aca="1" ref="G565" ca="1">_xlfn.CONCAT(IF(NOT(ISNUMBER(MID(SUBSTITUTE(SUBSTITUTE(SUBSTITUTE(E565,"$",""),".",""), " ",""),ROW(INDIRECT("1:"&amp;LEN(E565))),1)*1)),MID(SUBSTITUTE(SUBSTITUTE(SUBSTITUTE(E565,"$",""),".",""), " ",""),ROW(INDIRECT("1:"&amp;LEN(E565))),1),""))</f>
        <v>Wal-mart</v>
      </c>
      <c r="H565" s="4" t="s">
        <v>429</v>
      </c>
      <c r="I565" t="str">
        <f t="shared" si="50"/>
        <v>$20.00</v>
      </c>
      <c r="J565" t="str">
        <f t="shared" si="48"/>
        <v>Ruta 01</v>
      </c>
      <c r="K565" s="4" t="s">
        <v>300</v>
      </c>
      <c r="L565" t="str">
        <f t="shared" si="51"/>
        <v>$30.00</v>
      </c>
      <c r="M565" t="str">
        <f t="shared" si="49"/>
        <v>Ruta
03</v>
      </c>
      <c r="N565" s="4" t="s">
        <v>750</v>
      </c>
      <c r="O565" t="str">
        <f t="shared" si="52"/>
        <v>$18.00</v>
      </c>
      <c r="P565" t="str">
        <f t="shared" si="53"/>
        <v>San
Cosme</v>
      </c>
      <c r="Q565" s="4" t="s">
        <v>476</v>
      </c>
      <c r="R565" t="str" cm="1">
        <f t="array" ref="R565">MID(Q565, MIN(IFERROR(FIND({0,1,2,3,4,5,6,7,8,9},Q565),"")), COUNT(1*MID(Q565,ROW($1:$98),1)))</f>
        <v>20.0</v>
      </c>
      <c r="S565" t="str" cm="1">
        <f t="array" aca="1" ref="S565" ca="1">_xlfn.CONCAT(IF(NOT(ISNUMBER(MID(SUBSTITUTE(SUBSTITUTE(SUBSTITUTE(Q565,"$",""),".",""), " ",""),ROW(INDIRECT("1:"&amp;LEN(Q565))),1)*1)),MID(SUBSTITUTE(SUBSTITUTE(SUBSTITUTE(Q565,"$",""),".",""), " ",""),ROW(INDIRECT("1:"&amp;LEN(Q565))),1),""))</f>
        <v>Aculco</v>
      </c>
      <c r="T565" s="4" t="s">
        <v>122</v>
      </c>
      <c r="U565" s="4" t="s">
        <v>128</v>
      </c>
      <c r="V565" s="4" t="s">
        <v>0</v>
      </c>
      <c r="W565" s="6">
        <v>45035</v>
      </c>
    </row>
    <row r="566" spans="1:23" x14ac:dyDescent="0.25">
      <c r="A566" s="1" t="s">
        <v>160</v>
      </c>
      <c r="B566" s="2" t="s">
        <v>756</v>
      </c>
      <c r="C566" t="str" cm="1">
        <f t="array" ref="C566">MID(B566, MIN(IFERROR(FIND({0,1,2,3,4,5,6,7,8,9},B566),"")), COUNT(1*MID(B566,ROW($1:$98),1)))</f>
        <v>21.2</v>
      </c>
      <c r="D566" t="str" cm="1">
        <f t="array" aca="1" ref="D566" ca="1">_xlfn.CONCAT(IF(NOT(ISNUMBER(MID(SUBSTITUTE(SUBSTITUTE(SUBSTITUTE(B566,"$",""),".",""), " ",""),ROW(INDIRECT("1:"&amp;LEN(B566))),1)*1)),MID(SUBSTITUTE(SUBSTITUTE(SUBSTITUTE(B566,"$",""),".",""), " ",""),ROW(INDIRECT("1:"&amp;LEN(B566))),1),""))</f>
        <v>Chedraui</v>
      </c>
      <c r="E566" s="2" t="s">
        <v>757</v>
      </c>
      <c r="F566" t="str" cm="1">
        <f t="array" ref="F566">MID(E566, MIN(IFERROR(FIND({0,1,2,3,4,5,6,7,8,9},E566),"")), COUNT(1*MID(E566,ROW($1:$98),1)))</f>
        <v>23.9</v>
      </c>
      <c r="G566" t="str" cm="1">
        <f t="array" aca="1" ref="G566" ca="1">_xlfn.CONCAT(IF(NOT(ISNUMBER(MID(SUBSTITUTE(SUBSTITUTE(SUBSTITUTE(E566,"$",""),".",""), " ",""),ROW(INDIRECT("1:"&amp;LEN(E566))),1)*1)),MID(SUBSTITUTE(SUBSTITUTE(SUBSTITUTE(E566,"$",""),".",""), " ",""),ROW(INDIRECT("1:"&amp;LEN(E566))),1),""))</f>
        <v xml:space="preserve">
Comercial
Mexicana</v>
      </c>
      <c r="H566" s="2" t="s">
        <v>446</v>
      </c>
      <c r="I566" t="str">
        <f t="shared" si="50"/>
        <v>$20.00</v>
      </c>
      <c r="J566" t="str">
        <f t="shared" si="48"/>
        <v>Ruta 03</v>
      </c>
      <c r="K566" s="2" t="s">
        <v>304</v>
      </c>
      <c r="L566" t="str">
        <f t="shared" si="51"/>
        <v>$20.00</v>
      </c>
      <c r="M566" t="str">
        <f t="shared" si="49"/>
        <v>Ruta
03</v>
      </c>
      <c r="N566" s="2" t="s">
        <v>717</v>
      </c>
      <c r="O566" t="str">
        <f t="shared" si="52"/>
        <v>$20.00</v>
      </c>
      <c r="P566" t="str">
        <f t="shared" si="53"/>
        <v>San
Cosme</v>
      </c>
      <c r="Q566" s="2" t="s">
        <v>496</v>
      </c>
      <c r="R566" t="str" cm="1">
        <f t="array" ref="R566">MID(Q566, MIN(IFERROR(FIND({0,1,2,3,4,5,6,7,8,9},Q566),"")), COUNT(1*MID(Q566,ROW($1:$98),1)))</f>
        <v>25.0</v>
      </c>
      <c r="S566" t="str" cm="1">
        <f t="array" aca="1" ref="S566" ca="1">_xlfn.CONCAT(IF(NOT(ISNUMBER(MID(SUBSTITUTE(SUBSTITUTE(SUBSTITUTE(Q566,"$",""),".",""), " ",""),ROW(INDIRECT("1:"&amp;LEN(Q566))),1)*1)),MID(SUBSTITUTE(SUBSTITUTE(SUBSTITUTE(Q566,"$",""),".",""), " ",""),ROW(INDIRECT("1:"&amp;LEN(Q566))),1),""))</f>
        <v>Aculco</v>
      </c>
      <c r="T566" s="2" t="s">
        <v>122</v>
      </c>
      <c r="U566" s="2" t="s">
        <v>26</v>
      </c>
      <c r="V566" s="2" t="s">
        <v>0</v>
      </c>
      <c r="W566" s="5">
        <v>45035</v>
      </c>
    </row>
    <row r="567" spans="1:23" x14ac:dyDescent="0.25">
      <c r="A567" s="3" t="s">
        <v>165</v>
      </c>
      <c r="B567" s="4" t="s">
        <v>320</v>
      </c>
      <c r="C567" t="str" cm="1">
        <f t="array" ref="C567">MID(B567, MIN(IFERROR(FIND({0,1,2,3,4,5,6,7,8,9},B567),"")), COUNT(1*MID(B567,ROW($1:$98),1)))</f>
        <v>12.8</v>
      </c>
      <c r="D567" t="str" cm="1">
        <f t="array" aca="1" ref="D567" ca="1">_xlfn.CONCAT(IF(NOT(ISNUMBER(MID(SUBSTITUTE(SUBSTITUTE(SUBSTITUTE(B567,"$",""),".",""), " ",""),ROW(INDIRECT("1:"&amp;LEN(B567))),1)*1)),MID(SUBSTITUTE(SUBSTITUTE(SUBSTITUTE(B567,"$",""),".",""), " ",""),ROW(INDIRECT("1:"&amp;LEN(B567))),1),""))</f>
        <v>Chedraui</v>
      </c>
      <c r="E567" s="4" t="s">
        <v>525</v>
      </c>
      <c r="F567" t="str" cm="1">
        <f t="array" ref="F567">MID(E567, MIN(IFERROR(FIND({0,1,2,3,4,5,6,7,8,9},E567),"")), COUNT(1*MID(E567,ROW($1:$98),1)))</f>
        <v>19.9</v>
      </c>
      <c r="G567" t="str" cm="1">
        <f t="array" aca="1" ref="G567" ca="1">_xlfn.CONCAT(IF(NOT(ISNUMBER(MID(SUBSTITUTE(SUBSTITUTE(SUBSTITUTE(E567,"$",""),".",""), " ",""),ROW(INDIRECT("1:"&amp;LEN(E567))),1)*1)),MID(SUBSTITUTE(SUBSTITUTE(SUBSTITUTE(E567,"$",""),".",""), " ",""),ROW(INDIRECT("1:"&amp;LEN(E567))),1),""))</f>
        <v xml:space="preserve">
Comercial
Mexicana</v>
      </c>
      <c r="H567" s="4" t="s">
        <v>460</v>
      </c>
      <c r="I567" t="str">
        <f t="shared" si="50"/>
        <v>$15.00</v>
      </c>
      <c r="J567" t="str">
        <f t="shared" si="48"/>
        <v>Ruta 03</v>
      </c>
      <c r="K567" s="4" t="s">
        <v>758</v>
      </c>
      <c r="L567" t="str">
        <f t="shared" si="51"/>
        <v>$15.00</v>
      </c>
      <c r="M567" t="str">
        <f t="shared" si="49"/>
        <v>Ruta
03</v>
      </c>
      <c r="N567" s="4" t="s">
        <v>748</v>
      </c>
      <c r="O567" t="str">
        <f t="shared" si="52"/>
        <v>$15.00</v>
      </c>
      <c r="P567" t="str">
        <f t="shared" si="53"/>
        <v>San
Cosme</v>
      </c>
      <c r="Q567" s="4" t="s">
        <v>461</v>
      </c>
      <c r="R567" t="str" cm="1">
        <f t="array" ref="R567">MID(Q567, MIN(IFERROR(FIND({0,1,2,3,4,5,6,7,8,9},Q567),"")), COUNT(1*MID(Q567,ROW($1:$98),1)))</f>
        <v>16.0</v>
      </c>
      <c r="S567" t="str" cm="1">
        <f t="array" aca="1" ref="S567" ca="1">_xlfn.CONCAT(IF(NOT(ISNUMBER(MID(SUBSTITUTE(SUBSTITUTE(SUBSTITUTE(Q567,"$",""),".",""), " ",""),ROW(INDIRECT("1:"&amp;LEN(Q567))),1)*1)),MID(SUBSTITUTE(SUBSTITUTE(SUBSTITUTE(Q567,"$",""),".",""), " ",""),ROW(INDIRECT("1:"&amp;LEN(Q567))),1),""))</f>
        <v>Tlatilco</v>
      </c>
      <c r="T567" s="4" t="s">
        <v>140</v>
      </c>
      <c r="U567" s="4" t="s">
        <v>122</v>
      </c>
      <c r="V567" s="4" t="s">
        <v>0</v>
      </c>
      <c r="W567" s="6">
        <v>45035</v>
      </c>
    </row>
    <row r="568" spans="1:23" x14ac:dyDescent="0.25">
      <c r="A568" s="1" t="s">
        <v>170</v>
      </c>
      <c r="B568" s="2" t="s">
        <v>635</v>
      </c>
      <c r="C568" t="str" cm="1">
        <f t="array" ref="C568">MID(B568, MIN(IFERROR(FIND({0,1,2,3,4,5,6,7,8,9},B568),"")), COUNT(1*MID(B568,ROW($1:$98),1)))</f>
        <v>35.9</v>
      </c>
      <c r="D568" t="str" cm="1">
        <f t="array" aca="1" ref="D568" ca="1">_xlfn.CONCAT(IF(NOT(ISNUMBER(MID(SUBSTITUTE(SUBSTITUTE(SUBSTITUTE(B568,"$",""),".",""), " ",""),ROW(INDIRECT("1:"&amp;LEN(B568))),1)*1)),MID(SUBSTITUTE(SUBSTITUTE(SUBSTITUTE(B568,"$",""),".",""), " ",""),ROW(INDIRECT("1:"&amp;LEN(B568))),1),""))</f>
        <v>Wal-mart</v>
      </c>
      <c r="E568" s="2" t="s">
        <v>445</v>
      </c>
      <c r="F568" t="str" cm="1">
        <f t="array" ref="F568">MID(E568, MIN(IFERROR(FIND({0,1,2,3,4,5,6,7,8,9},E568),"")), COUNT(1*MID(E568,ROW($1:$98),1)))</f>
        <v>39.9</v>
      </c>
      <c r="G568" t="str" cm="1">
        <f t="array" aca="1" ref="G568" ca="1">_xlfn.CONCAT(IF(NOT(ISNUMBER(MID(SUBSTITUTE(SUBSTITUTE(SUBSTITUTE(E568,"$",""),".",""), " ",""),ROW(INDIRECT("1:"&amp;LEN(E568))),1)*1)),MID(SUBSTITUTE(SUBSTITUTE(SUBSTITUTE(E568,"$",""),".",""), " ",""),ROW(INDIRECT("1:"&amp;LEN(E568))),1),""))</f>
        <v xml:space="preserve">
Comercial
Mexicana</v>
      </c>
      <c r="H568" s="2" t="s">
        <v>759</v>
      </c>
      <c r="I568" t="str">
        <f t="shared" si="50"/>
        <v>$28.00</v>
      </c>
      <c r="J568" t="str">
        <f t="shared" si="48"/>
        <v>Ruta 03</v>
      </c>
      <c r="K568" s="2" t="s">
        <v>249</v>
      </c>
      <c r="L568" t="str">
        <f t="shared" si="51"/>
        <v>$35.00</v>
      </c>
      <c r="M568" t="str">
        <f t="shared" si="49"/>
        <v>Ruta
05</v>
      </c>
      <c r="N568" s="2" t="s">
        <v>717</v>
      </c>
      <c r="O568" t="str">
        <f t="shared" si="52"/>
        <v>$20.00</v>
      </c>
      <c r="P568" t="str">
        <f t="shared" si="53"/>
        <v>San
Cosme</v>
      </c>
      <c r="Q568" s="2" t="s">
        <v>717</v>
      </c>
      <c r="R568" t="str" cm="1">
        <f t="array" ref="R568">MID(Q568, MIN(IFERROR(FIND({0,1,2,3,4,5,6,7,8,9},Q568),"")), COUNT(1*MID(Q568,ROW($1:$98),1)))</f>
        <v>20.0</v>
      </c>
      <c r="S568" t="str" cm="1">
        <f t="array" aca="1" ref="S568" ca="1">_xlfn.CONCAT(IF(NOT(ISNUMBER(MID(SUBSTITUTE(SUBSTITUTE(SUBSTITUTE(Q568,"$",""),".",""), " ",""),ROW(INDIRECT("1:"&amp;LEN(Q568))),1)*1)),MID(SUBSTITUTE(SUBSTITUTE(SUBSTITUTE(Q568,"$",""),".",""), " ",""),ROW(INDIRECT("1:"&amp;LEN(Q568))),1),""))</f>
        <v>San
Cosme</v>
      </c>
      <c r="T568" s="2" t="s">
        <v>26</v>
      </c>
      <c r="U568" s="2" t="s">
        <v>36</v>
      </c>
      <c r="V568" s="2" t="s">
        <v>0</v>
      </c>
      <c r="W568" s="5">
        <v>45035</v>
      </c>
    </row>
    <row r="569" spans="1:23" x14ac:dyDescent="0.25">
      <c r="A569" s="3" t="s">
        <v>173</v>
      </c>
      <c r="B569" s="4" t="s">
        <v>760</v>
      </c>
      <c r="C569" t="str" cm="1">
        <f t="array" ref="C569">MID(B569, MIN(IFERROR(FIND({0,1,2,3,4,5,6,7,8,9},B569),"")), COUNT(1*MID(B569,ROW($1:$98),1)))</f>
        <v>7.8</v>
      </c>
      <c r="D569" t="str" cm="1">
        <f t="array" aca="1" ref="D569" ca="1">_xlfn.CONCAT(IF(NOT(ISNUMBER(MID(SUBSTITUTE(SUBSTITUTE(SUBSTITUTE(B569,"$",""),".",""), " ",""),ROW(INDIRECT("1:"&amp;LEN(B569))),1)*1)),MID(SUBSTITUTE(SUBSTITUTE(SUBSTITUTE(B569,"$",""),".",""), " ",""),ROW(INDIRECT("1:"&amp;LEN(B569))),1),""))</f>
        <v>Chedraui</v>
      </c>
      <c r="E569" s="4" t="s">
        <v>175</v>
      </c>
      <c r="F569" t="str" cm="1">
        <f t="array" ref="F569">MID(E569, MIN(IFERROR(FIND({0,1,2,3,4,5,6,7,8,9},E569),"")), COUNT(1*MID(E569,ROW($1:$98),1)))</f>
        <v>22.9</v>
      </c>
      <c r="G569" t="str" cm="1">
        <f t="array" aca="1" ref="G569" ca="1">_xlfn.CONCAT(IF(NOT(ISNUMBER(MID(SUBSTITUTE(SUBSTITUTE(SUBSTITUTE(E569,"$",""),".",""), " ",""),ROW(INDIRECT("1:"&amp;LEN(E569))),1)*1)),MID(SUBSTITUTE(SUBSTITUTE(SUBSTITUTE(E569,"$",""),".",""), " ",""),ROW(INDIRECT("1:"&amp;LEN(E569))),1),""))</f>
        <v>Wal-mart</v>
      </c>
      <c r="H569" s="4" t="s">
        <v>464</v>
      </c>
      <c r="I569" t="str">
        <f t="shared" si="50"/>
        <v>$12.00</v>
      </c>
      <c r="J569" t="str">
        <f t="shared" si="48"/>
        <v>Ruta 01</v>
      </c>
      <c r="K569" s="4" t="s">
        <v>304</v>
      </c>
      <c r="L569" t="str">
        <f t="shared" si="51"/>
        <v>$20.00</v>
      </c>
      <c r="M569" t="str">
        <f t="shared" si="49"/>
        <v>Ruta
03</v>
      </c>
      <c r="N569" s="4" t="s">
        <v>401</v>
      </c>
      <c r="O569" t="str">
        <f t="shared" si="52"/>
        <v>$20.00</v>
      </c>
      <c r="P569" t="str">
        <f t="shared" si="53"/>
        <v>Tlatilco</v>
      </c>
      <c r="Q569" s="4" t="s">
        <v>761</v>
      </c>
      <c r="R569" t="str" cm="1">
        <f t="array" ref="R569">MID(Q569, MIN(IFERROR(FIND({0,1,2,3,4,5,6,7,8,9},Q569),"")), COUNT(1*MID(Q569,ROW($1:$98),1)))</f>
        <v>25.0</v>
      </c>
      <c r="S569" t="str" cm="1">
        <f t="array" aca="1" ref="S569" ca="1">_xlfn.CONCAT(IF(NOT(ISNUMBER(MID(SUBSTITUTE(SUBSTITUTE(SUBSTITUTE(Q569,"$",""),".",""), " ",""),ROW(INDIRECT("1:"&amp;LEN(Q569))),1)*1)),MID(SUBSTITUTE(SUBSTITUTE(SUBSTITUTE(Q569,"$",""),".",""), " ",""),ROW(INDIRECT("1:"&amp;LEN(Q569))),1),""))</f>
        <v>San
Cosme</v>
      </c>
      <c r="T569" s="4" t="s">
        <v>132</v>
      </c>
      <c r="U569" s="4" t="s">
        <v>169</v>
      </c>
      <c r="V569" s="4" t="s">
        <v>0</v>
      </c>
      <c r="W569" s="6">
        <v>45035</v>
      </c>
    </row>
    <row r="570" spans="1:23" x14ac:dyDescent="0.25">
      <c r="A570" s="1" t="s">
        <v>176</v>
      </c>
      <c r="B570" s="2" t="s">
        <v>762</v>
      </c>
      <c r="C570" t="str" cm="1">
        <f t="array" ref="C570">MID(B570, MIN(IFERROR(FIND({0,1,2,3,4,5,6,7,8,9},B570),"")), COUNT(1*MID(B570,ROW($1:$98),1)))</f>
        <v>24.5</v>
      </c>
      <c r="D570" t="str" cm="1">
        <f t="array" aca="1" ref="D570" ca="1">_xlfn.CONCAT(IF(NOT(ISNUMBER(MID(SUBSTITUTE(SUBSTITUTE(SUBSTITUTE(B570,"$",""),".",""), " ",""),ROW(INDIRECT("1:"&amp;LEN(B570))),1)*1)),MID(SUBSTITUTE(SUBSTITUTE(SUBSTITUTE(B570,"$",""),".",""), " ",""),ROW(INDIRECT("1:"&amp;LEN(B570))),1),""))</f>
        <v>Comercial
Mexicana</v>
      </c>
      <c r="E570" s="2" t="s">
        <v>600</v>
      </c>
      <c r="F570" t="str" cm="1">
        <f t="array" ref="F570">MID(E570, MIN(IFERROR(FIND({0,1,2,3,4,5,6,7,8,9},E570),"")), COUNT(1*MID(E570,ROW($1:$98),1)))</f>
        <v>33.9</v>
      </c>
      <c r="G570" t="str" cm="1">
        <f t="array" aca="1" ref="G570" ca="1">_xlfn.CONCAT(IF(NOT(ISNUMBER(MID(SUBSTITUTE(SUBSTITUTE(SUBSTITUTE(E570,"$",""),".",""), " ",""),ROW(INDIRECT("1:"&amp;LEN(E570))),1)*1)),MID(SUBSTITUTE(SUBSTITUTE(SUBSTITUTE(E570,"$",""),".",""), " ",""),ROW(INDIRECT("1:"&amp;LEN(E570))),1),""))</f>
        <v>Wal-mart</v>
      </c>
      <c r="H570" s="2" t="s">
        <v>466</v>
      </c>
      <c r="I570" t="str">
        <f t="shared" si="50"/>
        <v>$16.00</v>
      </c>
      <c r="J570" t="str">
        <f t="shared" si="48"/>
        <v>Ruta 01</v>
      </c>
      <c r="K570" s="2" t="s">
        <v>304</v>
      </c>
      <c r="L570" t="str">
        <f t="shared" si="51"/>
        <v>$20.00</v>
      </c>
      <c r="M570" t="str">
        <f t="shared" si="49"/>
        <v>Ruta
03</v>
      </c>
      <c r="N570" s="2" t="s">
        <v>717</v>
      </c>
      <c r="O570" t="str">
        <f t="shared" si="52"/>
        <v>$20.00</v>
      </c>
      <c r="P570" t="str">
        <f t="shared" si="53"/>
        <v>San
Cosme</v>
      </c>
      <c r="Q570" s="2" t="s">
        <v>496</v>
      </c>
      <c r="R570" t="str" cm="1">
        <f t="array" ref="R570">MID(Q570, MIN(IFERROR(FIND({0,1,2,3,4,5,6,7,8,9},Q570),"")), COUNT(1*MID(Q570,ROW($1:$98),1)))</f>
        <v>25.0</v>
      </c>
      <c r="S570" t="str" cm="1">
        <f t="array" aca="1" ref="S570" ca="1">_xlfn.CONCAT(IF(NOT(ISNUMBER(MID(SUBSTITUTE(SUBSTITUTE(SUBSTITUTE(Q570,"$",""),".",""), " ",""),ROW(INDIRECT("1:"&amp;LEN(Q570))),1)*1)),MID(SUBSTITUTE(SUBSTITUTE(SUBSTITUTE(Q570,"$",""),".",""), " ",""),ROW(INDIRECT("1:"&amp;LEN(Q570))),1),""))</f>
        <v>Aculco</v>
      </c>
      <c r="T570" s="2" t="s">
        <v>133</v>
      </c>
      <c r="U570" s="2" t="s">
        <v>98</v>
      </c>
      <c r="V570" s="2" t="s">
        <v>0</v>
      </c>
      <c r="W570" s="5">
        <v>45035</v>
      </c>
    </row>
    <row r="571" spans="1:23" x14ac:dyDescent="0.25">
      <c r="A571" s="3" t="s">
        <v>178</v>
      </c>
      <c r="B571" s="4" t="s">
        <v>763</v>
      </c>
      <c r="C571" t="str" cm="1">
        <f t="array" ref="C571">MID(B571, MIN(IFERROR(FIND({0,1,2,3,4,5,6,7,8,9},B571),"")), COUNT(1*MID(B571,ROW($1:$98),1)))</f>
        <v>12.5</v>
      </c>
      <c r="D571" t="str" cm="1">
        <f t="array" aca="1" ref="D571" ca="1">_xlfn.CONCAT(IF(NOT(ISNUMBER(MID(SUBSTITUTE(SUBSTITUTE(SUBSTITUTE(B571,"$",""),".",""), " ",""),ROW(INDIRECT("1:"&amp;LEN(B571))),1)*1)),MID(SUBSTITUTE(SUBSTITUTE(SUBSTITUTE(B571,"$",""),".",""), " ",""),ROW(INDIRECT("1:"&amp;LEN(B571))),1),""))</f>
        <v>Chedraui</v>
      </c>
      <c r="E571" s="4" t="s">
        <v>592</v>
      </c>
      <c r="F571" t="str" cm="1">
        <f t="array" ref="F571">MID(E571, MIN(IFERROR(FIND({0,1,2,3,4,5,6,7,8,9},E571),"")), COUNT(1*MID(E571,ROW($1:$98),1)))</f>
        <v>15.9</v>
      </c>
      <c r="G571" t="str" cm="1">
        <f t="array" aca="1" ref="G571" ca="1">_xlfn.CONCAT(IF(NOT(ISNUMBER(MID(SUBSTITUTE(SUBSTITUTE(SUBSTITUTE(E571,"$",""),".",""), " ",""),ROW(INDIRECT("1:"&amp;LEN(E571))),1)*1)),MID(SUBSTITUTE(SUBSTITUTE(SUBSTITUTE(E571,"$",""),".",""), " ",""),ROW(INDIRECT("1:"&amp;LEN(E571))),1),""))</f>
        <v>Wal-mart</v>
      </c>
      <c r="H571" s="4" t="s">
        <v>764</v>
      </c>
      <c r="I571" t="str">
        <f t="shared" si="50"/>
        <v>$13.00</v>
      </c>
      <c r="J571" t="str">
        <f t="shared" si="48"/>
        <v>Ruta 01</v>
      </c>
      <c r="K571" s="4" t="s">
        <v>304</v>
      </c>
      <c r="L571" t="str">
        <f t="shared" si="51"/>
        <v>$20.00</v>
      </c>
      <c r="M571" t="str">
        <f t="shared" si="49"/>
        <v>Ruta
03</v>
      </c>
      <c r="N571" s="4" t="s">
        <v>765</v>
      </c>
      <c r="O571" t="str">
        <f t="shared" si="52"/>
        <v>$12.00</v>
      </c>
      <c r="P571" t="str">
        <f t="shared" si="53"/>
        <v>San
Cosme</v>
      </c>
      <c r="Q571" s="4" t="s">
        <v>520</v>
      </c>
      <c r="R571" t="str" cm="1">
        <f t="array" ref="R571">MID(Q571, MIN(IFERROR(FIND({0,1,2,3,4,5,6,7,8,9},Q571),"")), COUNT(1*MID(Q571,ROW($1:$98),1)))</f>
        <v>15.0</v>
      </c>
      <c r="S571" t="str" cm="1">
        <f t="array" aca="1" ref="S571" ca="1">_xlfn.CONCAT(IF(NOT(ISNUMBER(MID(SUBSTITUTE(SUBSTITUTE(SUBSTITUTE(Q571,"$",""),".",""), " ",""),ROW(INDIRECT("1:"&amp;LEN(Q571))),1)*1)),MID(SUBSTITUTE(SUBSTITUTE(SUBSTITUTE(Q571,"$",""),".",""), " ",""),ROW(INDIRECT("1:"&amp;LEN(Q571))),1),""))</f>
        <v>Aculco</v>
      </c>
      <c r="T571" s="4" t="s">
        <v>140</v>
      </c>
      <c r="U571" s="4" t="s">
        <v>122</v>
      </c>
      <c r="V571" s="4" t="s">
        <v>0</v>
      </c>
      <c r="W571" s="6">
        <v>45035</v>
      </c>
    </row>
    <row r="572" spans="1:23" x14ac:dyDescent="0.25">
      <c r="A572" s="1" t="s">
        <v>2</v>
      </c>
      <c r="B572" s="2" t="s">
        <v>3</v>
      </c>
      <c r="C572" t="str" cm="1">
        <f t="array" ref="C572">MID(B572, MIN(IFERROR(FIND({0,1,2,3,4,5,6,7,8,9},B572),"")), COUNT(1*MID(B572,ROW($1:$98),1)))</f>
        <v>37.9</v>
      </c>
      <c r="D572" t="str" cm="1">
        <f t="array" aca="1" ref="D572" ca="1">_xlfn.CONCAT(IF(NOT(ISNUMBER(MID(SUBSTITUTE(SUBSTITUTE(SUBSTITUTE(B572,"$",""),".",""), " ",""),ROW(INDIRECT("1:"&amp;LEN(B572))),1)*1)),MID(SUBSTITUTE(SUBSTITUTE(SUBSTITUTE(B572,"$",""),".",""), " ",""),ROW(INDIRECT("1:"&amp;LEN(B572))),1),""))</f>
        <v>Comercial
Mexicana</v>
      </c>
      <c r="E572" s="2" t="s">
        <v>4</v>
      </c>
      <c r="F572" t="str" cm="1">
        <f t="array" ref="F572">MID(E572, MIN(IFERROR(FIND({0,1,2,3,4,5,6,7,8,9},E572),"")), COUNT(1*MID(E572,ROW($1:$98),1)))</f>
        <v>39.1</v>
      </c>
      <c r="G572" t="str" cm="1">
        <f t="array" aca="1" ref="G572" ca="1">_xlfn.CONCAT(IF(NOT(ISNUMBER(MID(SUBSTITUTE(SUBSTITUTE(SUBSTITUTE(E572,"$",""),".",""), " ",""),ROW(INDIRECT("1:"&amp;LEN(E572))),1)*1)),MID(SUBSTITUTE(SUBSTITUTE(SUBSTITUTE(E572,"$",""),".",""), " ",""),ROW(INDIRECT("1:"&amp;LEN(E572))),1),""))</f>
        <v xml:space="preserve">
Chedraui</v>
      </c>
      <c r="H572" s="2" t="s">
        <v>147</v>
      </c>
      <c r="I572" t="str">
        <f t="shared" si="50"/>
        <v>$60.00</v>
      </c>
      <c r="J572" t="str">
        <f t="shared" si="48"/>
        <v>Ruta 02</v>
      </c>
      <c r="K572" s="2" t="s">
        <v>148</v>
      </c>
      <c r="L572" t="str">
        <f t="shared" si="51"/>
        <v>$60.00</v>
      </c>
      <c r="M572" t="str">
        <f t="shared" si="49"/>
        <v>Ruta
02</v>
      </c>
      <c r="N572" s="2" t="s">
        <v>669</v>
      </c>
      <c r="O572" t="str">
        <f t="shared" si="52"/>
        <v>$52.00</v>
      </c>
      <c r="P572" t="str">
        <f t="shared" si="53"/>
        <v>Granada</v>
      </c>
      <c r="Q572" s="2" t="s">
        <v>670</v>
      </c>
      <c r="R572" t="str" cm="1">
        <f t="array" ref="R572">MID(Q572, MIN(IFERROR(FIND({0,1,2,3,4,5,6,7,8,9},Q572),"")), COUNT(1*MID(Q572,ROW($1:$98),1)))</f>
        <v>55.0</v>
      </c>
      <c r="S572" t="str" cm="1">
        <f t="array" aca="1" ref="S572" ca="1">_xlfn.CONCAT(IF(NOT(ISNUMBER(MID(SUBSTITUTE(SUBSTITUTE(SUBSTITUTE(Q572,"$",""),".",""), " ",""),ROW(INDIRECT("1:"&amp;LEN(Q572))),1)*1)),MID(SUBSTITUTE(SUBSTITUTE(SUBSTITUTE(Q572,"$",""),".",""), " ",""),ROW(INDIRECT("1:"&amp;LEN(Q572))),1),""))</f>
        <v>Lázaro
Cárdenas</v>
      </c>
      <c r="T572" s="2" t="s">
        <v>9</v>
      </c>
      <c r="U572" s="2" t="s">
        <v>10</v>
      </c>
      <c r="V572" s="2" t="s">
        <v>0</v>
      </c>
      <c r="W572" s="5">
        <v>45036</v>
      </c>
    </row>
    <row r="573" spans="1:23" x14ac:dyDescent="0.25">
      <c r="A573" s="3" t="s">
        <v>11</v>
      </c>
      <c r="B573" s="4" t="s">
        <v>12</v>
      </c>
      <c r="C573" t="str" cm="1">
        <f t="array" ref="C573">MID(B573, MIN(IFERROR(FIND({0,1,2,3,4,5,6,7,8,9},B573),"")), COUNT(1*MID(B573,ROW($1:$98),1)))</f>
        <v>17.5</v>
      </c>
      <c r="D573" t="str" cm="1">
        <f t="array" aca="1" ref="D573" ca="1">_xlfn.CONCAT(IF(NOT(ISNUMBER(MID(SUBSTITUTE(SUBSTITUTE(SUBSTITUTE(B573,"$",""),".",""), " ",""),ROW(INDIRECT("1:"&amp;LEN(B573))),1)*1)),MID(SUBSTITUTE(SUBSTITUTE(SUBSTITUTE(B573,"$",""),".",""), " ",""),ROW(INDIRECT("1:"&amp;LEN(B573))),1),""))</f>
        <v>Wal-mart</v>
      </c>
      <c r="E573" s="4" t="s">
        <v>13</v>
      </c>
      <c r="F573" t="str" cm="1">
        <f t="array" ref="F573">MID(E573, MIN(IFERROR(FIND({0,1,2,3,4,5,6,7,8,9},E573),"")), COUNT(1*MID(E573,ROW($1:$98),1)))</f>
        <v>19.9</v>
      </c>
      <c r="G573" t="str" cm="1">
        <f t="array" aca="1" ref="G573" ca="1">_xlfn.CONCAT(IF(NOT(ISNUMBER(MID(SUBSTITUTE(SUBSTITUTE(SUBSTITUTE(E573,"$",""),".",""), " ",""),ROW(INDIRECT("1:"&amp;LEN(E573))),1)*1)),MID(SUBSTITUTE(SUBSTITUTE(SUBSTITUTE(E573,"$",""),".",""), " ",""),ROW(INDIRECT("1:"&amp;LEN(E573))),1),""))</f>
        <v xml:space="preserve">
Chedraui</v>
      </c>
      <c r="H573" s="4" t="s">
        <v>671</v>
      </c>
      <c r="I573" t="str">
        <f t="shared" si="50"/>
        <v>$26.00</v>
      </c>
      <c r="J573" t="str">
        <f t="shared" si="48"/>
        <v>Ruta 02</v>
      </c>
      <c r="K573" s="4" t="s">
        <v>507</v>
      </c>
      <c r="L573" t="str">
        <f t="shared" si="51"/>
        <v>$30.00</v>
      </c>
      <c r="M573" t="str">
        <f t="shared" si="49"/>
        <v>Ruta
07</v>
      </c>
      <c r="N573" s="4" t="s">
        <v>570</v>
      </c>
      <c r="O573" t="str">
        <f t="shared" si="52"/>
        <v>$22.00</v>
      </c>
      <c r="P573" t="str">
        <f t="shared" si="53"/>
        <v>Granada</v>
      </c>
      <c r="Q573" s="4" t="s">
        <v>570</v>
      </c>
      <c r="R573" t="str" cm="1">
        <f t="array" ref="R573">MID(Q573, MIN(IFERROR(FIND({0,1,2,3,4,5,6,7,8,9},Q573),"")), COUNT(1*MID(Q573,ROW($1:$98),1)))</f>
        <v>22.0</v>
      </c>
      <c r="S573" t="str" cm="1">
        <f t="array" aca="1" ref="S573" ca="1">_xlfn.CONCAT(IF(NOT(ISNUMBER(MID(SUBSTITUTE(SUBSTITUTE(SUBSTITUTE(Q573,"$",""),".",""), " ",""),ROW(INDIRECT("1:"&amp;LEN(Q573))),1)*1)),MID(SUBSTITUTE(SUBSTITUTE(SUBSTITUTE(Q573,"$",""),".",""), " ",""),ROW(INDIRECT("1:"&amp;LEN(Q573))),1),""))</f>
        <v>Granada</v>
      </c>
      <c r="T573" s="4" t="s">
        <v>169</v>
      </c>
      <c r="U573" s="4" t="s">
        <v>19</v>
      </c>
      <c r="V573" s="4" t="s">
        <v>0</v>
      </c>
      <c r="W573" s="6">
        <v>45036</v>
      </c>
    </row>
    <row r="574" spans="1:23" x14ac:dyDescent="0.25">
      <c r="A574" s="1" t="s">
        <v>20</v>
      </c>
      <c r="B574" s="2" t="s">
        <v>21</v>
      </c>
      <c r="C574" t="str" cm="1">
        <f t="array" ref="C574">MID(B574, MIN(IFERROR(FIND({0,1,2,3,4,5,6,7,8,9},B574),"")), COUNT(1*MID(B574,ROW($1:$98),1)))</f>
        <v>20.5</v>
      </c>
      <c r="D574" t="str" cm="1">
        <f t="array" aca="1" ref="D574" ca="1">_xlfn.CONCAT(IF(NOT(ISNUMBER(MID(SUBSTITUTE(SUBSTITUTE(SUBSTITUTE(B574,"$",""),".",""), " ",""),ROW(INDIRECT("1:"&amp;LEN(B574))),1)*1)),MID(SUBSTITUTE(SUBSTITUTE(SUBSTITUTE(B574,"$",""),".",""), " ",""),ROW(INDIRECT("1:"&amp;LEN(B574))),1),""))</f>
        <v>Wal-mart</v>
      </c>
      <c r="E574" s="2" t="s">
        <v>672</v>
      </c>
      <c r="F574" t="str" cm="1">
        <f t="array" ref="F574">MID(E574, MIN(IFERROR(FIND({0,1,2,3,4,5,6,7,8,9},E574),"")), COUNT(1*MID(E574,ROW($1:$98),1)))</f>
        <v>28.0</v>
      </c>
      <c r="G574" t="str" cm="1">
        <f t="array" aca="1" ref="G574" ca="1">_xlfn.CONCAT(IF(NOT(ISNUMBER(MID(SUBSTITUTE(SUBSTITUTE(SUBSTITUTE(E574,"$",""),".",""), " ",""),ROW(INDIRECT("1:"&amp;LEN(E574))),1)*1)),MID(SUBSTITUTE(SUBSTITUTE(SUBSTITUTE(E574,"$",""),".",""), " ",""),ROW(INDIRECT("1:"&amp;LEN(E574))),1),""))</f>
        <v xml:space="preserve">
Chedraui</v>
      </c>
      <c r="H574" s="2" t="s">
        <v>190</v>
      </c>
      <c r="I574" t="str">
        <f t="shared" si="50"/>
        <v>$24.00</v>
      </c>
      <c r="J574" t="str">
        <f t="shared" si="48"/>
        <v>Ruta 02</v>
      </c>
      <c r="K574" s="2" t="s">
        <v>673</v>
      </c>
      <c r="L574" t="str">
        <f t="shared" si="51"/>
        <v>$24.00</v>
      </c>
      <c r="M574" t="str">
        <f t="shared" si="49"/>
        <v>Ruta
02</v>
      </c>
      <c r="N574" s="2" t="s">
        <v>674</v>
      </c>
      <c r="O574" t="str">
        <f t="shared" si="52"/>
        <v>$20.00</v>
      </c>
      <c r="P574" t="str">
        <f t="shared" si="53"/>
        <v>Granada</v>
      </c>
      <c r="Q574" s="2" t="s">
        <v>675</v>
      </c>
      <c r="R574" t="str" cm="1">
        <f t="array" ref="R574">MID(Q574, MIN(IFERROR(FIND({0,1,2,3,4,5,6,7,8,9},Q574),"")), COUNT(1*MID(Q574,ROW($1:$98),1)))</f>
        <v>22.0</v>
      </c>
      <c r="S574" t="str" cm="1">
        <f t="array" aca="1" ref="S574" ca="1">_xlfn.CONCAT(IF(NOT(ISNUMBER(MID(SUBSTITUTE(SUBSTITUTE(SUBSTITUTE(Q574,"$",""),".",""), " ",""),ROW(INDIRECT("1:"&amp;LEN(Q574))),1)*1)),MID(SUBSTITUTE(SUBSTITUTE(SUBSTITUTE(Q574,"$",""),".",""), " ",""),ROW(INDIRECT("1:"&amp;LEN(Q574))),1),""))</f>
        <v>Lázaro
Cárdenas</v>
      </c>
      <c r="T574" s="2" t="s">
        <v>607</v>
      </c>
      <c r="U574" s="2" t="s">
        <v>608</v>
      </c>
      <c r="V574" s="2" t="s">
        <v>0</v>
      </c>
      <c r="W574" s="5">
        <v>45036</v>
      </c>
    </row>
    <row r="575" spans="1:23" x14ac:dyDescent="0.25">
      <c r="A575" s="3" t="s">
        <v>28</v>
      </c>
      <c r="B575" s="4" t="s">
        <v>29</v>
      </c>
      <c r="C575" t="str" cm="1">
        <f t="array" ref="C575">MID(B575, MIN(IFERROR(FIND({0,1,2,3,4,5,6,7,8,9},B575),"")), COUNT(1*MID(B575,ROW($1:$98),1)))</f>
        <v>10.0</v>
      </c>
      <c r="D575" t="str" cm="1">
        <f t="array" aca="1" ref="D575" ca="1">_xlfn.CONCAT(IF(NOT(ISNUMBER(MID(SUBSTITUTE(SUBSTITUTE(SUBSTITUTE(B575,"$",""),".",""), " ",""),ROW(INDIRECT("1:"&amp;LEN(B575))),1)*1)),MID(SUBSTITUTE(SUBSTITUTE(SUBSTITUTE(B575,"$",""),".",""), " ",""),ROW(INDIRECT("1:"&amp;LEN(B575))),1),""))</f>
        <v>Wal-mart</v>
      </c>
      <c r="E575" s="4" t="s">
        <v>30</v>
      </c>
      <c r="F575" t="str" cm="1">
        <f t="array" ref="F575">MID(E575, MIN(IFERROR(FIND({0,1,2,3,4,5,6,7,8,9},E575),"")), COUNT(1*MID(E575,ROW($1:$98),1)))</f>
        <v>15.9</v>
      </c>
      <c r="G575" t="str" cm="1">
        <f t="array" aca="1" ref="G575" ca="1">_xlfn.CONCAT(IF(NOT(ISNUMBER(MID(SUBSTITUTE(SUBSTITUTE(SUBSTITUTE(E575,"$",""),".",""), " ",""),ROW(INDIRECT("1:"&amp;LEN(E575))),1)*1)),MID(SUBSTITUTE(SUBSTITUTE(SUBSTITUTE(E575,"$",""),".",""), " ",""),ROW(INDIRECT("1:"&amp;LEN(E575))),1),""))</f>
        <v xml:space="preserve">
Comercial
Mexicana</v>
      </c>
      <c r="H575" s="4" t="s">
        <v>671</v>
      </c>
      <c r="I575" t="str">
        <f t="shared" si="50"/>
        <v>$26.00</v>
      </c>
      <c r="J575" t="str">
        <f t="shared" si="48"/>
        <v>Ruta 02</v>
      </c>
      <c r="K575" s="4" t="s">
        <v>162</v>
      </c>
      <c r="L575" t="str">
        <f t="shared" si="51"/>
        <v>$26.00</v>
      </c>
      <c r="M575" t="str">
        <f t="shared" si="49"/>
        <v>Ruta
02</v>
      </c>
      <c r="N575" s="4" t="s">
        <v>674</v>
      </c>
      <c r="O575" t="str">
        <f t="shared" si="52"/>
        <v>$20.00</v>
      </c>
      <c r="P575" t="str">
        <f t="shared" si="53"/>
        <v>Granada</v>
      </c>
      <c r="Q575" s="4" t="s">
        <v>674</v>
      </c>
      <c r="R575" t="str" cm="1">
        <f t="array" ref="R575">MID(Q575, MIN(IFERROR(FIND({0,1,2,3,4,5,6,7,8,9},Q575),"")), COUNT(1*MID(Q575,ROW($1:$98),1)))</f>
        <v>20.0</v>
      </c>
      <c r="S575" t="str" cm="1">
        <f t="array" aca="1" ref="S575" ca="1">_xlfn.CONCAT(IF(NOT(ISNUMBER(MID(SUBSTITUTE(SUBSTITUTE(SUBSTITUTE(Q575,"$",""),".",""), " ",""),ROW(INDIRECT("1:"&amp;LEN(Q575))),1)*1)),MID(SUBSTITUTE(SUBSTITUTE(SUBSTITUTE(Q575,"$",""),".",""), " ",""),ROW(INDIRECT("1:"&amp;LEN(Q575))),1),""))</f>
        <v>Granada</v>
      </c>
      <c r="T575" s="4" t="s">
        <v>35</v>
      </c>
      <c r="U575" s="4" t="s">
        <v>36</v>
      </c>
      <c r="V575" s="4" t="s">
        <v>0</v>
      </c>
      <c r="W575" s="6">
        <v>45036</v>
      </c>
    </row>
    <row r="576" spans="1:23" x14ac:dyDescent="0.25">
      <c r="A576" s="1" t="s">
        <v>37</v>
      </c>
      <c r="B576" s="2" t="s">
        <v>676</v>
      </c>
      <c r="C576" t="str" cm="1">
        <f t="array" ref="C576">MID(B576, MIN(IFERROR(FIND({0,1,2,3,4,5,6,7,8,9},B576),"")), COUNT(1*MID(B576,ROW($1:$98),1)))</f>
        <v>30.9</v>
      </c>
      <c r="D576" t="str" cm="1">
        <f t="array" aca="1" ref="D576" ca="1">_xlfn.CONCAT(IF(NOT(ISNUMBER(MID(SUBSTITUTE(SUBSTITUTE(SUBSTITUTE(B576,"$",""),".",""), " ",""),ROW(INDIRECT("1:"&amp;LEN(B576))),1)*1)),MID(SUBSTITUTE(SUBSTITUTE(SUBSTITUTE(B576,"$",""),".",""), " ",""),ROW(INDIRECT("1:"&amp;LEN(B576))),1),""))</f>
        <v>Comercial
Mexicana</v>
      </c>
      <c r="E576" s="2" t="s">
        <v>39</v>
      </c>
      <c r="F576" t="str" cm="1">
        <f t="array" ref="F576">MID(E576, MIN(IFERROR(FIND({0,1,2,3,4,5,6,7,8,9},E576),"")), COUNT(1*MID(E576,ROW($1:$98),1)))</f>
        <v>49.2</v>
      </c>
      <c r="G576" t="str" cm="1">
        <f t="array" aca="1" ref="G576" ca="1">_xlfn.CONCAT(IF(NOT(ISNUMBER(MID(SUBSTITUTE(SUBSTITUTE(SUBSTITUTE(E576,"$",""),".",""), " ",""),ROW(INDIRECT("1:"&amp;LEN(E576))),1)*1)),MID(SUBSTITUTE(SUBSTITUTE(SUBSTITUTE(E576,"$",""),".",""), " ",""),ROW(INDIRECT("1:"&amp;LEN(E576))),1),""))</f>
        <v xml:space="preserve">
Chedraui</v>
      </c>
      <c r="H576" s="2" t="s">
        <v>335</v>
      </c>
      <c r="I576" t="str">
        <f t="shared" si="50"/>
        <v>$40.00</v>
      </c>
      <c r="J576" t="str">
        <f t="shared" si="48"/>
        <v>Ruta 07</v>
      </c>
      <c r="K576" s="2" t="s">
        <v>677</v>
      </c>
      <c r="L576" t="str">
        <f t="shared" si="51"/>
        <v>$44.00</v>
      </c>
      <c r="M576" t="str">
        <f t="shared" si="49"/>
        <v>Ruta
02</v>
      </c>
      <c r="N576" s="2" t="s">
        <v>678</v>
      </c>
      <c r="O576" t="str">
        <f t="shared" si="52"/>
        <v>$40.00</v>
      </c>
      <c r="P576" t="str">
        <f t="shared" si="53"/>
        <v>Granada</v>
      </c>
      <c r="Q576" s="2" t="s">
        <v>678</v>
      </c>
      <c r="R576" t="str" cm="1">
        <f t="array" ref="R576">MID(Q576, MIN(IFERROR(FIND({0,1,2,3,4,5,6,7,8,9},Q576),"")), COUNT(1*MID(Q576,ROW($1:$98),1)))</f>
        <v>40.0</v>
      </c>
      <c r="S576" t="str" cm="1">
        <f t="array" aca="1" ref="S576" ca="1">_xlfn.CONCAT(IF(NOT(ISNUMBER(MID(SUBSTITUTE(SUBSTITUTE(SUBSTITUTE(Q576,"$",""),".",""), " ",""),ROW(INDIRECT("1:"&amp;LEN(Q576))),1)*1)),MID(SUBSTITUTE(SUBSTITUTE(SUBSTITUTE(Q576,"$",""),".",""), " ",""),ROW(INDIRECT("1:"&amp;LEN(Q576))),1),""))</f>
        <v>Granada</v>
      </c>
      <c r="T576" s="2" t="s">
        <v>44</v>
      </c>
      <c r="U576" s="2" t="s">
        <v>45</v>
      </c>
      <c r="V576" s="2" t="s">
        <v>0</v>
      </c>
      <c r="W576" s="5">
        <v>45036</v>
      </c>
    </row>
    <row r="577" spans="1:23" x14ac:dyDescent="0.25">
      <c r="A577" s="3" t="s">
        <v>46</v>
      </c>
      <c r="B577" s="4" t="s">
        <v>47</v>
      </c>
      <c r="C577" t="str" cm="1">
        <f t="array" ref="C577">MID(B577, MIN(IFERROR(FIND({0,1,2,3,4,5,6,7,8,9},B577),"")), COUNT(1*MID(B577,ROW($1:$98),1)))</f>
        <v>22.3</v>
      </c>
      <c r="D577" t="str" cm="1">
        <f t="array" aca="1" ref="D577" ca="1">_xlfn.CONCAT(IF(NOT(ISNUMBER(MID(SUBSTITUTE(SUBSTITUTE(SUBSTITUTE(B577,"$",""),".",""), " ",""),ROW(INDIRECT("1:"&amp;LEN(B577))),1)*1)),MID(SUBSTITUTE(SUBSTITUTE(SUBSTITUTE(B577,"$",""),".",""), " ",""),ROW(INDIRECT("1:"&amp;LEN(B577))),1),""))</f>
        <v>Comercial
Mexicana</v>
      </c>
      <c r="E577" s="4" t="s">
        <v>48</v>
      </c>
      <c r="F577" t="str" cm="1">
        <f t="array" ref="F577">MID(E577, MIN(IFERROR(FIND({0,1,2,3,4,5,6,7,8,9},E577),"")), COUNT(1*MID(E577,ROW($1:$98),1)))</f>
        <v>22.5</v>
      </c>
      <c r="G577" t="str" cm="1">
        <f t="array" aca="1" ref="G577" ca="1">_xlfn.CONCAT(IF(NOT(ISNUMBER(MID(SUBSTITUTE(SUBSTITUTE(SUBSTITUTE(E577,"$",""),".",""), " ",""),ROW(INDIRECT("1:"&amp;LEN(E577))),1)*1)),MID(SUBSTITUTE(SUBSTITUTE(SUBSTITUTE(E577,"$",""),".",""), " ",""),ROW(INDIRECT("1:"&amp;LEN(E577))),1),""))</f>
        <v>Wal-mart</v>
      </c>
      <c r="H577" s="4" t="s">
        <v>335</v>
      </c>
      <c r="I577" t="str">
        <f t="shared" si="50"/>
        <v>$40.00</v>
      </c>
      <c r="J577" t="str">
        <f t="shared" si="48"/>
        <v>Ruta 07</v>
      </c>
      <c r="K577" s="4" t="s">
        <v>677</v>
      </c>
      <c r="L577" t="str">
        <f t="shared" si="51"/>
        <v>$44.00</v>
      </c>
      <c r="M577" t="str">
        <f t="shared" si="49"/>
        <v>Ruta
02</v>
      </c>
      <c r="N577" s="4" t="s">
        <v>679</v>
      </c>
      <c r="O577" t="str">
        <f t="shared" si="52"/>
        <v>$32.00</v>
      </c>
      <c r="P577" t="str">
        <f t="shared" si="53"/>
        <v>Granada</v>
      </c>
      <c r="Q577" s="4" t="s">
        <v>680</v>
      </c>
      <c r="R577" t="str" cm="1">
        <f t="array" ref="R577">MID(Q577, MIN(IFERROR(FIND({0,1,2,3,4,5,6,7,8,9},Q577),"")), COUNT(1*MID(Q577,ROW($1:$98),1)))</f>
        <v>38.0</v>
      </c>
      <c r="S577" t="str" cm="1">
        <f t="array" aca="1" ref="S577" ca="1">_xlfn.CONCAT(IF(NOT(ISNUMBER(MID(SUBSTITUTE(SUBSTITUTE(SUBSTITUTE(Q577,"$",""),".",""), " ",""),ROW(INDIRECT("1:"&amp;LEN(Q577))),1)*1)),MID(SUBSTITUTE(SUBSTITUTE(SUBSTITUTE(Q577,"$",""),".",""), " ",""),ROW(INDIRECT("1:"&amp;LEN(Q577))),1),""))</f>
        <v>Lázaro
Cárdenas</v>
      </c>
      <c r="T577" s="4" t="s">
        <v>36</v>
      </c>
      <c r="U577" s="4" t="s">
        <v>44</v>
      </c>
      <c r="V577" s="4" t="s">
        <v>0</v>
      </c>
      <c r="W577" s="6">
        <v>45036</v>
      </c>
    </row>
    <row r="578" spans="1:23" x14ac:dyDescent="0.25">
      <c r="A578" s="1" t="s">
        <v>53</v>
      </c>
      <c r="B578" s="2" t="s">
        <v>545</v>
      </c>
      <c r="C578" t="str" cm="1">
        <f t="array" ref="C578">MID(B578, MIN(IFERROR(FIND({0,1,2,3,4,5,6,7,8,9},B578),"")), COUNT(1*MID(B578,ROW($1:$98),1)))</f>
        <v>50.0</v>
      </c>
      <c r="D578" t="str" cm="1">
        <f t="array" aca="1" ref="D578" ca="1">_xlfn.CONCAT(IF(NOT(ISNUMBER(MID(SUBSTITUTE(SUBSTITUTE(SUBSTITUTE(B578,"$",""),".",""), " ",""),ROW(INDIRECT("1:"&amp;LEN(B578))),1)*1)),MID(SUBSTITUTE(SUBSTITUTE(SUBSTITUTE(B578,"$",""),".",""), " ",""),ROW(INDIRECT("1:"&amp;LEN(B578))),1),""))</f>
        <v>Wal-mart</v>
      </c>
      <c r="E578" s="2" t="s">
        <v>545</v>
      </c>
      <c r="F578" t="str" cm="1">
        <f t="array" ref="F578">MID(E578, MIN(IFERROR(FIND({0,1,2,3,4,5,6,7,8,9},E578),"")), COUNT(1*MID(E578,ROW($1:$98),1)))</f>
        <v>50.0</v>
      </c>
      <c r="G578" t="str" cm="1">
        <f t="array" aca="1" ref="G578" ca="1">_xlfn.CONCAT(IF(NOT(ISNUMBER(MID(SUBSTITUTE(SUBSTITUTE(SUBSTITUTE(E578,"$",""),".",""), " ",""),ROW(INDIRECT("1:"&amp;LEN(E578))),1)*1)),MID(SUBSTITUTE(SUBSTITUTE(SUBSTITUTE(E578,"$",""),".",""), " ",""),ROW(INDIRECT("1:"&amp;LEN(E578))),1),""))</f>
        <v>Wal-mart</v>
      </c>
      <c r="H578" s="2" t="s">
        <v>80</v>
      </c>
      <c r="I578" t="str">
        <f t="shared" si="50"/>
        <v>$50.00</v>
      </c>
      <c r="J578" t="str">
        <f t="shared" ref="J578:J641" si="54">IFERROR(RIGHT(H578, LEN(H578)-FIND(" ", H578)),"")</f>
        <v>Ruta 02</v>
      </c>
      <c r="K578" s="2" t="s">
        <v>57</v>
      </c>
      <c r="L578" t="str">
        <f t="shared" si="51"/>
        <v>$50.00</v>
      </c>
      <c r="M578" t="str">
        <f t="shared" ref="M578:M641" si="55">IFERROR(RIGHT(K578, LEN(K578)-FIND(" ", K578)),"")</f>
        <v>Ruta
02</v>
      </c>
      <c r="N578" s="2" t="s">
        <v>681</v>
      </c>
      <c r="O578" t="str">
        <f t="shared" si="52"/>
        <v>$50.00</v>
      </c>
      <c r="P578" t="str">
        <f t="shared" si="53"/>
        <v>Granada</v>
      </c>
      <c r="Q578" s="2" t="s">
        <v>334</v>
      </c>
      <c r="R578" t="str" cm="1">
        <f t="array" ref="R578">MID(Q578, MIN(IFERROR(FIND({0,1,2,3,4,5,6,7,8,9},Q578),"")), COUNT(1*MID(Q578,ROW($1:$98),1)))</f>
        <v>52.0</v>
      </c>
      <c r="S578" t="str" cm="1">
        <f t="array" aca="1" ref="S578" ca="1">_xlfn.CONCAT(IF(NOT(ISNUMBER(MID(SUBSTITUTE(SUBSTITUTE(SUBSTITUTE(Q578,"$",""),".",""), " ",""),ROW(INDIRECT("1:"&amp;LEN(Q578))),1)*1)),MID(SUBSTITUTE(SUBSTITUTE(SUBSTITUTE(Q578,"$",""),".",""), " ",""),ROW(INDIRECT("1:"&amp;LEN(Q578))),1),""))</f>
        <v xml:space="preserve">
Bugambilia</v>
      </c>
      <c r="T578" s="2" t="s">
        <v>613</v>
      </c>
      <c r="U578" s="2" t="s">
        <v>61</v>
      </c>
      <c r="V578" s="2" t="s">
        <v>0</v>
      </c>
      <c r="W578" s="5">
        <v>45036</v>
      </c>
    </row>
    <row r="579" spans="1:23" x14ac:dyDescent="0.25">
      <c r="A579" s="3" t="s">
        <v>62</v>
      </c>
      <c r="B579" s="4" t="s">
        <v>269</v>
      </c>
      <c r="C579" t="str" cm="1">
        <f t="array" ref="C579">MID(B579, MIN(IFERROR(FIND({0,1,2,3,4,5,6,7,8,9},B579),"")), COUNT(1*MID(B579,ROW($1:$98),1)))</f>
        <v>119.0</v>
      </c>
      <c r="D579" t="str" cm="1">
        <f t="array" aca="1" ref="D579" ca="1">_xlfn.CONCAT(IF(NOT(ISNUMBER(MID(SUBSTITUTE(SUBSTITUTE(SUBSTITUTE(B579,"$",""),".",""), " ",""),ROW(INDIRECT("1:"&amp;LEN(B579))),1)*1)),MID(SUBSTITUTE(SUBSTITUTE(SUBSTITUTE(B579,"$",""),".",""), " ",""),ROW(INDIRECT("1:"&amp;LEN(B579))),1),""))</f>
        <v>Chedraui</v>
      </c>
      <c r="E579" s="4" t="s">
        <v>64</v>
      </c>
      <c r="F579" t="str" cm="1">
        <f t="array" ref="F579">MID(E579, MIN(IFERROR(FIND({0,1,2,3,4,5,6,7,8,9},E579),"")), COUNT(1*MID(E579,ROW($1:$98),1)))</f>
        <v>222.7</v>
      </c>
      <c r="G579" t="str" cm="1">
        <f t="array" aca="1" ref="G579" ca="1">_xlfn.CONCAT(IF(NOT(ISNUMBER(MID(SUBSTITUTE(SUBSTITUTE(SUBSTITUTE(E579,"$",""),".",""), " ",""),ROW(INDIRECT("1:"&amp;LEN(E579))),1)*1)),MID(SUBSTITUTE(SUBSTITUTE(SUBSTITUTE(E579,"$",""),".",""), " ",""),ROW(INDIRECT("1:"&amp;LEN(E579))),1),""))</f>
        <v xml:space="preserve">
Comercial
Mexicana</v>
      </c>
      <c r="H579" s="4" t="s">
        <v>682</v>
      </c>
      <c r="I579" t="str">
        <f t="shared" ref="I579:I642" si="56">IFERROR(LEFT(H579,FIND(" ",H579)-1),H579)</f>
        <v>$200.00</v>
      </c>
      <c r="J579" t="str">
        <f t="shared" si="54"/>
        <v>Ruta 02</v>
      </c>
      <c r="K579" s="4" t="s">
        <v>683</v>
      </c>
      <c r="L579" t="str">
        <f t="shared" ref="L579:L642" si="57">IFERROR(LEFT(K579,FIND(" ",K579)-1),K579)</f>
        <v>$200.00
Ruta</v>
      </c>
      <c r="M579" t="str">
        <f t="shared" si="55"/>
        <v>02</v>
      </c>
      <c r="N579" s="4" t="s">
        <v>684</v>
      </c>
      <c r="O579" t="str">
        <f t="shared" ref="O579:O642" si="58">IFERROR(LEFT(N579,FIND(" ",N579)-1),N579)</f>
        <v>$180.00</v>
      </c>
      <c r="P579" t="str">
        <f t="shared" ref="P579:P642" si="59">IFERROR(RIGHT(N579, LEN(N579)-FIND(" ", N579)),"")</f>
        <v>Granada</v>
      </c>
      <c r="Q579" s="4" t="s">
        <v>684</v>
      </c>
      <c r="R579" t="str" cm="1">
        <f t="array" ref="R579">MID(Q579, MIN(IFERROR(FIND({0,1,2,3,4,5,6,7,8,9},Q579),"")), COUNT(1*MID(Q579,ROW($1:$98),1)))</f>
        <v>180.0</v>
      </c>
      <c r="S579" t="str" cm="1">
        <f t="array" aca="1" ref="S579" ca="1">_xlfn.CONCAT(IF(NOT(ISNUMBER(MID(SUBSTITUTE(SUBSTITUTE(SUBSTITUTE(Q579,"$",""),".",""), " ",""),ROW(INDIRECT("1:"&amp;LEN(Q579))),1)*1)),MID(SUBSTITUTE(SUBSTITUTE(SUBSTITUTE(Q579,"$",""),".",""), " ",""),ROW(INDIRECT("1:"&amp;LEN(Q579))),1),""))</f>
        <v>Granada</v>
      </c>
      <c r="T579" s="4" t="s">
        <v>69</v>
      </c>
      <c r="U579" s="4" t="s">
        <v>70</v>
      </c>
      <c r="V579" s="4" t="s">
        <v>0</v>
      </c>
      <c r="W579" s="6">
        <v>45036</v>
      </c>
    </row>
    <row r="580" spans="1:23" x14ac:dyDescent="0.25">
      <c r="A580" s="1" t="s">
        <v>71</v>
      </c>
      <c r="B580" s="2" t="s">
        <v>72</v>
      </c>
      <c r="C580" t="str" cm="1">
        <f t="array" ref="C580">MID(B580, MIN(IFERROR(FIND({0,1,2,3,4,5,6,7,8,9},B580),"")), COUNT(1*MID(B580,ROW($1:$98),1)))</f>
        <v>184.0</v>
      </c>
      <c r="D580" t="str" cm="1">
        <f t="array" aca="1" ref="D580" ca="1">_xlfn.CONCAT(IF(NOT(ISNUMBER(MID(SUBSTITUTE(SUBSTITUTE(SUBSTITUTE(B580,"$",""),".",""), " ",""),ROW(INDIRECT("1:"&amp;LEN(B580))),1)*1)),MID(SUBSTITUTE(SUBSTITUTE(SUBSTITUTE(B580,"$",""),".",""), " ",""),ROW(INDIRECT("1:"&amp;LEN(B580))),1),""))</f>
        <v>Wal-mart</v>
      </c>
      <c r="E580" s="2" t="s">
        <v>73</v>
      </c>
      <c r="F580" t="str" cm="1">
        <f t="array" ref="F580">MID(E580, MIN(IFERROR(FIND({0,1,2,3,4,5,6,7,8,9},E580),"")), COUNT(1*MID(E580,ROW($1:$98),1)))</f>
        <v>206.5</v>
      </c>
      <c r="G580" t="str" cm="1">
        <f t="array" aca="1" ref="G580" ca="1">_xlfn.CONCAT(IF(NOT(ISNUMBER(MID(SUBSTITUTE(SUBSTITUTE(SUBSTITUTE(E580,"$",""),".",""), " ",""),ROW(INDIRECT("1:"&amp;LEN(E580))),1)*1)),MID(SUBSTITUTE(SUBSTITUTE(SUBSTITUTE(E580,"$",""),".",""), " ",""),ROW(INDIRECT("1:"&amp;LEN(E580))),1),""))</f>
        <v xml:space="preserve">
Comercial
Mexicana</v>
      </c>
      <c r="H580" s="2" t="s">
        <v>682</v>
      </c>
      <c r="I580" t="str">
        <f t="shared" si="56"/>
        <v>$200.00</v>
      </c>
      <c r="J580" t="str">
        <f t="shared" si="54"/>
        <v>Ruta 02</v>
      </c>
      <c r="K580" s="2" t="s">
        <v>683</v>
      </c>
      <c r="L580" t="str">
        <f t="shared" si="57"/>
        <v>$200.00
Ruta</v>
      </c>
      <c r="M580" t="str">
        <f t="shared" si="55"/>
        <v>02</v>
      </c>
      <c r="N580" s="2" t="s">
        <v>685</v>
      </c>
      <c r="O580" t="str">
        <f t="shared" si="58"/>
        <v>$185.00</v>
      </c>
      <c r="P580" t="str">
        <f t="shared" si="59"/>
        <v>Lázaro
Cárdenas</v>
      </c>
      <c r="Q580" s="2" t="s">
        <v>686</v>
      </c>
      <c r="R580" t="str" cm="1">
        <f t="array" ref="R580">MID(Q580, MIN(IFERROR(FIND({0,1,2,3,4,5,6,7,8,9},Q580),"")), COUNT(1*MID(Q580,ROW($1:$98),1)))</f>
        <v>190.0</v>
      </c>
      <c r="S580" t="str" cm="1">
        <f t="array" aca="1" ref="S580" ca="1">_xlfn.CONCAT(IF(NOT(ISNUMBER(MID(SUBSTITUTE(SUBSTITUTE(SUBSTITUTE(Q580,"$",""),".",""), " ",""),ROW(INDIRECT("1:"&amp;LEN(Q580))),1)*1)),MID(SUBSTITUTE(SUBSTITUTE(SUBSTITUTE(Q580,"$",""),".",""), " ",""),ROW(INDIRECT("1:"&amp;LEN(Q580))),1),""))</f>
        <v>Granada</v>
      </c>
      <c r="T580" s="2" t="s">
        <v>69</v>
      </c>
      <c r="U580" s="2" t="s">
        <v>70</v>
      </c>
      <c r="V580" s="2" t="s">
        <v>0</v>
      </c>
      <c r="W580" s="5">
        <v>45036</v>
      </c>
    </row>
    <row r="581" spans="1:23" x14ac:dyDescent="0.25">
      <c r="A581" s="3" t="s">
        <v>77</v>
      </c>
      <c r="B581" s="4" t="s">
        <v>278</v>
      </c>
      <c r="C581" t="str" cm="1">
        <f t="array" ref="C581">MID(B581, MIN(IFERROR(FIND({0,1,2,3,4,5,6,7,8,9},B581),"")), COUNT(1*MID(B581,ROW($1:$98),1)))</f>
        <v>59.0</v>
      </c>
      <c r="D581" t="str" cm="1">
        <f t="array" aca="1" ref="D581" ca="1">_xlfn.CONCAT(IF(NOT(ISNUMBER(MID(SUBSTITUTE(SUBSTITUTE(SUBSTITUTE(B581,"$",""),".",""), " ",""),ROW(INDIRECT("1:"&amp;LEN(B581))),1)*1)),MID(SUBSTITUTE(SUBSTITUTE(SUBSTITUTE(B581,"$",""),".",""), " ",""),ROW(INDIRECT("1:"&amp;LEN(B581))),1),""))</f>
        <v>Wal-mart</v>
      </c>
      <c r="E581" s="4" t="s">
        <v>687</v>
      </c>
      <c r="F581" t="str" cm="1">
        <f t="array" ref="F581">MID(E581, MIN(IFERROR(FIND({0,1,2,3,4,5,6,7,8,9},E581),"")), COUNT(1*MID(E581,ROW($1:$98),1)))</f>
        <v>74.9</v>
      </c>
      <c r="G581" t="str" cm="1">
        <f t="array" aca="1" ref="G581" ca="1">_xlfn.CONCAT(IF(NOT(ISNUMBER(MID(SUBSTITUTE(SUBSTITUTE(SUBSTITUTE(E581,"$",""),".",""), " ",""),ROW(INDIRECT("1:"&amp;LEN(E581))),1)*1)),MID(SUBSTITUTE(SUBSTITUTE(SUBSTITUTE(E581,"$",""),".",""), " ",""),ROW(INDIRECT("1:"&amp;LEN(E581))),1),""))</f>
        <v xml:space="preserve">
Comercial
Mexicana</v>
      </c>
      <c r="H581" s="4" t="s">
        <v>5</v>
      </c>
      <c r="I581" t="str">
        <f t="shared" si="56"/>
        <v>$40.00</v>
      </c>
      <c r="J581" t="str">
        <f t="shared" si="54"/>
        <v>Ruta 02</v>
      </c>
      <c r="K581" s="4" t="s">
        <v>493</v>
      </c>
      <c r="L581" t="str">
        <f t="shared" si="57"/>
        <v>$70.00</v>
      </c>
      <c r="M581" t="str">
        <f t="shared" si="55"/>
        <v>Ruta
07</v>
      </c>
      <c r="N581" s="4" t="s">
        <v>688</v>
      </c>
      <c r="O581" t="str">
        <f t="shared" si="58"/>
        <v>$60.00</v>
      </c>
      <c r="P581" t="str">
        <f t="shared" si="59"/>
        <v>Granada</v>
      </c>
      <c r="Q581" s="4" t="s">
        <v>689</v>
      </c>
      <c r="R581" t="str" cm="1">
        <f t="array" ref="R581">MID(Q581, MIN(IFERROR(FIND({0,1,2,3,4,5,6,7,8,9},Q581),"")), COUNT(1*MID(Q581,ROW($1:$98),1)))</f>
        <v>65.0</v>
      </c>
      <c r="S581" t="str" cm="1">
        <f t="array" aca="1" ref="S581" ca="1">_xlfn.CONCAT(IF(NOT(ISNUMBER(MID(SUBSTITUTE(SUBSTITUTE(SUBSTITUTE(Q581,"$",""),".",""), " ",""),ROW(INDIRECT("1:"&amp;LEN(Q581))),1)*1)),MID(SUBSTITUTE(SUBSTITUTE(SUBSTITUTE(Q581,"$",""),".",""), " ",""),ROW(INDIRECT("1:"&amp;LEN(Q581))),1),""))</f>
        <v>Lázaro
Cárdenas</v>
      </c>
      <c r="T581" s="4" t="s">
        <v>83</v>
      </c>
      <c r="U581" s="4" t="s">
        <v>84</v>
      </c>
      <c r="V581" s="4" t="s">
        <v>0</v>
      </c>
      <c r="W581" s="6">
        <v>45036</v>
      </c>
    </row>
    <row r="582" spans="1:23" x14ac:dyDescent="0.25">
      <c r="A582" s="1" t="s">
        <v>85</v>
      </c>
      <c r="B582" s="2" t="s">
        <v>423</v>
      </c>
      <c r="C582" t="str" cm="1">
        <f t="array" ref="C582">MID(B582, MIN(IFERROR(FIND({0,1,2,3,4,5,6,7,8,9},B582),"")), COUNT(1*MID(B582,ROW($1:$98),1)))</f>
        <v>49.9</v>
      </c>
      <c r="D582" t="str" cm="1">
        <f t="array" aca="1" ref="D582" ca="1">_xlfn.CONCAT(IF(NOT(ISNUMBER(MID(SUBSTITUTE(SUBSTITUTE(SUBSTITUTE(B582,"$",""),".",""), " ",""),ROW(INDIRECT("1:"&amp;LEN(B582))),1)*1)),MID(SUBSTITUTE(SUBSTITUTE(SUBSTITUTE(B582,"$",""),".",""), " ",""),ROW(INDIRECT("1:"&amp;LEN(B582))),1),""))</f>
        <v>Wal-mart</v>
      </c>
      <c r="E582" s="2" t="s">
        <v>79</v>
      </c>
      <c r="F582" t="str" cm="1">
        <f t="array" ref="F582">MID(E582, MIN(IFERROR(FIND({0,1,2,3,4,5,6,7,8,9},E582),"")), COUNT(1*MID(E582,ROW($1:$98),1)))</f>
        <v>69.9</v>
      </c>
      <c r="G582" t="str" cm="1">
        <f t="array" aca="1" ref="G582" ca="1">_xlfn.CONCAT(IF(NOT(ISNUMBER(MID(SUBSTITUTE(SUBSTITUTE(SUBSTITUTE(E582,"$",""),".",""), " ",""),ROW(INDIRECT("1:"&amp;LEN(E582))),1)*1)),MID(SUBSTITUTE(SUBSTITUTE(SUBSTITUTE(E582,"$",""),".",""), " ",""),ROW(INDIRECT("1:"&amp;LEN(E582))),1),""))</f>
        <v xml:space="preserve">
Comercial
Mexicana</v>
      </c>
      <c r="H582" s="2" t="s">
        <v>690</v>
      </c>
      <c r="I582" t="str">
        <f t="shared" si="56"/>
        <v>$30.00</v>
      </c>
      <c r="J582" t="str">
        <f t="shared" si="54"/>
        <v>Ruta 02</v>
      </c>
      <c r="K582" s="2" t="s">
        <v>691</v>
      </c>
      <c r="L582" t="str">
        <f t="shared" si="57"/>
        <v>$35.00</v>
      </c>
      <c r="M582" t="str">
        <f t="shared" si="55"/>
        <v>Ruta
07</v>
      </c>
      <c r="N582" s="2" t="s">
        <v>692</v>
      </c>
      <c r="O582" t="str">
        <f t="shared" si="58"/>
        <v>$20.00</v>
      </c>
      <c r="P582" t="str">
        <f t="shared" si="59"/>
        <v>Lázaro
Cárdenas</v>
      </c>
      <c r="Q582" s="2" t="s">
        <v>560</v>
      </c>
      <c r="R582" t="str" cm="1">
        <f t="array" ref="R582">MID(Q582, MIN(IFERROR(FIND({0,1,2,3,4,5,6,7,8,9},Q582),"")), COUNT(1*MID(Q582,ROW($1:$98),1)))</f>
        <v>25.0</v>
      </c>
      <c r="S582" t="str" cm="1">
        <f t="array" aca="1" ref="S582" ca="1">_xlfn.CONCAT(IF(NOT(ISNUMBER(MID(SUBSTITUTE(SUBSTITUTE(SUBSTITUTE(Q582,"$",""),".",""), " ",""),ROW(INDIRECT("1:"&amp;LEN(Q582))),1)*1)),MID(SUBSTITUTE(SUBSTITUTE(SUBSTITUTE(Q582,"$",""),".",""), " ",""),ROW(INDIRECT("1:"&amp;LEN(Q582))),1),""))</f>
        <v>Granada</v>
      </c>
      <c r="T582" s="2" t="s">
        <v>36</v>
      </c>
      <c r="U582" s="2" t="s">
        <v>45</v>
      </c>
      <c r="V582" s="2" t="s">
        <v>0</v>
      </c>
      <c r="W582" s="5">
        <v>45036</v>
      </c>
    </row>
    <row r="583" spans="1:23" x14ac:dyDescent="0.25">
      <c r="A583" s="3" t="s">
        <v>92</v>
      </c>
      <c r="B583" s="4" t="s">
        <v>292</v>
      </c>
      <c r="C583" t="str" cm="1">
        <f t="array" ref="C583">MID(B583, MIN(IFERROR(FIND({0,1,2,3,4,5,6,7,8,9},B583),"")), COUNT(1*MID(B583,ROW($1:$98),1)))</f>
        <v>44.9</v>
      </c>
      <c r="D583" t="str" cm="1">
        <f t="array" aca="1" ref="D583" ca="1">_xlfn.CONCAT(IF(NOT(ISNUMBER(MID(SUBSTITUTE(SUBSTITUTE(SUBSTITUTE(B583,"$",""),".",""), " ",""),ROW(INDIRECT("1:"&amp;LEN(B583))),1)*1)),MID(SUBSTITUTE(SUBSTITUTE(SUBSTITUTE(B583,"$",""),".",""), " ",""),ROW(INDIRECT("1:"&amp;LEN(B583))),1),""))</f>
        <v>Wal-mart</v>
      </c>
      <c r="E583" s="4" t="s">
        <v>619</v>
      </c>
      <c r="F583" t="str" cm="1">
        <f t="array" ref="F583">MID(E583, MIN(IFERROR(FIND({0,1,2,3,4,5,6,7,8,9},E583),"")), COUNT(1*MID(E583,ROW($1:$98),1)))</f>
        <v>55.0</v>
      </c>
      <c r="G583" t="str" cm="1">
        <f t="array" aca="1" ref="G583" ca="1">_xlfn.CONCAT(IF(NOT(ISNUMBER(MID(SUBSTITUTE(SUBSTITUTE(SUBSTITUTE(E583,"$",""),".",""), " ",""),ROW(INDIRECT("1:"&amp;LEN(E583))),1)*1)),MID(SUBSTITUTE(SUBSTITUTE(SUBSTITUTE(E583,"$",""),".",""), " ",""),ROW(INDIRECT("1:"&amp;LEN(E583))),1),""))</f>
        <v xml:space="preserve">
Chedraui</v>
      </c>
      <c r="H583" s="4" t="s">
        <v>690</v>
      </c>
      <c r="I583" t="str">
        <f t="shared" si="56"/>
        <v>$30.00</v>
      </c>
      <c r="J583" t="str">
        <f t="shared" si="54"/>
        <v>Ruta 02</v>
      </c>
      <c r="K583" s="4" t="s">
        <v>336</v>
      </c>
      <c r="L583" t="str">
        <f t="shared" si="57"/>
        <v>$40.00</v>
      </c>
      <c r="M583" t="str">
        <f t="shared" si="55"/>
        <v>Ruta
07</v>
      </c>
      <c r="N583" s="4" t="s">
        <v>674</v>
      </c>
      <c r="O583" t="str">
        <f t="shared" si="58"/>
        <v>$20.00</v>
      </c>
      <c r="P583" t="str">
        <f t="shared" si="59"/>
        <v>Granada</v>
      </c>
      <c r="Q583" s="4" t="s">
        <v>358</v>
      </c>
      <c r="R583" t="str" cm="1">
        <f t="array" ref="R583">MID(Q583, MIN(IFERROR(FIND({0,1,2,3,4,5,6,7,8,9},Q583),"")), COUNT(1*MID(Q583,ROW($1:$98),1)))</f>
        <v>25.0</v>
      </c>
      <c r="S583" t="str" cm="1">
        <f t="array" aca="1" ref="S583" ca="1">_xlfn.CONCAT(IF(NOT(ISNUMBER(MID(SUBSTITUTE(SUBSTITUTE(SUBSTITUTE(Q583,"$",""),".",""), " ",""),ROW(INDIRECT("1:"&amp;LEN(Q583))),1)*1)),MID(SUBSTITUTE(SUBSTITUTE(SUBSTITUTE(Q583,"$",""),".",""), " ",""),ROW(INDIRECT("1:"&amp;LEN(Q583))),1),""))</f>
        <v xml:space="preserve">
Bugambilia</v>
      </c>
      <c r="T583" s="4" t="s">
        <v>90</v>
      </c>
      <c r="U583" s="4" t="s">
        <v>83</v>
      </c>
      <c r="V583" s="4" t="s">
        <v>0</v>
      </c>
      <c r="W583" s="6">
        <v>45036</v>
      </c>
    </row>
    <row r="584" spans="1:23" x14ac:dyDescent="0.25">
      <c r="A584" s="1" t="s">
        <v>99</v>
      </c>
      <c r="B584" s="2" t="s">
        <v>620</v>
      </c>
      <c r="C584" t="str" cm="1">
        <f t="array" ref="C584">MID(B584, MIN(IFERROR(FIND({0,1,2,3,4,5,6,7,8,9},B584),"")), COUNT(1*MID(B584,ROW($1:$98),1)))</f>
        <v>46.8</v>
      </c>
      <c r="D584" t="str" cm="1">
        <f t="array" aca="1" ref="D584" ca="1">_xlfn.CONCAT(IF(NOT(ISNUMBER(MID(SUBSTITUTE(SUBSTITUTE(SUBSTITUTE(B584,"$",""),".",""), " ",""),ROW(INDIRECT("1:"&amp;LEN(B584))),1)*1)),MID(SUBSTITUTE(SUBSTITUTE(SUBSTITUTE(B584,"$",""),".",""), " ",""),ROW(INDIRECT("1:"&amp;LEN(B584))),1),""))</f>
        <v>Chedraui</v>
      </c>
      <c r="E584" s="2" t="s">
        <v>87</v>
      </c>
      <c r="F584" t="str" cm="1">
        <f t="array" ref="F584">MID(E584, MIN(IFERROR(FIND({0,1,2,3,4,5,6,7,8,9},E584),"")), COUNT(1*MID(E584,ROW($1:$98),1)))</f>
        <v>59.9</v>
      </c>
      <c r="G584" t="str" cm="1">
        <f t="array" aca="1" ref="G584" ca="1">_xlfn.CONCAT(IF(NOT(ISNUMBER(MID(SUBSTITUTE(SUBSTITUTE(SUBSTITUTE(E584,"$",""),".",""), " ",""),ROW(INDIRECT("1:"&amp;LEN(E584))),1)*1)),MID(SUBSTITUTE(SUBSTITUTE(SUBSTITUTE(E584,"$",""),".",""), " ",""),ROW(INDIRECT("1:"&amp;LEN(E584))),1),""))</f>
        <v xml:space="preserve">
Comercial
Mexicana</v>
      </c>
      <c r="H584" s="2" t="s">
        <v>222</v>
      </c>
      <c r="I584" t="str">
        <f t="shared" si="56"/>
        <v>$35.00</v>
      </c>
      <c r="J584" t="str">
        <f t="shared" si="54"/>
        <v>Ruta 02</v>
      </c>
      <c r="K584" s="2" t="s">
        <v>359</v>
      </c>
      <c r="L584" t="str">
        <f t="shared" si="57"/>
        <v>$50.00</v>
      </c>
      <c r="M584" t="str">
        <f t="shared" si="55"/>
        <v>Ruta
07</v>
      </c>
      <c r="N584" s="2" t="s">
        <v>573</v>
      </c>
      <c r="O584" t="str">
        <f t="shared" si="58"/>
        <v>$45.00</v>
      </c>
      <c r="P584" t="str">
        <f t="shared" si="59"/>
        <v>Granada</v>
      </c>
      <c r="Q584" s="2" t="s">
        <v>573</v>
      </c>
      <c r="R584" t="str" cm="1">
        <f t="array" ref="R584">MID(Q584, MIN(IFERROR(FIND({0,1,2,3,4,5,6,7,8,9},Q584),"")), COUNT(1*MID(Q584,ROW($1:$98),1)))</f>
        <v>45.0</v>
      </c>
      <c r="S584" t="str" cm="1">
        <f t="array" aca="1" ref="S584" ca="1">_xlfn.CONCAT(IF(NOT(ISNUMBER(MID(SUBSTITUTE(SUBSTITUTE(SUBSTITUTE(Q584,"$",""),".",""), " ",""),ROW(INDIRECT("1:"&amp;LEN(Q584))),1)*1)),MID(SUBSTITUTE(SUBSTITUTE(SUBSTITUTE(Q584,"$",""),".",""), " ",""),ROW(INDIRECT("1:"&amp;LEN(Q584))),1),""))</f>
        <v>Granada</v>
      </c>
      <c r="T584" s="2" t="s">
        <v>83</v>
      </c>
      <c r="U584" s="2" t="s">
        <v>106</v>
      </c>
      <c r="V584" s="2" t="s">
        <v>0</v>
      </c>
      <c r="W584" s="5">
        <v>45036</v>
      </c>
    </row>
    <row r="585" spans="1:23" x14ac:dyDescent="0.25">
      <c r="A585" s="3" t="s">
        <v>103</v>
      </c>
      <c r="B585" s="4" t="s">
        <v>620</v>
      </c>
      <c r="C585" t="str" cm="1">
        <f t="array" ref="C585">MID(B585, MIN(IFERROR(FIND({0,1,2,3,4,5,6,7,8,9},B585),"")), COUNT(1*MID(B585,ROW($1:$98),1)))</f>
        <v>46.8</v>
      </c>
      <c r="D585" t="str" cm="1">
        <f t="array" aca="1" ref="D585" ca="1">_xlfn.CONCAT(IF(NOT(ISNUMBER(MID(SUBSTITUTE(SUBSTITUTE(SUBSTITUTE(B585,"$",""),".",""), " ",""),ROW(INDIRECT("1:"&amp;LEN(B585))),1)*1)),MID(SUBSTITUTE(SUBSTITUTE(SUBSTITUTE(B585,"$",""),".",""), " ",""),ROW(INDIRECT("1:"&amp;LEN(B585))),1),""))</f>
        <v>Chedraui</v>
      </c>
      <c r="E585" s="4" t="s">
        <v>94</v>
      </c>
      <c r="F585" t="str" cm="1">
        <f t="array" ref="F585">MID(E585, MIN(IFERROR(FIND({0,1,2,3,4,5,6,7,8,9},E585),"")), COUNT(1*MID(E585,ROW($1:$98),1)))</f>
        <v>49.9</v>
      </c>
      <c r="G585" t="str" cm="1">
        <f t="array" aca="1" ref="G585" ca="1">_xlfn.CONCAT(IF(NOT(ISNUMBER(MID(SUBSTITUTE(SUBSTITUTE(SUBSTITUTE(E585,"$",""),".",""), " ",""),ROW(INDIRECT("1:"&amp;LEN(E585))),1)*1)),MID(SUBSTITUTE(SUBSTITUTE(SUBSTITUTE(E585,"$",""),".",""), " ",""),ROW(INDIRECT("1:"&amp;LEN(E585))),1),""))</f>
        <v xml:space="preserve">
Comercial
Mexicana</v>
      </c>
      <c r="H585" s="4" t="s">
        <v>222</v>
      </c>
      <c r="I585" t="str">
        <f t="shared" si="56"/>
        <v>$35.00</v>
      </c>
      <c r="J585" t="str">
        <f t="shared" si="54"/>
        <v>Ruta 02</v>
      </c>
      <c r="K585" s="4" t="s">
        <v>362</v>
      </c>
      <c r="L585" t="str">
        <f t="shared" si="57"/>
        <v>$60.00</v>
      </c>
      <c r="M585" t="str">
        <f t="shared" si="55"/>
        <v>Ruta
07</v>
      </c>
      <c r="N585" s="4" t="s">
        <v>573</v>
      </c>
      <c r="O585" t="str">
        <f t="shared" si="58"/>
        <v>$45.00</v>
      </c>
      <c r="P585" t="str">
        <f t="shared" si="59"/>
        <v>Granada</v>
      </c>
      <c r="Q585" s="4" t="s">
        <v>573</v>
      </c>
      <c r="R585" t="str" cm="1">
        <f t="array" ref="R585">MID(Q585, MIN(IFERROR(FIND({0,1,2,3,4,5,6,7,8,9},Q585),"")), COUNT(1*MID(Q585,ROW($1:$98),1)))</f>
        <v>45.0</v>
      </c>
      <c r="S585" t="str" cm="1">
        <f t="array" aca="1" ref="S585" ca="1">_xlfn.CONCAT(IF(NOT(ISNUMBER(MID(SUBSTITUTE(SUBSTITUTE(SUBSTITUTE(Q585,"$",""),".",""), " ",""),ROW(INDIRECT("1:"&amp;LEN(Q585))),1)*1)),MID(SUBSTITUTE(SUBSTITUTE(SUBSTITUTE(Q585,"$",""),".",""), " ",""),ROW(INDIRECT("1:"&amp;LEN(Q585))),1),""))</f>
        <v>Granada</v>
      </c>
      <c r="T585" s="4" t="s">
        <v>83</v>
      </c>
      <c r="U585" s="4" t="s">
        <v>106</v>
      </c>
      <c r="V585" s="4" t="s">
        <v>0</v>
      </c>
      <c r="W585" s="6">
        <v>45036</v>
      </c>
    </row>
    <row r="586" spans="1:23" x14ac:dyDescent="0.25">
      <c r="A586" s="1" t="s">
        <v>107</v>
      </c>
      <c r="B586" s="2" t="s">
        <v>451</v>
      </c>
      <c r="C586" t="str" cm="1">
        <f t="array" ref="C586">MID(B586, MIN(IFERROR(FIND({0,1,2,3,4,5,6,7,8,9},B586),"")), COUNT(1*MID(B586,ROW($1:$98),1)))</f>
        <v>26.9</v>
      </c>
      <c r="D586" t="str" cm="1">
        <f t="array" aca="1" ref="D586" ca="1">_xlfn.CONCAT(IF(NOT(ISNUMBER(MID(SUBSTITUTE(SUBSTITUTE(SUBSTITUTE(B586,"$",""),".",""), " ",""),ROW(INDIRECT("1:"&amp;LEN(B586))),1)*1)),MID(SUBSTITUTE(SUBSTITUTE(SUBSTITUTE(B586,"$",""),".",""), " ",""),ROW(INDIRECT("1:"&amp;LEN(B586))),1),""))</f>
        <v>Comercial
Mexicana</v>
      </c>
      <c r="E586" s="2" t="s">
        <v>100</v>
      </c>
      <c r="F586" t="str" cm="1">
        <f t="array" ref="F586">MID(E586, MIN(IFERROR(FIND({0,1,2,3,4,5,6,7,8,9},E586),"")), COUNT(1*MID(E586,ROW($1:$98),1)))</f>
        <v>46.9</v>
      </c>
      <c r="G586" t="str" cm="1">
        <f t="array" aca="1" ref="G586" ca="1">_xlfn.CONCAT(IF(NOT(ISNUMBER(MID(SUBSTITUTE(SUBSTITUTE(SUBSTITUTE(E586,"$",""),".",""), " ",""),ROW(INDIRECT("1:"&amp;LEN(E586))),1)*1)),MID(SUBSTITUTE(SUBSTITUTE(SUBSTITUTE(E586,"$",""),".",""), " ",""),ROW(INDIRECT("1:"&amp;LEN(E586))),1),""))</f>
        <v>Wal-mart</v>
      </c>
      <c r="H586" s="2" t="s">
        <v>88</v>
      </c>
      <c r="I586" t="str">
        <f t="shared" si="56"/>
        <v>$25.00</v>
      </c>
      <c r="J586" t="str">
        <f t="shared" si="54"/>
        <v>Ruta 02</v>
      </c>
      <c r="K586" s="2" t="s">
        <v>507</v>
      </c>
      <c r="L586" t="str">
        <f t="shared" si="57"/>
        <v>$30.00</v>
      </c>
      <c r="M586" t="str">
        <f t="shared" si="55"/>
        <v>Ruta
07</v>
      </c>
      <c r="N586" s="2" t="s">
        <v>693</v>
      </c>
      <c r="O586" t="str">
        <f t="shared" si="58"/>
        <v>$18.00</v>
      </c>
      <c r="P586" t="str">
        <f t="shared" si="59"/>
        <v>Lázaro
Cárdenas</v>
      </c>
      <c r="Q586" s="2" t="s">
        <v>674</v>
      </c>
      <c r="R586" t="str" cm="1">
        <f t="array" ref="R586">MID(Q586, MIN(IFERROR(FIND({0,1,2,3,4,5,6,7,8,9},Q586),"")), COUNT(1*MID(Q586,ROW($1:$98),1)))</f>
        <v>20.0</v>
      </c>
      <c r="S586" t="str" cm="1">
        <f t="array" aca="1" ref="S586" ca="1">_xlfn.CONCAT(IF(NOT(ISNUMBER(MID(SUBSTITUTE(SUBSTITUTE(SUBSTITUTE(Q586,"$",""),".",""), " ",""),ROW(INDIRECT("1:"&amp;LEN(Q586))),1)*1)),MID(SUBSTITUTE(SUBSTITUTE(SUBSTITUTE(Q586,"$",""),".",""), " ",""),ROW(INDIRECT("1:"&amp;LEN(Q586))),1),""))</f>
        <v>Granada</v>
      </c>
      <c r="T586" s="2" t="s">
        <v>112</v>
      </c>
      <c r="U586" s="2" t="s">
        <v>35</v>
      </c>
      <c r="V586" s="2" t="s">
        <v>0</v>
      </c>
      <c r="W586" s="5">
        <v>45036</v>
      </c>
    </row>
    <row r="587" spans="1:23" x14ac:dyDescent="0.25">
      <c r="A587" s="3" t="s">
        <v>113</v>
      </c>
      <c r="B587" s="4" t="s">
        <v>108</v>
      </c>
      <c r="C587" t="str" cm="1">
        <f t="array" ref="C587">MID(B587, MIN(IFERROR(FIND({0,1,2,3,4,5,6,7,8,9},B587),"")), COUNT(1*MID(B587,ROW($1:$98),1)))</f>
        <v>26.9</v>
      </c>
      <c r="D587" t="str" cm="1">
        <f t="array" aca="1" ref="D587" ca="1">_xlfn.CONCAT(IF(NOT(ISNUMBER(MID(SUBSTITUTE(SUBSTITUTE(SUBSTITUTE(B587,"$",""),".",""), " ",""),ROW(INDIRECT("1:"&amp;LEN(B587))),1)*1)),MID(SUBSTITUTE(SUBSTITUTE(SUBSTITUTE(B587,"$",""),".",""), " ",""),ROW(INDIRECT("1:"&amp;LEN(B587))),1),""))</f>
        <v>Wal-mart</v>
      </c>
      <c r="E587" s="4" t="s">
        <v>114</v>
      </c>
      <c r="F587" t="str" cm="1">
        <f t="array" ref="F587">MID(E587, MIN(IFERROR(FIND({0,1,2,3,4,5,6,7,8,9},E587),"")), COUNT(1*MID(E587,ROW($1:$98),1)))</f>
        <v>32.9</v>
      </c>
      <c r="G587" t="str" cm="1">
        <f t="array" aca="1" ref="G587" ca="1">_xlfn.CONCAT(IF(NOT(ISNUMBER(MID(SUBSTITUTE(SUBSTITUTE(SUBSTITUTE(E587,"$",""),".",""), " ",""),ROW(INDIRECT("1:"&amp;LEN(E587))),1)*1)),MID(SUBSTITUTE(SUBSTITUTE(SUBSTITUTE(E587,"$",""),".",""), " ",""),ROW(INDIRECT("1:"&amp;LEN(E587))),1),""))</f>
        <v xml:space="preserve">
Comercial
Mexicana</v>
      </c>
      <c r="H587" s="4" t="s">
        <v>354</v>
      </c>
      <c r="I587" t="str">
        <f t="shared" si="56"/>
        <v>$30.00</v>
      </c>
      <c r="J587" t="str">
        <f t="shared" si="54"/>
        <v>Ruta 07</v>
      </c>
      <c r="K587" s="4" t="s">
        <v>507</v>
      </c>
      <c r="L587" t="str">
        <f t="shared" si="57"/>
        <v>$30.00</v>
      </c>
      <c r="M587" t="str">
        <f t="shared" si="55"/>
        <v>Ruta
07</v>
      </c>
      <c r="N587" s="4" t="s">
        <v>560</v>
      </c>
      <c r="O587" t="str">
        <f t="shared" si="58"/>
        <v>$25.00</v>
      </c>
      <c r="P587" t="str">
        <f t="shared" si="59"/>
        <v>Granada</v>
      </c>
      <c r="Q587" s="4" t="s">
        <v>694</v>
      </c>
      <c r="R587" t="str" cm="1">
        <f t="array" ref="R587">MID(Q587, MIN(IFERROR(FIND({0,1,2,3,4,5,6,7,8,9},Q587),"")), COUNT(1*MID(Q587,ROW($1:$98),1)))</f>
        <v>28.0</v>
      </c>
      <c r="S587" t="str" cm="1">
        <f t="array" aca="1" ref="S587" ca="1">_xlfn.CONCAT(IF(NOT(ISNUMBER(MID(SUBSTITUTE(SUBSTITUTE(SUBSTITUTE(Q587,"$",""),".",""), " ",""),ROW(INDIRECT("1:"&amp;LEN(Q587))),1)*1)),MID(SUBSTITUTE(SUBSTITUTE(SUBSTITUTE(Q587,"$",""),".",""), " ",""),ROW(INDIRECT("1:"&amp;LEN(Q587))),1),""))</f>
        <v xml:space="preserve">
Bugambilia</v>
      </c>
      <c r="T587" s="4" t="s">
        <v>90</v>
      </c>
      <c r="U587" s="4" t="s">
        <v>36</v>
      </c>
      <c r="V587" s="4" t="s">
        <v>0</v>
      </c>
      <c r="W587" s="6">
        <v>45036</v>
      </c>
    </row>
    <row r="588" spans="1:23" x14ac:dyDescent="0.25">
      <c r="A588" s="1" t="s">
        <v>117</v>
      </c>
      <c r="B588" s="2" t="s">
        <v>695</v>
      </c>
      <c r="C588" t="str" cm="1">
        <f t="array" ref="C588">MID(B588, MIN(IFERROR(FIND({0,1,2,3,4,5,6,7,8,9},B588),"")), COUNT(1*MID(B588,ROW($1:$98),1)))</f>
        <v>21.1</v>
      </c>
      <c r="D588" t="str" cm="1">
        <f t="array" aca="1" ref="D588" ca="1">_xlfn.CONCAT(IF(NOT(ISNUMBER(MID(SUBSTITUTE(SUBSTITUTE(SUBSTITUTE(B588,"$",""),".",""), " ",""),ROW(INDIRECT("1:"&amp;LEN(B588))),1)*1)),MID(SUBSTITUTE(SUBSTITUTE(SUBSTITUTE(B588,"$",""),".",""), " ",""),ROW(INDIRECT("1:"&amp;LEN(B588))),1),""))</f>
        <v>Chedraui</v>
      </c>
      <c r="E588" s="2" t="s">
        <v>108</v>
      </c>
      <c r="F588" t="str" cm="1">
        <f t="array" ref="F588">MID(E588, MIN(IFERROR(FIND({0,1,2,3,4,5,6,7,8,9},E588),"")), COUNT(1*MID(E588,ROW($1:$98),1)))</f>
        <v>26.9</v>
      </c>
      <c r="G588" t="str" cm="1">
        <f t="array" aca="1" ref="G588" ca="1">_xlfn.CONCAT(IF(NOT(ISNUMBER(MID(SUBSTITUTE(SUBSTITUTE(SUBSTITUTE(E588,"$",""),".",""), " ",""),ROW(INDIRECT("1:"&amp;LEN(E588))),1)*1)),MID(SUBSTITUTE(SUBSTITUTE(SUBSTITUTE(E588,"$",""),".",""), " ",""),ROW(INDIRECT("1:"&amp;LEN(E588))),1),""))</f>
        <v>Wal-mart</v>
      </c>
      <c r="H588" s="2" t="s">
        <v>366</v>
      </c>
      <c r="I588" t="str">
        <f t="shared" si="56"/>
        <v>$25.00</v>
      </c>
      <c r="J588" t="str">
        <f t="shared" si="54"/>
        <v>Ruta 07</v>
      </c>
      <c r="K588" s="2" t="s">
        <v>115</v>
      </c>
      <c r="L588" t="str">
        <f t="shared" si="57"/>
        <v>$30.00</v>
      </c>
      <c r="M588" t="str">
        <f t="shared" si="55"/>
        <v>Ruta
02</v>
      </c>
      <c r="N588" s="2" t="s">
        <v>678</v>
      </c>
      <c r="O588" t="str">
        <f t="shared" si="58"/>
        <v>$40.00</v>
      </c>
      <c r="P588" t="str">
        <f t="shared" si="59"/>
        <v>Granada</v>
      </c>
      <c r="Q588" s="2" t="s">
        <v>696</v>
      </c>
      <c r="R588" t="str" cm="1">
        <f t="array" ref="R588">MID(Q588, MIN(IFERROR(FIND({0,1,2,3,4,5,6,7,8,9},Q588),"")), COUNT(1*MID(Q588,ROW($1:$98),1)))</f>
        <v>45.0</v>
      </c>
      <c r="S588" t="str" cm="1">
        <f t="array" aca="1" ref="S588" ca="1">_xlfn.CONCAT(IF(NOT(ISNUMBER(MID(SUBSTITUTE(SUBSTITUTE(SUBSTITUTE(Q588,"$",""),".",""), " ",""),ROW(INDIRECT("1:"&amp;LEN(Q588))),1)*1)),MID(SUBSTITUTE(SUBSTITUTE(SUBSTITUTE(Q588,"$",""),".",""), " ",""),ROW(INDIRECT("1:"&amp;LEN(Q588))),1),""))</f>
        <v>Lázaro
Cárdenas</v>
      </c>
      <c r="T588" s="2" t="s">
        <v>121</v>
      </c>
      <c r="U588" s="2" t="s">
        <v>122</v>
      </c>
      <c r="V588" s="2" t="s">
        <v>0</v>
      </c>
      <c r="W588" s="5">
        <v>45036</v>
      </c>
    </row>
    <row r="589" spans="1:23" x14ac:dyDescent="0.25">
      <c r="A589" s="3" t="s">
        <v>123</v>
      </c>
      <c r="B589" s="4" t="s">
        <v>118</v>
      </c>
      <c r="C589" t="str" cm="1">
        <f t="array" ref="C589">MID(B589, MIN(IFERROR(FIND({0,1,2,3,4,5,6,7,8,9},B589),"")), COUNT(1*MID(B589,ROW($1:$98),1)))</f>
        <v>19.9</v>
      </c>
      <c r="D589" t="str" cm="1">
        <f t="array" aca="1" ref="D589" ca="1">_xlfn.CONCAT(IF(NOT(ISNUMBER(MID(SUBSTITUTE(SUBSTITUTE(SUBSTITUTE(B589,"$",""),".",""), " ",""),ROW(INDIRECT("1:"&amp;LEN(B589))),1)*1)),MID(SUBSTITUTE(SUBSTITUTE(SUBSTITUTE(B589,"$",""),".",""), " ",""),ROW(INDIRECT("1:"&amp;LEN(B589))),1),""))</f>
        <v>Wal-mart</v>
      </c>
      <c r="E589" s="4" t="s">
        <v>697</v>
      </c>
      <c r="F589" t="str" cm="1">
        <f t="array" ref="F589">MID(E589, MIN(IFERROR(FIND({0,1,2,3,4,5,6,7,8,9},E589),"")), COUNT(1*MID(E589,ROW($1:$98),1)))</f>
        <v>26.9</v>
      </c>
      <c r="G589" t="str" cm="1">
        <f t="array" aca="1" ref="G589" ca="1">_xlfn.CONCAT(IF(NOT(ISNUMBER(MID(SUBSTITUTE(SUBSTITUTE(SUBSTITUTE(E589,"$",""),".",""), " ",""),ROW(INDIRECT("1:"&amp;LEN(E589))),1)*1)),MID(SUBSTITUTE(SUBSTITUTE(SUBSTITUTE(E589,"$",""),".",""), " ",""),ROW(INDIRECT("1:"&amp;LEN(E589))),1),""))</f>
        <v xml:space="preserve">
Comercial
Mexicana</v>
      </c>
      <c r="H589" s="4" t="s">
        <v>234</v>
      </c>
      <c r="I589" t="str">
        <f t="shared" si="56"/>
        <v>$22.00</v>
      </c>
      <c r="J589" t="str">
        <f t="shared" si="54"/>
        <v>Ruta 02</v>
      </c>
      <c r="K589" s="4" t="s">
        <v>367</v>
      </c>
      <c r="L589" t="str">
        <f t="shared" si="57"/>
        <v>$25.00</v>
      </c>
      <c r="M589" t="str">
        <f t="shared" si="55"/>
        <v>Ruta
07</v>
      </c>
      <c r="N589" s="4" t="s">
        <v>341</v>
      </c>
      <c r="O589" t="str">
        <f t="shared" si="58"/>
        <v>$20.00
Bugambilia</v>
      </c>
      <c r="P589" t="str">
        <f t="shared" si="59"/>
        <v/>
      </c>
      <c r="Q589" s="4" t="s">
        <v>698</v>
      </c>
      <c r="R589" t="str" cm="1">
        <f t="array" ref="R589">MID(Q589, MIN(IFERROR(FIND({0,1,2,3,4,5,6,7,8,9},Q589),"")), COUNT(1*MID(Q589,ROW($1:$98),1)))</f>
        <v>25.0</v>
      </c>
      <c r="S589" t="str" cm="1">
        <f t="array" aca="1" ref="S589" ca="1">_xlfn.CONCAT(IF(NOT(ISNUMBER(MID(SUBSTITUTE(SUBSTITUTE(SUBSTITUTE(Q589,"$",""),".",""), " ",""),ROW(INDIRECT("1:"&amp;LEN(Q589))),1)*1)),MID(SUBSTITUTE(SUBSTITUTE(SUBSTITUTE(Q589,"$",""),".",""), " ",""),ROW(INDIRECT("1:"&amp;LEN(Q589))),1),""))</f>
        <v>Lázaro
Cárdenas</v>
      </c>
      <c r="T589" s="4" t="s">
        <v>26</v>
      </c>
      <c r="U589" s="4" t="s">
        <v>90</v>
      </c>
      <c r="V589" s="4" t="s">
        <v>0</v>
      </c>
      <c r="W589" s="6">
        <v>45036</v>
      </c>
    </row>
    <row r="590" spans="1:23" x14ac:dyDescent="0.25">
      <c r="A590" s="1" t="s">
        <v>129</v>
      </c>
      <c r="B590" s="2" t="s">
        <v>302</v>
      </c>
      <c r="C590" t="str" cm="1">
        <f t="array" ref="C590">MID(B590, MIN(IFERROR(FIND({0,1,2,3,4,5,6,7,8,9},B590),"")), COUNT(1*MID(B590,ROW($1:$98),1)))</f>
        <v>14.9</v>
      </c>
      <c r="D590" t="str" cm="1">
        <f t="array" aca="1" ref="D590" ca="1">_xlfn.CONCAT(IF(NOT(ISNUMBER(MID(SUBSTITUTE(SUBSTITUTE(SUBSTITUTE(B590,"$",""),".",""), " ",""),ROW(INDIRECT("1:"&amp;LEN(B590))),1)*1)),MID(SUBSTITUTE(SUBSTITUTE(SUBSTITUTE(B590,"$",""),".",""), " ",""),ROW(INDIRECT("1:"&amp;LEN(B590))),1),""))</f>
        <v>Wal-mart</v>
      </c>
      <c r="E590" s="2" t="s">
        <v>575</v>
      </c>
      <c r="F590" t="str" cm="1">
        <f t="array" ref="F590">MID(E590, MIN(IFERROR(FIND({0,1,2,3,4,5,6,7,8,9},E590),"")), COUNT(1*MID(E590,ROW($1:$98),1)))</f>
        <v>19.5</v>
      </c>
      <c r="G590" t="str" cm="1">
        <f t="array" aca="1" ref="G590" ca="1">_xlfn.CONCAT(IF(NOT(ISNUMBER(MID(SUBSTITUTE(SUBSTITUTE(SUBSTITUTE(E590,"$",""),".",""), " ",""),ROW(INDIRECT("1:"&amp;LEN(E590))),1)*1)),MID(SUBSTITUTE(SUBSTITUTE(SUBSTITUTE(E590,"$",""),".",""), " ",""),ROW(INDIRECT("1:"&amp;LEN(E590))),1),""))</f>
        <v xml:space="preserve">
Chedraui</v>
      </c>
      <c r="H590" s="2" t="s">
        <v>224</v>
      </c>
      <c r="I590" t="str">
        <f t="shared" si="56"/>
        <v>$18.00</v>
      </c>
      <c r="J590" t="str">
        <f t="shared" si="54"/>
        <v>Ruta 02</v>
      </c>
      <c r="K590" s="2" t="s">
        <v>236</v>
      </c>
      <c r="L590" t="str">
        <f t="shared" si="57"/>
        <v>$18.00</v>
      </c>
      <c r="M590" t="str">
        <f t="shared" si="55"/>
        <v>Ruta
02</v>
      </c>
      <c r="N590" s="2" t="s">
        <v>576</v>
      </c>
      <c r="O590" t="str">
        <f t="shared" si="58"/>
        <v>$18.00</v>
      </c>
      <c r="P590" t="str">
        <f t="shared" si="59"/>
        <v>Granada</v>
      </c>
      <c r="Q590" s="2" t="s">
        <v>576</v>
      </c>
      <c r="R590" t="str" cm="1">
        <f t="array" ref="R590">MID(Q590, MIN(IFERROR(FIND({0,1,2,3,4,5,6,7,8,9},Q590),"")), COUNT(1*MID(Q590,ROW($1:$98),1)))</f>
        <v>18.0</v>
      </c>
      <c r="S590" t="str" cm="1">
        <f t="array" aca="1" ref="S590" ca="1">_xlfn.CONCAT(IF(NOT(ISNUMBER(MID(SUBSTITUTE(SUBSTITUTE(SUBSTITUTE(Q590,"$",""),".",""), " ",""),ROW(INDIRECT("1:"&amp;LEN(Q590))),1)*1)),MID(SUBSTITUTE(SUBSTITUTE(SUBSTITUTE(Q590,"$",""),".",""), " ",""),ROW(INDIRECT("1:"&amp;LEN(Q590))),1),""))</f>
        <v>Granada</v>
      </c>
      <c r="T590" s="2" t="s">
        <v>121</v>
      </c>
      <c r="U590" s="2" t="s">
        <v>133</v>
      </c>
      <c r="V590" s="2" t="s">
        <v>0</v>
      </c>
      <c r="W590" s="5">
        <v>45036</v>
      </c>
    </row>
    <row r="591" spans="1:23" x14ac:dyDescent="0.25">
      <c r="A591" s="3" t="s">
        <v>134</v>
      </c>
      <c r="B591" s="4" t="s">
        <v>156</v>
      </c>
      <c r="C591" t="str" cm="1">
        <f t="array" ref="C591">MID(B591, MIN(IFERROR(FIND({0,1,2,3,4,5,6,7,8,9},B591),"")), COUNT(1*MID(B591,ROW($1:$98),1)))</f>
        <v>29.9</v>
      </c>
      <c r="D591" t="str" cm="1">
        <f t="array" aca="1" ref="D591" ca="1">_xlfn.CONCAT(IF(NOT(ISNUMBER(MID(SUBSTITUTE(SUBSTITUTE(SUBSTITUTE(B591,"$",""),".",""), " ",""),ROW(INDIRECT("1:"&amp;LEN(B591))),1)*1)),MID(SUBSTITUTE(SUBSTITUTE(SUBSTITUTE(B591,"$",""),".",""), " ",""),ROW(INDIRECT("1:"&amp;LEN(B591))),1),""))</f>
        <v>Comercial
Mexicana</v>
      </c>
      <c r="E591" s="4" t="s">
        <v>627</v>
      </c>
      <c r="F591" t="str" cm="1">
        <f t="array" ref="F591">MID(E591, MIN(IFERROR(FIND({0,1,2,3,4,5,6,7,8,9},E591),"")), COUNT(1*MID(E591,ROW($1:$98),1)))</f>
        <v>38.9</v>
      </c>
      <c r="G591" t="str" cm="1">
        <f t="array" aca="1" ref="G591" ca="1">_xlfn.CONCAT(IF(NOT(ISNUMBER(MID(SUBSTITUTE(SUBSTITUTE(SUBSTITUTE(E591,"$",""),".",""), " ",""),ROW(INDIRECT("1:"&amp;LEN(E591))),1)*1)),MID(SUBSTITUTE(SUBSTITUTE(SUBSTITUTE(E591,"$",""),".",""), " ",""),ROW(INDIRECT("1:"&amp;LEN(E591))),1),""))</f>
        <v>Wal-mart</v>
      </c>
      <c r="H591" s="4" t="s">
        <v>366</v>
      </c>
      <c r="I591" t="str">
        <f t="shared" si="56"/>
        <v>$25.00</v>
      </c>
      <c r="J591" t="str">
        <f t="shared" si="54"/>
        <v>Ruta 07</v>
      </c>
      <c r="K591" s="4" t="s">
        <v>367</v>
      </c>
      <c r="L591" t="str">
        <f t="shared" si="57"/>
        <v>$25.00</v>
      </c>
      <c r="M591" t="str">
        <f t="shared" si="55"/>
        <v>Ruta
07</v>
      </c>
      <c r="N591" s="4" t="s">
        <v>576</v>
      </c>
      <c r="O591" t="str">
        <f t="shared" si="58"/>
        <v>$18.00</v>
      </c>
      <c r="P591" t="str">
        <f t="shared" si="59"/>
        <v>Granada</v>
      </c>
      <c r="Q591" s="4" t="s">
        <v>576</v>
      </c>
      <c r="R591" t="str" cm="1">
        <f t="array" ref="R591">MID(Q591, MIN(IFERROR(FIND({0,1,2,3,4,5,6,7,8,9},Q591),"")), COUNT(1*MID(Q591,ROW($1:$98),1)))</f>
        <v>18.0</v>
      </c>
      <c r="S591" t="str" cm="1">
        <f t="array" aca="1" ref="S591" ca="1">_xlfn.CONCAT(IF(NOT(ISNUMBER(MID(SUBSTITUTE(SUBSTITUTE(SUBSTITUTE(Q591,"$",""),".",""), " ",""),ROW(INDIRECT("1:"&amp;LEN(Q591))),1)*1)),MID(SUBSTITUTE(SUBSTITUTE(SUBSTITUTE(Q591,"$",""),".",""), " ",""),ROW(INDIRECT("1:"&amp;LEN(Q591))),1),""))</f>
        <v>Granada</v>
      </c>
      <c r="T591" s="4" t="s">
        <v>132</v>
      </c>
      <c r="U591" s="4" t="s">
        <v>90</v>
      </c>
      <c r="V591" s="4" t="s">
        <v>0</v>
      </c>
      <c r="W591" s="6">
        <v>45036</v>
      </c>
    </row>
    <row r="592" spans="1:23" x14ac:dyDescent="0.25">
      <c r="A592" s="1" t="s">
        <v>141</v>
      </c>
      <c r="B592" s="2" t="s">
        <v>699</v>
      </c>
      <c r="C592" t="str" cm="1">
        <f t="array" ref="C592">MID(B592, MIN(IFERROR(FIND({0,1,2,3,4,5,6,7,8,9},B592),"")), COUNT(1*MID(B592,ROW($1:$98),1)))</f>
        <v>56.5</v>
      </c>
      <c r="D592" t="str" cm="1">
        <f t="array" aca="1" ref="D592" ca="1">_xlfn.CONCAT(IF(NOT(ISNUMBER(MID(SUBSTITUTE(SUBSTITUTE(SUBSTITUTE(B592,"$",""),".",""), " ",""),ROW(INDIRECT("1:"&amp;LEN(B592))),1)*1)),MID(SUBSTITUTE(SUBSTITUTE(SUBSTITUTE(B592,"$",""),".",""), " ",""),ROW(INDIRECT("1:"&amp;LEN(B592))),1),""))</f>
        <v>Chedraui</v>
      </c>
      <c r="E592" s="2" t="s">
        <v>143</v>
      </c>
      <c r="F592" t="str" cm="1">
        <f t="array" ref="F592">MID(E592, MIN(IFERROR(FIND({0,1,2,3,4,5,6,7,8,9},E592),"")), COUNT(1*MID(E592,ROW($1:$98),1)))</f>
        <v>62.0</v>
      </c>
      <c r="G592" t="str" cm="1">
        <f t="array" aca="1" ref="G592" ca="1">_xlfn.CONCAT(IF(NOT(ISNUMBER(MID(SUBSTITUTE(SUBSTITUTE(SUBSTITUTE(E592,"$",""),".",""), " ",""),ROW(INDIRECT("1:"&amp;LEN(E592))),1)*1)),MID(SUBSTITUTE(SUBSTITUTE(SUBSTITUTE(E592,"$",""),".",""), " ",""),ROW(INDIRECT("1:"&amp;LEN(E592))),1),""))</f>
        <v>Wal-mart</v>
      </c>
      <c r="H592" s="2" t="s">
        <v>366</v>
      </c>
      <c r="I592" t="str">
        <f t="shared" si="56"/>
        <v>$25.00</v>
      </c>
      <c r="J592" t="str">
        <f t="shared" si="54"/>
        <v>Ruta 07</v>
      </c>
      <c r="K592" s="2" t="s">
        <v>367</v>
      </c>
      <c r="L592" t="str">
        <f t="shared" si="57"/>
        <v>$25.00</v>
      </c>
      <c r="M592" t="str">
        <f t="shared" si="55"/>
        <v>Ruta
07</v>
      </c>
      <c r="N592" s="2" t="s">
        <v>674</v>
      </c>
      <c r="O592" t="str">
        <f t="shared" si="58"/>
        <v>$20.00</v>
      </c>
      <c r="P592" t="str">
        <f t="shared" si="59"/>
        <v>Granada</v>
      </c>
      <c r="Q592" s="2" t="s">
        <v>675</v>
      </c>
      <c r="R592" t="str" cm="1">
        <f t="array" ref="R592">MID(Q592, MIN(IFERROR(FIND({0,1,2,3,4,5,6,7,8,9},Q592),"")), COUNT(1*MID(Q592,ROW($1:$98),1)))</f>
        <v>22.0</v>
      </c>
      <c r="S592" t="str" cm="1">
        <f t="array" aca="1" ref="S592" ca="1">_xlfn.CONCAT(IF(NOT(ISNUMBER(MID(SUBSTITUTE(SUBSTITUTE(SUBSTITUTE(Q592,"$",""),".",""), " ",""),ROW(INDIRECT("1:"&amp;LEN(Q592))),1)*1)),MID(SUBSTITUTE(SUBSTITUTE(SUBSTITUTE(Q592,"$",""),".",""), " ",""),ROW(INDIRECT("1:"&amp;LEN(Q592))),1),""))</f>
        <v>Lázaro
Cárdenas</v>
      </c>
      <c r="T592" s="2" t="s">
        <v>35</v>
      </c>
      <c r="U592" s="2" t="s">
        <v>628</v>
      </c>
      <c r="V592" s="2" t="s">
        <v>0</v>
      </c>
      <c r="W592" s="5">
        <v>45036</v>
      </c>
    </row>
    <row r="593" spans="1:23" x14ac:dyDescent="0.25">
      <c r="A593" s="3" t="s">
        <v>144</v>
      </c>
      <c r="B593" s="4" t="s">
        <v>700</v>
      </c>
      <c r="C593" t="str" cm="1">
        <f t="array" ref="C593">MID(B593, MIN(IFERROR(FIND({0,1,2,3,4,5,6,7,8,9},B593),"")), COUNT(1*MID(B593,ROW($1:$98),1)))</f>
        <v>42.9</v>
      </c>
      <c r="D593" t="str" cm="1">
        <f t="array" aca="1" ref="D593" ca="1">_xlfn.CONCAT(IF(NOT(ISNUMBER(MID(SUBSTITUTE(SUBSTITUTE(SUBSTITUTE(B593,"$",""),".",""), " ",""),ROW(INDIRECT("1:"&amp;LEN(B593))),1)*1)),MID(SUBSTITUTE(SUBSTITUTE(SUBSTITUTE(B593,"$",""),".",""), " ",""),ROW(INDIRECT("1:"&amp;LEN(B593))),1),""))</f>
        <v>Comercial
Mexicana</v>
      </c>
      <c r="E593" s="4" t="s">
        <v>146</v>
      </c>
      <c r="F593" t="str" cm="1">
        <f t="array" ref="F593">MID(E593, MIN(IFERROR(FIND({0,1,2,3,4,5,6,7,8,9},E593),"")), COUNT(1*MID(E593,ROW($1:$98),1)))</f>
        <v>72.0</v>
      </c>
      <c r="G593" t="str" cm="1">
        <f t="array" aca="1" ref="G593" ca="1">_xlfn.CONCAT(IF(NOT(ISNUMBER(MID(SUBSTITUTE(SUBSTITUTE(SUBSTITUTE(E593,"$",""),".",""), " ",""),ROW(INDIRECT("1:"&amp;LEN(E593))),1)*1)),MID(SUBSTITUTE(SUBSTITUTE(SUBSTITUTE(E593,"$",""),".",""), " ",""),ROW(INDIRECT("1:"&amp;LEN(E593))),1),""))</f>
        <v>Wal-mart</v>
      </c>
      <c r="H593" s="4" t="s">
        <v>335</v>
      </c>
      <c r="I593" t="str">
        <f t="shared" si="56"/>
        <v>$40.00</v>
      </c>
      <c r="J593" t="str">
        <f t="shared" si="54"/>
        <v>Ruta 07</v>
      </c>
      <c r="K593" s="4" t="s">
        <v>336</v>
      </c>
      <c r="L593" t="str">
        <f t="shared" si="57"/>
        <v>$40.00</v>
      </c>
      <c r="M593" t="str">
        <f t="shared" si="55"/>
        <v>Ruta
07</v>
      </c>
      <c r="N593" s="4" t="s">
        <v>342</v>
      </c>
      <c r="O593" t="str">
        <f t="shared" si="58"/>
        <v>$40.00
Bugambilia</v>
      </c>
      <c r="P593" t="str">
        <f t="shared" si="59"/>
        <v/>
      </c>
      <c r="Q593" s="4" t="s">
        <v>701</v>
      </c>
      <c r="R593" t="str" cm="1">
        <f t="array" ref="R593">MID(Q593, MIN(IFERROR(FIND({0,1,2,3,4,5,6,7,8,9},Q593),"")), COUNT(1*MID(Q593,ROW($1:$98),1)))</f>
        <v>48.0</v>
      </c>
      <c r="S593" t="str" cm="1">
        <f t="array" aca="1" ref="S593" ca="1">_xlfn.CONCAT(IF(NOT(ISNUMBER(MID(SUBSTITUTE(SUBSTITUTE(SUBSTITUTE(Q593,"$",""),".",""), " ",""),ROW(INDIRECT("1:"&amp;LEN(Q593))),1)*1)),MID(SUBSTITUTE(SUBSTITUTE(SUBSTITUTE(Q593,"$",""),".",""), " ",""),ROW(INDIRECT("1:"&amp;LEN(Q593))),1),""))</f>
        <v>Lázaro
Cárdenas</v>
      </c>
      <c r="T593" s="4" t="s">
        <v>122</v>
      </c>
      <c r="U593" s="4" t="s">
        <v>91</v>
      </c>
      <c r="V593" s="4" t="s">
        <v>0</v>
      </c>
      <c r="W593" s="6">
        <v>45036</v>
      </c>
    </row>
    <row r="594" spans="1:23" x14ac:dyDescent="0.25">
      <c r="A594" s="1" t="s">
        <v>150</v>
      </c>
      <c r="B594" s="2" t="s">
        <v>174</v>
      </c>
      <c r="C594" t="str" cm="1">
        <f t="array" ref="C594">MID(B594, MIN(IFERROR(FIND({0,1,2,3,4,5,6,7,8,9},B594),"")), COUNT(1*MID(B594,ROW($1:$98),1)))</f>
        <v>18.9</v>
      </c>
      <c r="D594" t="str" cm="1">
        <f t="array" aca="1" ref="D594" ca="1">_xlfn.CONCAT(IF(NOT(ISNUMBER(MID(SUBSTITUTE(SUBSTITUTE(SUBSTITUTE(B594,"$",""),".",""), " ",""),ROW(INDIRECT("1:"&amp;LEN(B594))),1)*1)),MID(SUBSTITUTE(SUBSTITUTE(SUBSTITUTE(B594,"$",""),".",""), " ",""),ROW(INDIRECT("1:"&amp;LEN(B594))),1),""))</f>
        <v>Comercial
Mexicana</v>
      </c>
      <c r="E594" s="2" t="s">
        <v>629</v>
      </c>
      <c r="F594" t="str" cm="1">
        <f t="array" ref="F594">MID(E594, MIN(IFERROR(FIND({0,1,2,3,4,5,6,7,8,9},E594),"")), COUNT(1*MID(E594,ROW($1:$98),1)))</f>
        <v>22.2</v>
      </c>
      <c r="G594" t="str" cm="1">
        <f t="array" aca="1" ref="G594" ca="1">_xlfn.CONCAT(IF(NOT(ISNUMBER(MID(SUBSTITUTE(SUBSTITUTE(SUBSTITUTE(E594,"$",""),".",""), " ",""),ROW(INDIRECT("1:"&amp;LEN(E594))),1)*1)),MID(SUBSTITUTE(SUBSTITUTE(SUBSTITUTE(E594,"$",""),".",""), " ",""),ROW(INDIRECT("1:"&amp;LEN(E594))),1),""))</f>
        <v xml:space="preserve">
Chedraui</v>
      </c>
      <c r="H594" s="2" t="s">
        <v>380</v>
      </c>
      <c r="I594" t="str">
        <f t="shared" si="56"/>
        <v>$10.00</v>
      </c>
      <c r="J594" t="str">
        <f t="shared" si="54"/>
        <v>Ruta 07</v>
      </c>
      <c r="K594" s="2" t="s">
        <v>395</v>
      </c>
      <c r="L594" t="str">
        <f t="shared" si="57"/>
        <v>$10.00</v>
      </c>
      <c r="M594" t="str">
        <f t="shared" si="55"/>
        <v>Ruta
07</v>
      </c>
      <c r="N594" s="2" t="s">
        <v>702</v>
      </c>
      <c r="O594" t="str">
        <f t="shared" si="58"/>
        <v>$15.00</v>
      </c>
      <c r="P594" t="str">
        <f t="shared" si="59"/>
        <v>Granada</v>
      </c>
      <c r="Q594" s="2" t="s">
        <v>692</v>
      </c>
      <c r="R594" t="str" cm="1">
        <f t="array" ref="R594">MID(Q594, MIN(IFERROR(FIND({0,1,2,3,4,5,6,7,8,9},Q594),"")), COUNT(1*MID(Q594,ROW($1:$98),1)))</f>
        <v>20.0</v>
      </c>
      <c r="S594" t="str" cm="1">
        <f t="array" aca="1" ref="S594" ca="1">_xlfn.CONCAT(IF(NOT(ISNUMBER(MID(SUBSTITUTE(SUBSTITUTE(SUBSTITUTE(Q594,"$",""),".",""), " ",""),ROW(INDIRECT("1:"&amp;LEN(Q594))),1)*1)),MID(SUBSTITUTE(SUBSTITUTE(SUBSTITUTE(Q594,"$",""),".",""), " ",""),ROW(INDIRECT("1:"&amp;LEN(Q594))),1),""))</f>
        <v>Lázaro
Cárdenas</v>
      </c>
      <c r="T594" s="2" t="s">
        <v>132</v>
      </c>
      <c r="U594" s="2" t="s">
        <v>133</v>
      </c>
      <c r="V594" s="2" t="s">
        <v>0</v>
      </c>
      <c r="W594" s="5">
        <v>45036</v>
      </c>
    </row>
    <row r="595" spans="1:23" x14ac:dyDescent="0.25">
      <c r="A595" s="3" t="s">
        <v>155</v>
      </c>
      <c r="B595" s="4" t="s">
        <v>145</v>
      </c>
      <c r="C595" t="str" cm="1">
        <f t="array" ref="C595">MID(B595, MIN(IFERROR(FIND({0,1,2,3,4,5,6,7,8,9},B595),"")), COUNT(1*MID(B595,ROW($1:$98),1)))</f>
        <v>28.9</v>
      </c>
      <c r="D595" t="str" cm="1">
        <f t="array" aca="1" ref="D595" ca="1">_xlfn.CONCAT(IF(NOT(ISNUMBER(MID(SUBSTITUTE(SUBSTITUTE(SUBSTITUTE(B595,"$",""),".",""), " ",""),ROW(INDIRECT("1:"&amp;LEN(B595))),1)*1)),MID(SUBSTITUTE(SUBSTITUTE(SUBSTITUTE(B595,"$",""),".",""), " ",""),ROW(INDIRECT("1:"&amp;LEN(B595))),1),""))</f>
        <v>Comercial
Mexicana</v>
      </c>
      <c r="E595" s="4" t="s">
        <v>157</v>
      </c>
      <c r="F595" t="str" cm="1">
        <f t="array" ref="F595">MID(E595, MIN(IFERROR(FIND({0,1,2,3,4,5,6,7,8,9},E595),"")), COUNT(1*MID(E595,ROW($1:$98),1)))</f>
        <v>31.9</v>
      </c>
      <c r="G595" t="str" cm="1">
        <f t="array" aca="1" ref="G595" ca="1">_xlfn.CONCAT(IF(NOT(ISNUMBER(MID(SUBSTITUTE(SUBSTITUTE(SUBSTITUTE(E595,"$",""),".",""), " ",""),ROW(INDIRECT("1:"&amp;LEN(E595))),1)*1)),MID(SUBSTITUTE(SUBSTITUTE(SUBSTITUTE(E595,"$",""),".",""), " ",""),ROW(INDIRECT("1:"&amp;LEN(E595))),1),""))</f>
        <v>Wal-mart</v>
      </c>
      <c r="H595" s="4" t="s">
        <v>703</v>
      </c>
      <c r="I595" t="str">
        <f t="shared" si="56"/>
        <v>$15.00</v>
      </c>
      <c r="J595" t="str">
        <f t="shared" si="54"/>
        <v>Ruta 02</v>
      </c>
      <c r="K595" s="4" t="s">
        <v>704</v>
      </c>
      <c r="L595" t="str">
        <f t="shared" si="57"/>
        <v>$16.00</v>
      </c>
      <c r="M595" t="str">
        <f t="shared" si="55"/>
        <v>Ruta
07</v>
      </c>
      <c r="N595" s="4" t="s">
        <v>384</v>
      </c>
      <c r="O595" t="str">
        <f t="shared" si="58"/>
        <v>$15.00
Bugambilia</v>
      </c>
      <c r="P595" t="str">
        <f t="shared" si="59"/>
        <v/>
      </c>
      <c r="Q595" s="4" t="s">
        <v>674</v>
      </c>
      <c r="R595" t="str" cm="1">
        <f t="array" ref="R595">MID(Q595, MIN(IFERROR(FIND({0,1,2,3,4,5,6,7,8,9},Q595),"")), COUNT(1*MID(Q595,ROW($1:$98),1)))</f>
        <v>20.0</v>
      </c>
      <c r="S595" t="str" cm="1">
        <f t="array" aca="1" ref="S595" ca="1">_xlfn.CONCAT(IF(NOT(ISNUMBER(MID(SUBSTITUTE(SUBSTITUTE(SUBSTITUTE(Q595,"$",""),".",""), " ",""),ROW(INDIRECT("1:"&amp;LEN(Q595))),1)*1)),MID(SUBSTITUTE(SUBSTITUTE(SUBSTITUTE(Q595,"$",""),".",""), " ",""),ROW(INDIRECT("1:"&amp;LEN(Q595))),1),""))</f>
        <v>Granada</v>
      </c>
      <c r="T595" s="4" t="s">
        <v>122</v>
      </c>
      <c r="U595" s="4" t="s">
        <v>128</v>
      </c>
      <c r="V595" s="4" t="s">
        <v>0</v>
      </c>
      <c r="W595" s="6">
        <v>45036</v>
      </c>
    </row>
    <row r="596" spans="1:23" x14ac:dyDescent="0.25">
      <c r="A596" s="1" t="s">
        <v>160</v>
      </c>
      <c r="B596" s="2" t="s">
        <v>151</v>
      </c>
      <c r="C596" t="str" cm="1">
        <f t="array" ref="C596">MID(B596, MIN(IFERROR(FIND({0,1,2,3,4,5,6,7,8,9},B596),"")), COUNT(1*MID(B596,ROW($1:$98),1)))</f>
        <v>21.9</v>
      </c>
      <c r="D596" t="str" cm="1">
        <f t="array" aca="1" ref="D596" ca="1">_xlfn.CONCAT(IF(NOT(ISNUMBER(MID(SUBSTITUTE(SUBSTITUTE(SUBSTITUTE(B596,"$",""),".",""), " ",""),ROW(INDIRECT("1:"&amp;LEN(B596))),1)*1)),MID(SUBSTITUTE(SUBSTITUTE(SUBSTITUTE(B596,"$",""),".",""), " ",""),ROW(INDIRECT("1:"&amp;LEN(B596))),1),""))</f>
        <v>Wal-mart</v>
      </c>
      <c r="E596" s="2" t="s">
        <v>705</v>
      </c>
      <c r="F596" t="str" cm="1">
        <f t="array" ref="F596">MID(E596, MIN(IFERROR(FIND({0,1,2,3,4,5,6,7,8,9},E596),"")), COUNT(1*MID(E596,ROW($1:$98),1)))</f>
        <v>28.9</v>
      </c>
      <c r="G596" t="str" cm="1">
        <f t="array" aca="1" ref="G596" ca="1">_xlfn.CONCAT(IF(NOT(ISNUMBER(MID(SUBSTITUTE(SUBSTITUTE(SUBSTITUTE(E596,"$",""),".",""), " ",""),ROW(INDIRECT("1:"&amp;LEN(E596))),1)*1)),MID(SUBSTITUTE(SUBSTITUTE(SUBSTITUTE(E596,"$",""),".",""), " ",""),ROW(INDIRECT("1:"&amp;LEN(E596))),1),""))</f>
        <v xml:space="preserve">
Comercial
Mexicana</v>
      </c>
      <c r="H596" s="2" t="s">
        <v>703</v>
      </c>
      <c r="I596" t="str">
        <f t="shared" si="56"/>
        <v>$15.00</v>
      </c>
      <c r="J596" t="str">
        <f t="shared" si="54"/>
        <v>Ruta 02</v>
      </c>
      <c r="K596" s="2" t="s">
        <v>514</v>
      </c>
      <c r="L596" t="str">
        <f t="shared" si="57"/>
        <v>$20.00</v>
      </c>
      <c r="M596" t="str">
        <f t="shared" si="55"/>
        <v>Ruta
07</v>
      </c>
      <c r="N596" s="2" t="s">
        <v>560</v>
      </c>
      <c r="O596" t="str">
        <f t="shared" si="58"/>
        <v>$25.00</v>
      </c>
      <c r="P596" t="str">
        <f t="shared" si="59"/>
        <v>Granada</v>
      </c>
      <c r="Q596" s="2" t="s">
        <v>560</v>
      </c>
      <c r="R596" t="str" cm="1">
        <f t="array" ref="R596">MID(Q596, MIN(IFERROR(FIND({0,1,2,3,4,5,6,7,8,9},Q596),"")), COUNT(1*MID(Q596,ROW($1:$98),1)))</f>
        <v>25.0</v>
      </c>
      <c r="S596" t="str" cm="1">
        <f t="array" aca="1" ref="S596" ca="1">_xlfn.CONCAT(IF(NOT(ISNUMBER(MID(SUBSTITUTE(SUBSTITUTE(SUBSTITUTE(Q596,"$",""),".",""), " ",""),ROW(INDIRECT("1:"&amp;LEN(Q596))),1)*1)),MID(SUBSTITUTE(SUBSTITUTE(SUBSTITUTE(Q596,"$",""),".",""), " ",""),ROW(INDIRECT("1:"&amp;LEN(Q596))),1),""))</f>
        <v>Granada</v>
      </c>
      <c r="T596" s="2" t="s">
        <v>122</v>
      </c>
      <c r="U596" s="2" t="s">
        <v>26</v>
      </c>
      <c r="V596" s="2" t="s">
        <v>0</v>
      </c>
      <c r="W596" s="5">
        <v>45036</v>
      </c>
    </row>
    <row r="597" spans="1:23" x14ac:dyDescent="0.25">
      <c r="A597" s="3" t="s">
        <v>165</v>
      </c>
      <c r="B597" s="4" t="s">
        <v>320</v>
      </c>
      <c r="C597" t="str" cm="1">
        <f t="array" ref="C597">MID(B597, MIN(IFERROR(FIND({0,1,2,3,4,5,6,7,8,9},B597),"")), COUNT(1*MID(B597,ROW($1:$98),1)))</f>
        <v>12.8</v>
      </c>
      <c r="D597" t="str" cm="1">
        <f t="array" aca="1" ref="D597" ca="1">_xlfn.CONCAT(IF(NOT(ISNUMBER(MID(SUBSTITUTE(SUBSTITUTE(SUBSTITUTE(B597,"$",""),".",""), " ",""),ROW(INDIRECT("1:"&amp;LEN(B597))),1)*1)),MID(SUBSTITUTE(SUBSTITUTE(SUBSTITUTE(B597,"$",""),".",""), " ",""),ROW(INDIRECT("1:"&amp;LEN(B597))),1),""))</f>
        <v>Chedraui</v>
      </c>
      <c r="E597" s="4" t="s">
        <v>167</v>
      </c>
      <c r="F597" t="str" cm="1">
        <f t="array" ref="F597">MID(E597, MIN(IFERROR(FIND({0,1,2,3,4,5,6,7,8,9},E597),"")), COUNT(1*MID(E597,ROW($1:$98),1)))</f>
        <v>21.9</v>
      </c>
      <c r="G597" t="str" cm="1">
        <f t="array" aca="1" ref="G597" ca="1">_xlfn.CONCAT(IF(NOT(ISNUMBER(MID(SUBSTITUTE(SUBSTITUTE(SUBSTITUTE(E597,"$",""),".",""), " ",""),ROW(INDIRECT("1:"&amp;LEN(E597))),1)*1)),MID(SUBSTITUTE(SUBSTITUTE(SUBSTITUTE(E597,"$",""),".",""), " ",""),ROW(INDIRECT("1:"&amp;LEN(E597))),1),""))</f>
        <v xml:space="preserve">
Comercial
Mexicana</v>
      </c>
      <c r="H597" s="4" t="s">
        <v>386</v>
      </c>
      <c r="I597" t="str">
        <f t="shared" si="56"/>
        <v>$15.00</v>
      </c>
      <c r="J597" t="str">
        <f t="shared" si="54"/>
        <v>Ruta 07</v>
      </c>
      <c r="K597" s="4" t="s">
        <v>387</v>
      </c>
      <c r="L597" t="str">
        <f t="shared" si="57"/>
        <v>$15.00</v>
      </c>
      <c r="M597" t="str">
        <f t="shared" si="55"/>
        <v>Ruta
07</v>
      </c>
      <c r="N597" s="4" t="s">
        <v>702</v>
      </c>
      <c r="O597" t="str">
        <f t="shared" si="58"/>
        <v>$15.00</v>
      </c>
      <c r="P597" t="str">
        <f t="shared" si="59"/>
        <v>Granada</v>
      </c>
      <c r="Q597" s="4" t="s">
        <v>702</v>
      </c>
      <c r="R597" t="str" cm="1">
        <f t="array" ref="R597">MID(Q597, MIN(IFERROR(FIND({0,1,2,3,4,5,6,7,8,9},Q597),"")), COUNT(1*MID(Q597,ROW($1:$98),1)))</f>
        <v>15.0</v>
      </c>
      <c r="S597" t="str" cm="1">
        <f t="array" aca="1" ref="S597" ca="1">_xlfn.CONCAT(IF(NOT(ISNUMBER(MID(SUBSTITUTE(SUBSTITUTE(SUBSTITUTE(Q597,"$",""),".",""), " ",""),ROW(INDIRECT("1:"&amp;LEN(Q597))),1)*1)),MID(SUBSTITUTE(SUBSTITUTE(SUBSTITUTE(Q597,"$",""),".",""), " ",""),ROW(INDIRECT("1:"&amp;LEN(Q597))),1),""))</f>
        <v>Granada</v>
      </c>
      <c r="T597" s="4" t="s">
        <v>140</v>
      </c>
      <c r="U597" s="4" t="s">
        <v>122</v>
      </c>
      <c r="V597" s="4" t="s">
        <v>0</v>
      </c>
      <c r="W597" s="6">
        <v>45036</v>
      </c>
    </row>
    <row r="598" spans="1:23" x14ac:dyDescent="0.25">
      <c r="A598" s="1" t="s">
        <v>170</v>
      </c>
      <c r="B598" s="2" t="s">
        <v>635</v>
      </c>
      <c r="C598" t="str" cm="1">
        <f t="array" ref="C598">MID(B598, MIN(IFERROR(FIND({0,1,2,3,4,5,6,7,8,9},B598),"")), COUNT(1*MID(B598,ROW($1:$98),1)))</f>
        <v>35.9</v>
      </c>
      <c r="D598" t="str" cm="1">
        <f t="array" aca="1" ref="D598" ca="1">_xlfn.CONCAT(IF(NOT(ISNUMBER(MID(SUBSTITUTE(SUBSTITUTE(SUBSTITUTE(B598,"$",""),".",""), " ",""),ROW(INDIRECT("1:"&amp;LEN(B598))),1)*1)),MID(SUBSTITUTE(SUBSTITUTE(SUBSTITUTE(B598,"$",""),".",""), " ",""),ROW(INDIRECT("1:"&amp;LEN(B598))),1),""))</f>
        <v>Wal-mart</v>
      </c>
      <c r="E598" s="2" t="s">
        <v>706</v>
      </c>
      <c r="F598" t="str" cm="1">
        <f t="array" ref="F598">MID(E598, MIN(IFERROR(FIND({0,1,2,3,4,5,6,7,8,9},E598),"")), COUNT(1*MID(E598,ROW($1:$98),1)))</f>
        <v>40.9</v>
      </c>
      <c r="G598" t="str" cm="1">
        <f t="array" aca="1" ref="G598" ca="1">_xlfn.CONCAT(IF(NOT(ISNUMBER(MID(SUBSTITUTE(SUBSTITUTE(SUBSTITUTE(E598,"$",""),".",""), " ",""),ROW(INDIRECT("1:"&amp;LEN(E598))),1)*1)),MID(SUBSTITUTE(SUBSTITUTE(SUBSTITUTE(E598,"$",""),".",""), " ",""),ROW(INDIRECT("1:"&amp;LEN(E598))),1),""))</f>
        <v xml:space="preserve">
Comercial
Mexicana</v>
      </c>
      <c r="H598" s="2" t="s">
        <v>224</v>
      </c>
      <c r="I598" t="str">
        <f t="shared" si="56"/>
        <v>$18.00</v>
      </c>
      <c r="J598" t="str">
        <f t="shared" si="54"/>
        <v>Ruta 02</v>
      </c>
      <c r="K598" s="2" t="s">
        <v>707</v>
      </c>
      <c r="L598" t="str">
        <f t="shared" si="57"/>
        <v>$28.00</v>
      </c>
      <c r="M598" t="str">
        <f t="shared" si="55"/>
        <v>Ruta
07</v>
      </c>
      <c r="N598" s="2" t="s">
        <v>708</v>
      </c>
      <c r="O598" t="str">
        <f t="shared" si="58"/>
        <v>$16.00</v>
      </c>
      <c r="P598" t="str">
        <f t="shared" si="59"/>
        <v>Lázaro
Cárdenas</v>
      </c>
      <c r="Q598" s="2" t="s">
        <v>674</v>
      </c>
      <c r="R598" t="str" cm="1">
        <f t="array" ref="R598">MID(Q598, MIN(IFERROR(FIND({0,1,2,3,4,5,6,7,8,9},Q598),"")), COUNT(1*MID(Q598,ROW($1:$98),1)))</f>
        <v>20.0</v>
      </c>
      <c r="S598" t="str" cm="1">
        <f t="array" aca="1" ref="S598" ca="1">_xlfn.CONCAT(IF(NOT(ISNUMBER(MID(SUBSTITUTE(SUBSTITUTE(SUBSTITUTE(Q598,"$",""),".",""), " ",""),ROW(INDIRECT("1:"&amp;LEN(Q598))),1)*1)),MID(SUBSTITUTE(SUBSTITUTE(SUBSTITUTE(Q598,"$",""),".",""), " ",""),ROW(INDIRECT("1:"&amp;LEN(Q598))),1),""))</f>
        <v>Granada</v>
      </c>
      <c r="T598" s="2" t="s">
        <v>26</v>
      </c>
      <c r="U598" s="2" t="s">
        <v>36</v>
      </c>
      <c r="V598" s="2" t="s">
        <v>0</v>
      </c>
      <c r="W598" s="5">
        <v>45036</v>
      </c>
    </row>
    <row r="599" spans="1:23" x14ac:dyDescent="0.25">
      <c r="A599" s="3" t="s">
        <v>173</v>
      </c>
      <c r="B599" s="4" t="s">
        <v>709</v>
      </c>
      <c r="C599" t="str" cm="1">
        <f t="array" ref="C599">MID(B599, MIN(IFERROR(FIND({0,1,2,3,4,5,6,7,8,9},B599),"")), COUNT(1*MID(B599,ROW($1:$98),1)))</f>
        <v>19.5</v>
      </c>
      <c r="D599" t="str" cm="1">
        <f t="array" aca="1" ref="D599" ca="1">_xlfn.CONCAT(IF(NOT(ISNUMBER(MID(SUBSTITUTE(SUBSTITUTE(SUBSTITUTE(B599,"$",""),".",""), " ",""),ROW(INDIRECT("1:"&amp;LEN(B599))),1)*1)),MID(SUBSTITUTE(SUBSTITUTE(SUBSTITUTE(B599,"$",""),".",""), " ",""),ROW(INDIRECT("1:"&amp;LEN(B599))),1),""))</f>
        <v>Comercial
Mexicana</v>
      </c>
      <c r="E599" s="4" t="s">
        <v>175</v>
      </c>
      <c r="F599" t="str" cm="1">
        <f t="array" ref="F599">MID(E599, MIN(IFERROR(FIND({0,1,2,3,4,5,6,7,8,9},E599),"")), COUNT(1*MID(E599,ROW($1:$98),1)))</f>
        <v>22.9</v>
      </c>
      <c r="G599" t="str" cm="1">
        <f t="array" aca="1" ref="G599" ca="1">_xlfn.CONCAT(IF(NOT(ISNUMBER(MID(SUBSTITUTE(SUBSTITUTE(SUBSTITUTE(E599,"$",""),".",""), " ",""),ROW(INDIRECT("1:"&amp;LEN(E599))),1)*1)),MID(SUBSTITUTE(SUBSTITUTE(SUBSTITUTE(E599,"$",""),".",""), " ",""),ROW(INDIRECT("1:"&amp;LEN(E599))),1),""))</f>
        <v>Wal-mart</v>
      </c>
      <c r="H599" s="4" t="s">
        <v>703</v>
      </c>
      <c r="I599" t="str">
        <f t="shared" si="56"/>
        <v>$15.00</v>
      </c>
      <c r="J599" t="str">
        <f t="shared" si="54"/>
        <v>Ruta 02</v>
      </c>
      <c r="K599" s="4" t="s">
        <v>514</v>
      </c>
      <c r="L599" t="str">
        <f t="shared" si="57"/>
        <v>$20.00</v>
      </c>
      <c r="M599" t="str">
        <f t="shared" si="55"/>
        <v>Ruta
07</v>
      </c>
      <c r="N599" s="4" t="s">
        <v>341</v>
      </c>
      <c r="O599" t="str">
        <f t="shared" si="58"/>
        <v>$20.00
Bugambilia</v>
      </c>
      <c r="P599" t="str">
        <f t="shared" si="59"/>
        <v/>
      </c>
      <c r="Q599" s="4" t="s">
        <v>570</v>
      </c>
      <c r="R599" t="str" cm="1">
        <f t="array" ref="R599">MID(Q599, MIN(IFERROR(FIND({0,1,2,3,4,5,6,7,8,9},Q599),"")), COUNT(1*MID(Q599,ROW($1:$98),1)))</f>
        <v>22.0</v>
      </c>
      <c r="S599" t="str" cm="1">
        <f t="array" aca="1" ref="S599" ca="1">_xlfn.CONCAT(IF(NOT(ISNUMBER(MID(SUBSTITUTE(SUBSTITUTE(SUBSTITUTE(Q599,"$",""),".",""), " ",""),ROW(INDIRECT("1:"&amp;LEN(Q599))),1)*1)),MID(SUBSTITUTE(SUBSTITUTE(SUBSTITUTE(Q599,"$",""),".",""), " ",""),ROW(INDIRECT("1:"&amp;LEN(Q599))),1),""))</f>
        <v>Granada</v>
      </c>
      <c r="T599" s="4" t="s">
        <v>132</v>
      </c>
      <c r="U599" s="4" t="s">
        <v>169</v>
      </c>
      <c r="V599" s="4" t="s">
        <v>0</v>
      </c>
      <c r="W599" s="6">
        <v>45036</v>
      </c>
    </row>
    <row r="600" spans="1:23" x14ac:dyDescent="0.25">
      <c r="A600" s="1" t="s">
        <v>176</v>
      </c>
      <c r="B600" s="2" t="s">
        <v>710</v>
      </c>
      <c r="C600" t="str" cm="1">
        <f t="array" ref="C600">MID(B600, MIN(IFERROR(FIND({0,1,2,3,4,5,6,7,8,9},B600),"")), COUNT(1*MID(B600,ROW($1:$98),1)))</f>
        <v>32.9</v>
      </c>
      <c r="D600" t="str" cm="1">
        <f t="array" aca="1" ref="D600" ca="1">_xlfn.CONCAT(IF(NOT(ISNUMBER(MID(SUBSTITUTE(SUBSTITUTE(SUBSTITUTE(B600,"$",""),".",""), " ",""),ROW(INDIRECT("1:"&amp;LEN(B600))),1)*1)),MID(SUBSTITUTE(SUBSTITUTE(SUBSTITUTE(B600,"$",""),".",""), " ",""),ROW(INDIRECT("1:"&amp;LEN(B600))),1),""))</f>
        <v>Comercial
Mexicana</v>
      </c>
      <c r="E600" s="2" t="s">
        <v>600</v>
      </c>
      <c r="F600" t="str" cm="1">
        <f t="array" ref="F600">MID(E600, MIN(IFERROR(FIND({0,1,2,3,4,5,6,7,8,9},E600),"")), COUNT(1*MID(E600,ROW($1:$98),1)))</f>
        <v>33.9</v>
      </c>
      <c r="G600" t="str" cm="1">
        <f t="array" aca="1" ref="G600" ca="1">_xlfn.CONCAT(IF(NOT(ISNUMBER(MID(SUBSTITUTE(SUBSTITUTE(SUBSTITUTE(E600,"$",""),".",""), " ",""),ROW(INDIRECT("1:"&amp;LEN(E600))),1)*1)),MID(SUBSTITUTE(SUBSTITUTE(SUBSTITUTE(E600,"$",""),".",""), " ",""),ROW(INDIRECT("1:"&amp;LEN(E600))),1),""))</f>
        <v>Wal-mart</v>
      </c>
      <c r="H600" s="2" t="s">
        <v>703</v>
      </c>
      <c r="I600" t="str">
        <f t="shared" si="56"/>
        <v>$15.00</v>
      </c>
      <c r="J600" t="str">
        <f t="shared" si="54"/>
        <v>Ruta 02</v>
      </c>
      <c r="K600" s="2" t="s">
        <v>704</v>
      </c>
      <c r="L600" t="str">
        <f t="shared" si="57"/>
        <v>$16.00</v>
      </c>
      <c r="M600" t="str">
        <f t="shared" si="55"/>
        <v>Ruta
07</v>
      </c>
      <c r="N600" s="2" t="s">
        <v>692</v>
      </c>
      <c r="O600" t="str">
        <f t="shared" si="58"/>
        <v>$20.00</v>
      </c>
      <c r="P600" t="str">
        <f t="shared" si="59"/>
        <v>Lázaro
Cárdenas</v>
      </c>
      <c r="Q600" s="2" t="s">
        <v>560</v>
      </c>
      <c r="R600" t="str" cm="1">
        <f t="array" ref="R600">MID(Q600, MIN(IFERROR(FIND({0,1,2,3,4,5,6,7,8,9},Q600),"")), COUNT(1*MID(Q600,ROW($1:$98),1)))</f>
        <v>25.0</v>
      </c>
      <c r="S600" t="str" cm="1">
        <f t="array" aca="1" ref="S600" ca="1">_xlfn.CONCAT(IF(NOT(ISNUMBER(MID(SUBSTITUTE(SUBSTITUTE(SUBSTITUTE(Q600,"$",""),".",""), " ",""),ROW(INDIRECT("1:"&amp;LEN(Q600))),1)*1)),MID(SUBSTITUTE(SUBSTITUTE(SUBSTITUTE(Q600,"$",""),".",""), " ",""),ROW(INDIRECT("1:"&amp;LEN(Q600))),1),""))</f>
        <v>Granada</v>
      </c>
      <c r="T600" s="2" t="s">
        <v>133</v>
      </c>
      <c r="U600" s="2" t="s">
        <v>98</v>
      </c>
      <c r="V600" s="2" t="s">
        <v>0</v>
      </c>
      <c r="W600" s="5">
        <v>45036</v>
      </c>
    </row>
    <row r="601" spans="1:23" x14ac:dyDescent="0.25">
      <c r="A601" s="3" t="s">
        <v>178</v>
      </c>
      <c r="B601" s="4" t="s">
        <v>440</v>
      </c>
      <c r="C601" t="str" cm="1">
        <f t="array" ref="C601">MID(B601, MIN(IFERROR(FIND({0,1,2,3,4,5,6,7,8,9},B601),"")), COUNT(1*MID(B601,ROW($1:$98),1)))</f>
        <v>12.9</v>
      </c>
      <c r="D601" t="str" cm="1">
        <f t="array" aca="1" ref="D601" ca="1">_xlfn.CONCAT(IF(NOT(ISNUMBER(MID(SUBSTITUTE(SUBSTITUTE(SUBSTITUTE(B601,"$",""),".",""), " ",""),ROW(INDIRECT("1:"&amp;LEN(B601))),1)*1)),MID(SUBSTITUTE(SUBSTITUTE(SUBSTITUTE(B601,"$",""),".",""), " ",""),ROW(INDIRECT("1:"&amp;LEN(B601))),1),""))</f>
        <v>Comercial
Mexicana</v>
      </c>
      <c r="E601" s="4" t="s">
        <v>592</v>
      </c>
      <c r="F601" t="str" cm="1">
        <f t="array" ref="F601">MID(E601, MIN(IFERROR(FIND({0,1,2,3,4,5,6,7,8,9},E601),"")), COUNT(1*MID(E601,ROW($1:$98),1)))</f>
        <v>15.9</v>
      </c>
      <c r="G601" t="str" cm="1">
        <f t="array" aca="1" ref="G601" ca="1">_xlfn.CONCAT(IF(NOT(ISNUMBER(MID(SUBSTITUTE(SUBSTITUTE(SUBSTITUTE(E601,"$",""),".",""), " ",""),ROW(INDIRECT("1:"&amp;LEN(E601))),1)*1)),MID(SUBSTITUTE(SUBSTITUTE(SUBSTITUTE(E601,"$",""),".",""), " ",""),ROW(INDIRECT("1:"&amp;LEN(E601))),1),""))</f>
        <v>Wal-mart</v>
      </c>
      <c r="H601" s="4" t="s">
        <v>181</v>
      </c>
      <c r="I601" t="str">
        <f t="shared" si="56"/>
        <v>$10.00</v>
      </c>
      <c r="J601" t="str">
        <f t="shared" si="54"/>
        <v>Ruta 02</v>
      </c>
      <c r="K601" s="4" t="s">
        <v>711</v>
      </c>
      <c r="L601" t="str">
        <f t="shared" si="57"/>
        <v>$12.00</v>
      </c>
      <c r="M601" t="str">
        <f t="shared" si="55"/>
        <v>Ruta
07</v>
      </c>
      <c r="N601" s="4" t="s">
        <v>712</v>
      </c>
      <c r="O601" t="str">
        <f t="shared" si="58"/>
        <v>$12.00</v>
      </c>
      <c r="P601" t="str">
        <f t="shared" si="59"/>
        <v>Lázaro
Cárdenas</v>
      </c>
      <c r="Q601" s="4" t="s">
        <v>397</v>
      </c>
      <c r="R601" t="str" cm="1">
        <f t="array" ref="R601">MID(Q601, MIN(IFERROR(FIND({0,1,2,3,4,5,6,7,8,9},Q601),"")), COUNT(1*MID(Q601,ROW($1:$98),1)))</f>
        <v>16.0</v>
      </c>
      <c r="S601" t="str" cm="1">
        <f t="array" aca="1" ref="S601" ca="1">_xlfn.CONCAT(IF(NOT(ISNUMBER(MID(SUBSTITUTE(SUBSTITUTE(SUBSTITUTE(Q601,"$",""),".",""), " ",""),ROW(INDIRECT("1:"&amp;LEN(Q601))),1)*1)),MID(SUBSTITUTE(SUBSTITUTE(SUBSTITUTE(Q601,"$",""),".",""), " ",""),ROW(INDIRECT("1:"&amp;LEN(Q601))),1),""))</f>
        <v xml:space="preserve">
Bugambilia</v>
      </c>
      <c r="T601" s="4" t="s">
        <v>140</v>
      </c>
      <c r="U601" s="4" t="s">
        <v>122</v>
      </c>
      <c r="V601" s="4" t="s">
        <v>0</v>
      </c>
      <c r="W601" s="6">
        <v>45036</v>
      </c>
    </row>
    <row r="602" spans="1:23" x14ac:dyDescent="0.25">
      <c r="A602" s="1" t="s">
        <v>2</v>
      </c>
      <c r="B602" s="2" t="s">
        <v>3</v>
      </c>
      <c r="C602" t="str" cm="1">
        <f t="array" ref="C602">MID(B602, MIN(IFERROR(FIND({0,1,2,3,4,5,6,7,8,9},B602),"")), COUNT(1*MID(B602,ROW($1:$98),1)))</f>
        <v>37.9</v>
      </c>
      <c r="D602" t="str" cm="1">
        <f t="array" aca="1" ref="D602" ca="1">_xlfn.CONCAT(IF(NOT(ISNUMBER(MID(SUBSTITUTE(SUBSTITUTE(SUBSTITUTE(B602,"$",""),".",""), " ",""),ROW(INDIRECT("1:"&amp;LEN(B602))),1)*1)),MID(SUBSTITUTE(SUBSTITUTE(SUBSTITUTE(B602,"$",""),".",""), " ",""),ROW(INDIRECT("1:"&amp;LEN(B602))),1),""))</f>
        <v>Comercial
Mexicana</v>
      </c>
      <c r="E602" s="2" t="s">
        <v>4</v>
      </c>
      <c r="F602" t="str" cm="1">
        <f t="array" ref="F602">MID(E602, MIN(IFERROR(FIND({0,1,2,3,4,5,6,7,8,9},E602),"")), COUNT(1*MID(E602,ROW($1:$98),1)))</f>
        <v>39.1</v>
      </c>
      <c r="G602" t="str" cm="1">
        <f t="array" aca="1" ref="G602" ca="1">_xlfn.CONCAT(IF(NOT(ISNUMBER(MID(SUBSTITUTE(SUBSTITUTE(SUBSTITUTE(E602,"$",""),".",""), " ",""),ROW(INDIRECT("1:"&amp;LEN(E602))),1)*1)),MID(SUBSTITUTE(SUBSTITUTE(SUBSTITUTE(E602,"$",""),".",""), " ",""),ROW(INDIRECT("1:"&amp;LEN(E602))),1),""))</f>
        <v xml:space="preserve">
Chedraui</v>
      </c>
      <c r="H602" s="2" t="s">
        <v>639</v>
      </c>
      <c r="I602" t="str">
        <f t="shared" si="56"/>
        <v>$50.00</v>
      </c>
      <c r="J602" t="str">
        <f t="shared" si="54"/>
        <v>Ruta 04</v>
      </c>
      <c r="K602" s="2" t="s">
        <v>566</v>
      </c>
      <c r="L602" t="str">
        <f t="shared" si="57"/>
        <v>$50.00</v>
      </c>
      <c r="M602" t="str">
        <f t="shared" si="55"/>
        <v>Ruta
04</v>
      </c>
      <c r="N602" s="2" t="s">
        <v>640</v>
      </c>
      <c r="O602" t="str">
        <f t="shared" si="58"/>
        <v>$50.00</v>
      </c>
      <c r="P602" t="str">
        <f t="shared" si="59"/>
        <v>Margarita
maza de Juárez</v>
      </c>
      <c r="Q602" s="2" t="s">
        <v>247</v>
      </c>
      <c r="R602" t="str" cm="1">
        <f t="array" ref="R602">MID(Q602, MIN(IFERROR(FIND({0,1,2,3,4,5,6,7,8,9},Q602),"")), COUNT(1*MID(Q602,ROW($1:$98),1)))</f>
        <v>52.0</v>
      </c>
      <c r="S602" t="str" cm="1">
        <f t="array" aca="1" ref="S602" ca="1">_xlfn.CONCAT(IF(NOT(ISNUMBER(MID(SUBSTITUTE(SUBSTITUTE(SUBSTITUTE(Q602,"$",""),".",""), " ",""),ROW(INDIRECT("1:"&amp;LEN(Q602))),1)*1)),MID(SUBSTITUTE(SUBSTITUTE(SUBSTITUTE(Q602,"$",""),".",""), " ",""),ROW(INDIRECT("1:"&amp;LEN(Q602))),1),""))</f>
        <v xml:space="preserve">
Panamericana</v>
      </c>
      <c r="T602" s="2" t="s">
        <v>9</v>
      </c>
      <c r="U602" s="2" t="s">
        <v>10</v>
      </c>
      <c r="V602" s="2" t="s">
        <v>0</v>
      </c>
      <c r="W602" s="5">
        <v>45037</v>
      </c>
    </row>
    <row r="603" spans="1:23" x14ac:dyDescent="0.25">
      <c r="A603" s="3" t="s">
        <v>11</v>
      </c>
      <c r="B603" s="4" t="s">
        <v>12</v>
      </c>
      <c r="C603" t="str" cm="1">
        <f t="array" ref="C603">MID(B603, MIN(IFERROR(FIND({0,1,2,3,4,5,6,7,8,9},B603),"")), COUNT(1*MID(B603,ROW($1:$98),1)))</f>
        <v>17.5</v>
      </c>
      <c r="D603" t="str" cm="1">
        <f t="array" aca="1" ref="D603" ca="1">_xlfn.CONCAT(IF(NOT(ISNUMBER(MID(SUBSTITUTE(SUBSTITUTE(SUBSTITUTE(B603,"$",""),".",""), " ",""),ROW(INDIRECT("1:"&amp;LEN(B603))),1)*1)),MID(SUBSTITUTE(SUBSTITUTE(SUBSTITUTE(B603,"$",""),".",""), " ",""),ROW(INDIRECT("1:"&amp;LEN(B603))),1),""))</f>
        <v>Wal-mart</v>
      </c>
      <c r="E603" s="4" t="s">
        <v>13</v>
      </c>
      <c r="F603" t="str" cm="1">
        <f t="array" ref="F603">MID(E603, MIN(IFERROR(FIND({0,1,2,3,4,5,6,7,8,9},E603),"")), COUNT(1*MID(E603,ROW($1:$98),1)))</f>
        <v>19.9</v>
      </c>
      <c r="G603" t="str" cm="1">
        <f t="array" aca="1" ref="G603" ca="1">_xlfn.CONCAT(IF(NOT(ISNUMBER(MID(SUBSTITUTE(SUBSTITUTE(SUBSTITUTE(E603,"$",""),".",""), " ",""),ROW(INDIRECT("1:"&amp;LEN(E603))),1)*1)),MID(SUBSTITUTE(SUBSTITUTE(SUBSTITUTE(E603,"$",""),".",""), " ",""),ROW(INDIRECT("1:"&amp;LEN(E603))),1),""))</f>
        <v xml:space="preserve">
Chedraui</v>
      </c>
      <c r="H603" s="4" t="s">
        <v>641</v>
      </c>
      <c r="I603" t="str">
        <f t="shared" si="56"/>
        <v>$26.00</v>
      </c>
      <c r="J603" t="str">
        <f t="shared" si="54"/>
        <v>Ruta 06</v>
      </c>
      <c r="K603" s="4" t="s">
        <v>642</v>
      </c>
      <c r="L603" t="str">
        <f t="shared" si="57"/>
        <v>$35.00</v>
      </c>
      <c r="M603" t="str">
        <f t="shared" si="55"/>
        <v>Ruta
04</v>
      </c>
      <c r="N603" s="4" t="s">
        <v>250</v>
      </c>
      <c r="O603" t="str">
        <f t="shared" si="58"/>
        <v>$20.00
Panamericana</v>
      </c>
      <c r="P603" t="str">
        <f t="shared" si="59"/>
        <v/>
      </c>
      <c r="Q603" s="4" t="s">
        <v>643</v>
      </c>
      <c r="R603" t="str" cm="1">
        <f t="array" ref="R603">MID(Q603, MIN(IFERROR(FIND({0,1,2,3,4,5,6,7,8,9},Q603),"")), COUNT(1*MID(Q603,ROW($1:$98),1)))</f>
        <v>22.0</v>
      </c>
      <c r="S603" t="str" cm="1">
        <f t="array" aca="1" ref="S603" ca="1">_xlfn.CONCAT(IF(NOT(ISNUMBER(MID(SUBSTITUTE(SUBSTITUTE(SUBSTITUTE(Q603,"$",""),".",""), " ",""),ROW(INDIRECT("1:"&amp;LEN(Q603))),1)*1)),MID(SUBSTITUTE(SUBSTITUTE(SUBSTITUTE(Q603,"$",""),".",""), " ",""),ROW(INDIRECT("1:"&amp;LEN(Q603))),1),""))</f>
        <v>Margarita
mazadeJuárez</v>
      </c>
      <c r="T603" s="4" t="s">
        <v>169</v>
      </c>
      <c r="U603" s="4" t="s">
        <v>19</v>
      </c>
      <c r="V603" s="4" t="s">
        <v>0</v>
      </c>
      <c r="W603" s="6">
        <v>45037</v>
      </c>
    </row>
    <row r="604" spans="1:23" x14ac:dyDescent="0.25">
      <c r="A604" s="1" t="s">
        <v>20</v>
      </c>
      <c r="B604" s="2" t="s">
        <v>21</v>
      </c>
      <c r="C604" t="str" cm="1">
        <f t="array" ref="C604">MID(B604, MIN(IFERROR(FIND({0,1,2,3,4,5,6,7,8,9},B604),"")), COUNT(1*MID(B604,ROW($1:$98),1)))</f>
        <v>20.5</v>
      </c>
      <c r="D604" t="str" cm="1">
        <f t="array" aca="1" ref="D604" ca="1">_xlfn.CONCAT(IF(NOT(ISNUMBER(MID(SUBSTITUTE(SUBSTITUTE(SUBSTITUTE(B604,"$",""),".",""), " ",""),ROW(INDIRECT("1:"&amp;LEN(B604))),1)*1)),MID(SUBSTITUTE(SUBSTITUTE(SUBSTITUTE(B604,"$",""),".",""), " ",""),ROW(INDIRECT("1:"&amp;LEN(B604))),1),""))</f>
        <v>Wal-mart</v>
      </c>
      <c r="E604" s="2" t="s">
        <v>22</v>
      </c>
      <c r="F604" t="str" cm="1">
        <f t="array" ref="F604">MID(E604, MIN(IFERROR(FIND({0,1,2,3,4,5,6,7,8,9},E604),"")), COUNT(1*MID(E604,ROW($1:$98),1)))</f>
        <v>24.0</v>
      </c>
      <c r="G604" t="str" cm="1">
        <f t="array" aca="1" ref="G604" ca="1">_xlfn.CONCAT(IF(NOT(ISNUMBER(MID(SUBSTITUTE(SUBSTITUTE(SUBSTITUTE(E604,"$",""),".",""), " ",""),ROW(INDIRECT("1:"&amp;LEN(E604))),1)*1)),MID(SUBSTITUTE(SUBSTITUTE(SUBSTITUTE(E604,"$",""),".",""), " ",""),ROW(INDIRECT("1:"&amp;LEN(E604))),1),""))</f>
        <v xml:space="preserve">
Comercial
Mexicana</v>
      </c>
      <c r="H604" s="2" t="s">
        <v>644</v>
      </c>
      <c r="I604" t="str">
        <f t="shared" si="56"/>
        <v>$24.00</v>
      </c>
      <c r="J604" t="str">
        <f t="shared" si="54"/>
        <v>Ruta 06</v>
      </c>
      <c r="K604" s="2" t="s">
        <v>475</v>
      </c>
      <c r="L604" t="str">
        <f t="shared" si="57"/>
        <v>$26.00</v>
      </c>
      <c r="M604" t="str">
        <f t="shared" si="55"/>
        <v>Ruta
04</v>
      </c>
      <c r="N604" s="2" t="s">
        <v>645</v>
      </c>
      <c r="O604" t="str">
        <f t="shared" si="58"/>
        <v>$20.00</v>
      </c>
      <c r="P604" t="str">
        <f t="shared" si="59"/>
        <v>Margarita
maza de Juárez</v>
      </c>
      <c r="Q604" s="2" t="s">
        <v>255</v>
      </c>
      <c r="R604" t="str" cm="1">
        <f t="array" ref="R604">MID(Q604, MIN(IFERROR(FIND({0,1,2,3,4,5,6,7,8,9},Q604),"")), COUNT(1*MID(Q604,ROW($1:$98),1)))</f>
        <v>24.0</v>
      </c>
      <c r="S604" t="str" cm="1">
        <f t="array" aca="1" ref="S604" ca="1">_xlfn.CONCAT(IF(NOT(ISNUMBER(MID(SUBSTITUTE(SUBSTITUTE(SUBSTITUTE(Q604,"$",""),".",""), " ",""),ROW(INDIRECT("1:"&amp;LEN(Q604))),1)*1)),MID(SUBSTITUTE(SUBSTITUTE(SUBSTITUTE(Q604,"$",""),".",""), " ",""),ROW(INDIRECT("1:"&amp;LEN(Q604))),1),""))</f>
        <v xml:space="preserve">
Panamericana</v>
      </c>
      <c r="T604" s="2" t="s">
        <v>607</v>
      </c>
      <c r="U604" s="2" t="s">
        <v>608</v>
      </c>
      <c r="V604" s="2" t="s">
        <v>0</v>
      </c>
      <c r="W604" s="5">
        <v>45037</v>
      </c>
    </row>
    <row r="605" spans="1:23" x14ac:dyDescent="0.25">
      <c r="A605" s="3" t="s">
        <v>28</v>
      </c>
      <c r="B605" s="4" t="s">
        <v>29</v>
      </c>
      <c r="C605" t="str" cm="1">
        <f t="array" ref="C605">MID(B605, MIN(IFERROR(FIND({0,1,2,3,4,5,6,7,8,9},B605),"")), COUNT(1*MID(B605,ROW($1:$98),1)))</f>
        <v>10.0</v>
      </c>
      <c r="D605" t="str" cm="1">
        <f t="array" aca="1" ref="D605" ca="1">_xlfn.CONCAT(IF(NOT(ISNUMBER(MID(SUBSTITUTE(SUBSTITUTE(SUBSTITUTE(B605,"$",""),".",""), " ",""),ROW(INDIRECT("1:"&amp;LEN(B605))),1)*1)),MID(SUBSTITUTE(SUBSTITUTE(SUBSTITUTE(B605,"$",""),".",""), " ",""),ROW(INDIRECT("1:"&amp;LEN(B605))),1),""))</f>
        <v>Wal-mart</v>
      </c>
      <c r="E605" s="4" t="s">
        <v>30</v>
      </c>
      <c r="F605" t="str" cm="1">
        <f t="array" ref="F605">MID(E605, MIN(IFERROR(FIND({0,1,2,3,4,5,6,7,8,9},E605),"")), COUNT(1*MID(E605,ROW($1:$98),1)))</f>
        <v>15.9</v>
      </c>
      <c r="G605" t="str" cm="1">
        <f t="array" aca="1" ref="G605" ca="1">_xlfn.CONCAT(IF(NOT(ISNUMBER(MID(SUBSTITUTE(SUBSTITUTE(SUBSTITUTE(E605,"$",""),".",""), " ",""),ROW(INDIRECT("1:"&amp;LEN(E605))),1)*1)),MID(SUBSTITUTE(SUBSTITUTE(SUBSTITUTE(E605,"$",""),".",""), " ",""),ROW(INDIRECT("1:"&amp;LEN(E605))),1),""))</f>
        <v xml:space="preserve">
Comercial
Mexicana</v>
      </c>
      <c r="H605" s="4" t="s">
        <v>646</v>
      </c>
      <c r="I605" t="str">
        <f t="shared" si="56"/>
        <v>$0.00</v>
      </c>
      <c r="J605" t="str">
        <f t="shared" si="54"/>
        <v>Ruta 06</v>
      </c>
      <c r="K605" s="4" t="s">
        <v>647</v>
      </c>
      <c r="L605" t="str">
        <f t="shared" si="57"/>
        <v>$0.00</v>
      </c>
      <c r="M605" t="str">
        <f t="shared" si="55"/>
        <v>Ruta
06</v>
      </c>
      <c r="N605" s="4" t="s">
        <v>250</v>
      </c>
      <c r="O605" t="str">
        <f t="shared" si="58"/>
        <v>$20.00
Panamericana</v>
      </c>
      <c r="P605" t="str">
        <f t="shared" si="59"/>
        <v/>
      </c>
      <c r="Q605" s="4" t="s">
        <v>250</v>
      </c>
      <c r="R605" t="str" cm="1">
        <f t="array" ref="R605">MID(Q605, MIN(IFERROR(FIND({0,1,2,3,4,5,6,7,8,9},Q605),"")), COUNT(1*MID(Q605,ROW($1:$98),1)))</f>
        <v>20.0</v>
      </c>
      <c r="S605" t="str" cm="1">
        <f t="array" aca="1" ref="S605" ca="1">_xlfn.CONCAT(IF(NOT(ISNUMBER(MID(SUBSTITUTE(SUBSTITUTE(SUBSTITUTE(Q605,"$",""),".",""), " ",""),ROW(INDIRECT("1:"&amp;LEN(Q605))),1)*1)),MID(SUBSTITUTE(SUBSTITUTE(SUBSTITUTE(Q605,"$",""),".",""), " ",""),ROW(INDIRECT("1:"&amp;LEN(Q605))),1),""))</f>
        <v xml:space="preserve">
Panamericana</v>
      </c>
      <c r="T605" s="4" t="s">
        <v>35</v>
      </c>
      <c r="U605" s="4" t="s">
        <v>36</v>
      </c>
      <c r="V605" s="4" t="s">
        <v>0</v>
      </c>
      <c r="W605" s="6">
        <v>45037</v>
      </c>
    </row>
    <row r="606" spans="1:23" x14ac:dyDescent="0.25">
      <c r="A606" s="1" t="s">
        <v>37</v>
      </c>
      <c r="B606" s="2" t="s">
        <v>38</v>
      </c>
      <c r="C606" t="str" cm="1">
        <f t="array" ref="C606">MID(B606, MIN(IFERROR(FIND({0,1,2,3,4,5,6,7,8,9},B606),"")), COUNT(1*MID(B606,ROW($1:$98),1)))</f>
        <v>33.0</v>
      </c>
      <c r="D606" t="str" cm="1">
        <f t="array" aca="1" ref="D606" ca="1">_xlfn.CONCAT(IF(NOT(ISNUMBER(MID(SUBSTITUTE(SUBSTITUTE(SUBSTITUTE(B606,"$",""),".",""), " ",""),ROW(INDIRECT("1:"&amp;LEN(B606))),1)*1)),MID(SUBSTITUTE(SUBSTITUTE(SUBSTITUTE(B606,"$",""),".",""), " ",""),ROW(INDIRECT("1:"&amp;LEN(B606))),1),""))</f>
        <v>Wal-mart</v>
      </c>
      <c r="E606" s="2" t="s">
        <v>39</v>
      </c>
      <c r="F606" t="str" cm="1">
        <f t="array" ref="F606">MID(E606, MIN(IFERROR(FIND({0,1,2,3,4,5,6,7,8,9},E606),"")), COUNT(1*MID(E606,ROW($1:$98),1)))</f>
        <v>49.2</v>
      </c>
      <c r="G606" t="str" cm="1">
        <f t="array" aca="1" ref="G606" ca="1">_xlfn.CONCAT(IF(NOT(ISNUMBER(MID(SUBSTITUTE(SUBSTITUTE(SUBSTITUTE(E606,"$",""),".",""), " ",""),ROW(INDIRECT("1:"&amp;LEN(E606))),1)*1)),MID(SUBSTITUTE(SUBSTITUTE(SUBSTITUTE(E606,"$",""),".",""), " ",""),ROW(INDIRECT("1:"&amp;LEN(E606))),1),""))</f>
        <v xml:space="preserve">
Chedraui</v>
      </c>
      <c r="H606" s="2" t="s">
        <v>648</v>
      </c>
      <c r="I606" t="str">
        <f t="shared" si="56"/>
        <v>$44.00</v>
      </c>
      <c r="J606" t="str">
        <f t="shared" si="54"/>
        <v>Ruta 06</v>
      </c>
      <c r="K606" s="2" t="s">
        <v>649</v>
      </c>
      <c r="L606" t="str">
        <f t="shared" si="57"/>
        <v>$48.00</v>
      </c>
      <c r="M606" t="str">
        <f t="shared" si="55"/>
        <v>Ruta
04</v>
      </c>
      <c r="N606" s="2" t="s">
        <v>260</v>
      </c>
      <c r="O606" t="str">
        <f t="shared" si="58"/>
        <v>$40.00
Panamericana</v>
      </c>
      <c r="P606" t="str">
        <f t="shared" si="59"/>
        <v/>
      </c>
      <c r="Q606" s="2" t="s">
        <v>260</v>
      </c>
      <c r="R606" t="str" cm="1">
        <f t="array" ref="R606">MID(Q606, MIN(IFERROR(FIND({0,1,2,3,4,5,6,7,8,9},Q606),"")), COUNT(1*MID(Q606,ROW($1:$98),1)))</f>
        <v>40.0</v>
      </c>
      <c r="S606" t="str" cm="1">
        <f t="array" aca="1" ref="S606" ca="1">_xlfn.CONCAT(IF(NOT(ISNUMBER(MID(SUBSTITUTE(SUBSTITUTE(SUBSTITUTE(Q606,"$",""),".",""), " ",""),ROW(INDIRECT("1:"&amp;LEN(Q606))),1)*1)),MID(SUBSTITUTE(SUBSTITUTE(SUBSTITUTE(Q606,"$",""),".",""), " ",""),ROW(INDIRECT("1:"&amp;LEN(Q606))),1),""))</f>
        <v xml:space="preserve">
Panamericana</v>
      </c>
      <c r="T606" s="2" t="s">
        <v>44</v>
      </c>
      <c r="U606" s="2" t="s">
        <v>45</v>
      </c>
      <c r="V606" s="2" t="s">
        <v>0</v>
      </c>
      <c r="W606" s="5">
        <v>45037</v>
      </c>
    </row>
    <row r="607" spans="1:23" x14ac:dyDescent="0.25">
      <c r="A607" s="3" t="s">
        <v>46</v>
      </c>
      <c r="B607" s="4" t="s">
        <v>47</v>
      </c>
      <c r="C607" t="str" cm="1">
        <f t="array" ref="C607">MID(B607, MIN(IFERROR(FIND({0,1,2,3,4,5,6,7,8,9},B607),"")), COUNT(1*MID(B607,ROW($1:$98),1)))</f>
        <v>22.3</v>
      </c>
      <c r="D607" t="str" cm="1">
        <f t="array" aca="1" ref="D607" ca="1">_xlfn.CONCAT(IF(NOT(ISNUMBER(MID(SUBSTITUTE(SUBSTITUTE(SUBSTITUTE(B607,"$",""),".",""), " ",""),ROW(INDIRECT("1:"&amp;LEN(B607))),1)*1)),MID(SUBSTITUTE(SUBSTITUTE(SUBSTITUTE(B607,"$",""),".",""), " ",""),ROW(INDIRECT("1:"&amp;LEN(B607))),1),""))</f>
        <v>Comercial
Mexicana</v>
      </c>
      <c r="E607" s="4" t="s">
        <v>48</v>
      </c>
      <c r="F607" t="str" cm="1">
        <f t="array" ref="F607">MID(E607, MIN(IFERROR(FIND({0,1,2,3,4,5,6,7,8,9},E607),"")), COUNT(1*MID(E607,ROW($1:$98),1)))</f>
        <v>22.5</v>
      </c>
      <c r="G607" t="str" cm="1">
        <f t="array" aca="1" ref="G607" ca="1">_xlfn.CONCAT(IF(NOT(ISNUMBER(MID(SUBSTITUTE(SUBSTITUTE(SUBSTITUTE(E607,"$",""),".",""), " ",""),ROW(INDIRECT("1:"&amp;LEN(E607))),1)*1)),MID(SUBSTITUTE(SUBSTITUTE(SUBSTITUTE(E607,"$",""),".",""), " ",""),ROW(INDIRECT("1:"&amp;LEN(E607))),1),""))</f>
        <v>Wal-mart</v>
      </c>
      <c r="H607" s="4" t="s">
        <v>262</v>
      </c>
      <c r="I607" t="str">
        <f t="shared" si="56"/>
        <v>$40.00</v>
      </c>
      <c r="J607" t="str">
        <f t="shared" si="54"/>
        <v>Ruta 06</v>
      </c>
      <c r="K607" s="4" t="s">
        <v>649</v>
      </c>
      <c r="L607" t="str">
        <f t="shared" si="57"/>
        <v>$48.00</v>
      </c>
      <c r="M607" t="str">
        <f t="shared" si="55"/>
        <v>Ruta
04</v>
      </c>
      <c r="N607" s="4" t="s">
        <v>650</v>
      </c>
      <c r="O607" t="str">
        <f t="shared" si="58"/>
        <v>$32.00</v>
      </c>
      <c r="P607" t="str">
        <f t="shared" si="59"/>
        <v>Margarita
maza de Juárez</v>
      </c>
      <c r="Q607" s="4" t="s">
        <v>198</v>
      </c>
      <c r="R607" t="str" cm="1">
        <f t="array" ref="R607">MID(Q607, MIN(IFERROR(FIND({0,1,2,3,4,5,6,7,8,9},Q607),"")), COUNT(1*MID(Q607,ROW($1:$98),1)))</f>
        <v>35.0</v>
      </c>
      <c r="S607" t="str" cm="1">
        <f t="array" aca="1" ref="S607" ca="1">_xlfn.CONCAT(IF(NOT(ISNUMBER(MID(SUBSTITUTE(SUBSTITUTE(SUBSTITUTE(Q607,"$",""),".",""), " ",""),ROW(INDIRECT("1:"&amp;LEN(Q607))),1)*1)),MID(SUBSTITUTE(SUBSTITUTE(SUBSTITUTE(Q607,"$",""),".",""), " ",""),ROW(INDIRECT("1:"&amp;LEN(Q607))),1),""))</f>
        <v>Álamos</v>
      </c>
      <c r="T607" s="4" t="s">
        <v>36</v>
      </c>
      <c r="U607" s="4" t="s">
        <v>44</v>
      </c>
      <c r="V607" s="4" t="s">
        <v>0</v>
      </c>
      <c r="W607" s="6">
        <v>45037</v>
      </c>
    </row>
    <row r="608" spans="1:23" x14ac:dyDescent="0.25">
      <c r="A608" s="1" t="s">
        <v>53</v>
      </c>
      <c r="B608" s="2" t="s">
        <v>545</v>
      </c>
      <c r="C608" t="str" cm="1">
        <f t="array" ref="C608">MID(B608, MIN(IFERROR(FIND({0,1,2,3,4,5,6,7,8,9},B608),"")), COUNT(1*MID(B608,ROW($1:$98),1)))</f>
        <v>50.0</v>
      </c>
      <c r="D608" t="str" cm="1">
        <f t="array" aca="1" ref="D608" ca="1">_xlfn.CONCAT(IF(NOT(ISNUMBER(MID(SUBSTITUTE(SUBSTITUTE(SUBSTITUTE(B608,"$",""),".",""), " ",""),ROW(INDIRECT("1:"&amp;LEN(B608))),1)*1)),MID(SUBSTITUTE(SUBSTITUTE(SUBSTITUTE(B608,"$",""),".",""), " ",""),ROW(INDIRECT("1:"&amp;LEN(B608))),1),""))</f>
        <v>Wal-mart</v>
      </c>
      <c r="E608" s="2" t="s">
        <v>545</v>
      </c>
      <c r="F608" t="str" cm="1">
        <f t="array" ref="F608">MID(E608, MIN(IFERROR(FIND({0,1,2,3,4,5,6,7,8,9},E608),"")), COUNT(1*MID(E608,ROW($1:$98),1)))</f>
        <v>50.0</v>
      </c>
      <c r="G608" t="str" cm="1">
        <f t="array" aca="1" ref="G608" ca="1">_xlfn.CONCAT(IF(NOT(ISNUMBER(MID(SUBSTITUTE(SUBSTITUTE(SUBSTITUTE(E608,"$",""),".",""), " ",""),ROW(INDIRECT("1:"&amp;LEN(E608))),1)*1)),MID(SUBSTITUTE(SUBSTITUTE(SUBSTITUTE(E608,"$",""),".",""), " ",""),ROW(INDIRECT("1:"&amp;LEN(E608))),1),""))</f>
        <v>Wal-mart</v>
      </c>
      <c r="H608" s="2" t="s">
        <v>651</v>
      </c>
      <c r="I608" t="str">
        <f t="shared" si="56"/>
        <v>$49.00</v>
      </c>
      <c r="J608" t="str">
        <f t="shared" si="54"/>
        <v>Ruta 04</v>
      </c>
      <c r="K608" s="2" t="s">
        <v>266</v>
      </c>
      <c r="L608" t="str">
        <f t="shared" si="57"/>
        <v>$50.00</v>
      </c>
      <c r="M608" t="str">
        <f t="shared" si="55"/>
        <v>Ruta
06</v>
      </c>
      <c r="N608" s="2" t="s">
        <v>652</v>
      </c>
      <c r="O608" t="str">
        <f t="shared" si="58"/>
        <v>$50.00
Panamericana</v>
      </c>
      <c r="P608" t="str">
        <f t="shared" si="59"/>
        <v/>
      </c>
      <c r="Q608" s="2" t="s">
        <v>202</v>
      </c>
      <c r="R608" t="str" cm="1">
        <f t="array" ref="R608">MID(Q608, MIN(IFERROR(FIND({0,1,2,3,4,5,6,7,8,9},Q608),"")), COUNT(1*MID(Q608,ROW($1:$98),1)))</f>
        <v>52.0</v>
      </c>
      <c r="S608" t="str" cm="1">
        <f t="array" aca="1" ref="S608" ca="1">_xlfn.CONCAT(IF(NOT(ISNUMBER(MID(SUBSTITUTE(SUBSTITUTE(SUBSTITUTE(Q608,"$",""),".",""), " ",""),ROW(INDIRECT("1:"&amp;LEN(Q608))),1)*1)),MID(SUBSTITUTE(SUBSTITUTE(SUBSTITUTE(Q608,"$",""),".",""), " ",""),ROW(INDIRECT("1:"&amp;LEN(Q608))),1),""))</f>
        <v>Álamos</v>
      </c>
      <c r="T608" s="2" t="s">
        <v>613</v>
      </c>
      <c r="U608" s="2" t="s">
        <v>61</v>
      </c>
      <c r="V608" s="2" t="s">
        <v>0</v>
      </c>
      <c r="W608" s="5">
        <v>45037</v>
      </c>
    </row>
    <row r="609" spans="1:23" x14ac:dyDescent="0.25">
      <c r="A609" s="3" t="s">
        <v>62</v>
      </c>
      <c r="B609" s="4" t="s">
        <v>614</v>
      </c>
      <c r="C609" t="str" cm="1">
        <f t="array" ref="C609">MID(B609, MIN(IFERROR(FIND({0,1,2,3,4,5,6,7,8,9},B609),"")), COUNT(1*MID(B609,ROW($1:$98),1)))</f>
        <v>82.9</v>
      </c>
      <c r="D609" t="str" cm="1">
        <f t="array" aca="1" ref="D609" ca="1">_xlfn.CONCAT(IF(NOT(ISNUMBER(MID(SUBSTITUTE(SUBSTITUTE(SUBSTITUTE(B609,"$",""),".",""), " ",""),ROW(INDIRECT("1:"&amp;LEN(B609))),1)*1)),MID(SUBSTITUTE(SUBSTITUTE(SUBSTITUTE(B609,"$",""),".",""), " ",""),ROW(INDIRECT("1:"&amp;LEN(B609))),1),""))</f>
        <v>Chedraui</v>
      </c>
      <c r="E609" s="4" t="s">
        <v>615</v>
      </c>
      <c r="F609" t="str" cm="1">
        <f t="array" ref="F609">MID(E609, MIN(IFERROR(FIND({0,1,2,3,4,5,6,7,8,9},E609),"")), COUNT(1*MID(E609,ROW($1:$98),1)))</f>
        <v>195.7</v>
      </c>
      <c r="G609" t="str" cm="1">
        <f t="array" aca="1" ref="G609" ca="1">_xlfn.CONCAT(IF(NOT(ISNUMBER(MID(SUBSTITUTE(SUBSTITUTE(SUBSTITUTE(E609,"$",""),".",""), " ",""),ROW(INDIRECT("1:"&amp;LEN(E609))),1)*1)),MID(SUBSTITUTE(SUBSTITUTE(SUBSTITUTE(E609,"$",""),".",""), " ",""),ROW(INDIRECT("1:"&amp;LEN(E609))),1),""))</f>
        <v xml:space="preserve">
Comercial
Mexicana</v>
      </c>
      <c r="H609" s="4" t="s">
        <v>653</v>
      </c>
      <c r="I609" t="str">
        <f t="shared" si="56"/>
        <v>$190.00</v>
      </c>
      <c r="J609" t="str">
        <f t="shared" si="54"/>
        <v>Ruta 04</v>
      </c>
      <c r="K609" s="4" t="s">
        <v>485</v>
      </c>
      <c r="L609" t="str">
        <f t="shared" si="57"/>
        <v>$190.00
Ruta</v>
      </c>
      <c r="M609" t="str">
        <f t="shared" si="55"/>
        <v>04</v>
      </c>
      <c r="N609" s="4" t="s">
        <v>654</v>
      </c>
      <c r="O609" t="str">
        <f t="shared" si="58"/>
        <v>$180.00
Margarita</v>
      </c>
      <c r="P609" t="str">
        <f t="shared" si="59"/>
        <v>maza
de Juárez</v>
      </c>
      <c r="Q609" s="4" t="s">
        <v>273</v>
      </c>
      <c r="R609" t="str" cm="1">
        <f t="array" ref="R609">MID(Q609, MIN(IFERROR(FIND({0,1,2,3,4,5,6,7,8,9},Q609),"")), COUNT(1*MID(Q609,ROW($1:$98),1)))</f>
        <v>185.0</v>
      </c>
      <c r="S609" t="str" cm="1">
        <f t="array" aca="1" ref="S609" ca="1">_xlfn.CONCAT(IF(NOT(ISNUMBER(MID(SUBSTITUTE(SUBSTITUTE(SUBSTITUTE(Q609,"$",""),".",""), " ",""),ROW(INDIRECT("1:"&amp;LEN(Q609))),1)*1)),MID(SUBSTITUTE(SUBSTITUTE(SUBSTITUTE(Q609,"$",""),".",""), " ",""),ROW(INDIRECT("1:"&amp;LEN(Q609))),1),""))</f>
        <v xml:space="preserve">
Panamericana</v>
      </c>
      <c r="T609" s="4" t="s">
        <v>69</v>
      </c>
      <c r="U609" s="4" t="s">
        <v>70</v>
      </c>
      <c r="V609" s="4" t="s">
        <v>0</v>
      </c>
      <c r="W609" s="6">
        <v>45037</v>
      </c>
    </row>
    <row r="610" spans="1:23" x14ac:dyDescent="0.25">
      <c r="A610" s="1" t="s">
        <v>71</v>
      </c>
      <c r="B610" s="2" t="s">
        <v>72</v>
      </c>
      <c r="C610" t="str" cm="1">
        <f t="array" ref="C610">MID(B610, MIN(IFERROR(FIND({0,1,2,3,4,5,6,7,8,9},B610),"")), COUNT(1*MID(B610,ROW($1:$98),1)))</f>
        <v>184.0</v>
      </c>
      <c r="D610" t="str" cm="1">
        <f t="array" aca="1" ref="D610" ca="1">_xlfn.CONCAT(IF(NOT(ISNUMBER(MID(SUBSTITUTE(SUBSTITUTE(SUBSTITUTE(B610,"$",""),".",""), " ",""),ROW(INDIRECT("1:"&amp;LEN(B610))),1)*1)),MID(SUBSTITUTE(SUBSTITUTE(SUBSTITUTE(B610,"$",""),".",""), " ",""),ROW(INDIRECT("1:"&amp;LEN(B610))),1),""))</f>
        <v>Wal-mart</v>
      </c>
      <c r="E610" s="2" t="s">
        <v>73</v>
      </c>
      <c r="F610" t="str" cm="1">
        <f t="array" ref="F610">MID(E610, MIN(IFERROR(FIND({0,1,2,3,4,5,6,7,8,9},E610),"")), COUNT(1*MID(E610,ROW($1:$98),1)))</f>
        <v>206.5</v>
      </c>
      <c r="G610" t="str" cm="1">
        <f t="array" aca="1" ref="G610" ca="1">_xlfn.CONCAT(IF(NOT(ISNUMBER(MID(SUBSTITUTE(SUBSTITUTE(SUBSTITUTE(E610,"$",""),".",""), " ",""),ROW(INDIRECT("1:"&amp;LEN(E610))),1)*1)),MID(SUBSTITUTE(SUBSTITUTE(SUBSTITUTE(E610,"$",""),".",""), " ",""),ROW(INDIRECT("1:"&amp;LEN(E610))),1),""))</f>
        <v xml:space="preserve">
Comercial
Mexicana</v>
      </c>
      <c r="H610" s="2" t="s">
        <v>653</v>
      </c>
      <c r="I610" t="str">
        <f t="shared" si="56"/>
        <v>$190.00</v>
      </c>
      <c r="J610" t="str">
        <f t="shared" si="54"/>
        <v>Ruta 04</v>
      </c>
      <c r="K610" s="2" t="s">
        <v>485</v>
      </c>
      <c r="L610" t="str">
        <f t="shared" si="57"/>
        <v>$190.00
Ruta</v>
      </c>
      <c r="M610" t="str">
        <f t="shared" si="55"/>
        <v>04</v>
      </c>
      <c r="N610" s="2" t="s">
        <v>655</v>
      </c>
      <c r="O610" t="str">
        <f t="shared" si="58"/>
        <v>$185.00
Margarita</v>
      </c>
      <c r="P610" t="str">
        <f t="shared" si="59"/>
        <v>maza
de Juárez</v>
      </c>
      <c r="Q610" s="2" t="s">
        <v>277</v>
      </c>
      <c r="R610" t="str" cm="1">
        <f t="array" ref="R610">MID(Q610, MIN(IFERROR(FIND({0,1,2,3,4,5,6,7,8,9},Q610),"")), COUNT(1*MID(Q610,ROW($1:$98),1)))</f>
        <v>190.0</v>
      </c>
      <c r="S610" t="str" cm="1">
        <f t="array" aca="1" ref="S610" ca="1">_xlfn.CONCAT(IF(NOT(ISNUMBER(MID(SUBSTITUTE(SUBSTITUTE(SUBSTITUTE(Q610,"$",""),".",""), " ",""),ROW(INDIRECT("1:"&amp;LEN(Q610))),1)*1)),MID(SUBSTITUTE(SUBSTITUTE(SUBSTITUTE(Q610,"$",""),".",""), " ",""),ROW(INDIRECT("1:"&amp;LEN(Q610))),1),""))</f>
        <v xml:space="preserve">
Panamericana</v>
      </c>
      <c r="T610" s="2" t="s">
        <v>69</v>
      </c>
      <c r="U610" s="2" t="s">
        <v>70</v>
      </c>
      <c r="V610" s="2" t="s">
        <v>0</v>
      </c>
      <c r="W610" s="5">
        <v>45037</v>
      </c>
    </row>
    <row r="611" spans="1:23" x14ac:dyDescent="0.25">
      <c r="A611" s="3" t="s">
        <v>77</v>
      </c>
      <c r="B611" s="4" t="s">
        <v>278</v>
      </c>
      <c r="C611" t="str" cm="1">
        <f t="array" ref="C611">MID(B611, MIN(IFERROR(FIND({0,1,2,3,4,5,6,7,8,9},B611),"")), COUNT(1*MID(B611,ROW($1:$98),1)))</f>
        <v>59.0</v>
      </c>
      <c r="D611" t="str" cm="1">
        <f t="array" aca="1" ref="D611" ca="1">_xlfn.CONCAT(IF(NOT(ISNUMBER(MID(SUBSTITUTE(SUBSTITUTE(SUBSTITUTE(B611,"$",""),".",""), " ",""),ROW(INDIRECT("1:"&amp;LEN(B611))),1)*1)),MID(SUBSTITUTE(SUBSTITUTE(SUBSTITUTE(B611,"$",""),".",""), " ",""),ROW(INDIRECT("1:"&amp;LEN(B611))),1),""))</f>
        <v>Wal-mart</v>
      </c>
      <c r="E611" s="4" t="s">
        <v>79</v>
      </c>
      <c r="F611" t="str" cm="1">
        <f t="array" ref="F611">MID(E611, MIN(IFERROR(FIND({0,1,2,3,4,5,6,7,8,9},E611),"")), COUNT(1*MID(E611,ROW($1:$98),1)))</f>
        <v>69.9</v>
      </c>
      <c r="G611" t="str" cm="1">
        <f t="array" aca="1" ref="G611" ca="1">_xlfn.CONCAT(IF(NOT(ISNUMBER(MID(SUBSTITUTE(SUBSTITUTE(SUBSTITUTE(E611,"$",""),".",""), " ",""),ROW(INDIRECT("1:"&amp;LEN(E611))),1)*1)),MID(SUBSTITUTE(SUBSTITUTE(SUBSTITUTE(E611,"$",""),".",""), " ",""),ROW(INDIRECT("1:"&amp;LEN(E611))),1),""))</f>
        <v xml:space="preserve">
Comercial
Mexicana</v>
      </c>
      <c r="H611" s="4" t="s">
        <v>656</v>
      </c>
      <c r="I611" t="str">
        <f t="shared" si="56"/>
        <v>$50.00</v>
      </c>
      <c r="J611" t="str">
        <f t="shared" si="54"/>
        <v>Ruta 06</v>
      </c>
      <c r="K611" s="4" t="s">
        <v>266</v>
      </c>
      <c r="L611" t="str">
        <f t="shared" si="57"/>
        <v>$50.00</v>
      </c>
      <c r="M611" t="str">
        <f t="shared" si="55"/>
        <v>Ruta
06</v>
      </c>
      <c r="N611" s="4" t="s">
        <v>280</v>
      </c>
      <c r="O611" t="str">
        <f t="shared" si="58"/>
        <v>$60.00
Panamericana</v>
      </c>
      <c r="P611" t="str">
        <f t="shared" si="59"/>
        <v/>
      </c>
      <c r="Q611" s="4" t="s">
        <v>280</v>
      </c>
      <c r="R611" t="str" cm="1">
        <f t="array" ref="R611">MID(Q611, MIN(IFERROR(FIND({0,1,2,3,4,5,6,7,8,9},Q611),"")), COUNT(1*MID(Q611,ROW($1:$98),1)))</f>
        <v>60.0</v>
      </c>
      <c r="S611" t="str" cm="1">
        <f t="array" aca="1" ref="S611" ca="1">_xlfn.CONCAT(IF(NOT(ISNUMBER(MID(SUBSTITUTE(SUBSTITUTE(SUBSTITUTE(Q611,"$",""),".",""), " ",""),ROW(INDIRECT("1:"&amp;LEN(Q611))),1)*1)),MID(SUBSTITUTE(SUBSTITUTE(SUBSTITUTE(Q611,"$",""),".",""), " ",""),ROW(INDIRECT("1:"&amp;LEN(Q611))),1),""))</f>
        <v xml:space="preserve">
Panamericana</v>
      </c>
      <c r="T611" s="4" t="s">
        <v>83</v>
      </c>
      <c r="U611" s="4" t="s">
        <v>84</v>
      </c>
      <c r="V611" s="4" t="s">
        <v>0</v>
      </c>
      <c r="W611" s="6">
        <v>45037</v>
      </c>
    </row>
    <row r="612" spans="1:23" x14ac:dyDescent="0.25">
      <c r="A612" s="1" t="s">
        <v>85</v>
      </c>
      <c r="B612" s="2" t="s">
        <v>423</v>
      </c>
      <c r="C612" t="str" cm="1">
        <f t="array" ref="C612">MID(B612, MIN(IFERROR(FIND({0,1,2,3,4,5,6,7,8,9},B612),"")), COUNT(1*MID(B612,ROW($1:$98),1)))</f>
        <v>49.9</v>
      </c>
      <c r="D612" t="str" cm="1">
        <f t="array" aca="1" ref="D612" ca="1">_xlfn.CONCAT(IF(NOT(ISNUMBER(MID(SUBSTITUTE(SUBSTITUTE(SUBSTITUTE(B612,"$",""),".",""), " ",""),ROW(INDIRECT("1:"&amp;LEN(B612))),1)*1)),MID(SUBSTITUTE(SUBSTITUTE(SUBSTITUTE(B612,"$",""),".",""), " ",""),ROW(INDIRECT("1:"&amp;LEN(B612))),1),""))</f>
        <v>Wal-mart</v>
      </c>
      <c r="E612" s="2" t="s">
        <v>495</v>
      </c>
      <c r="F612" t="str" cm="1">
        <f t="array" ref="F612">MID(E612, MIN(IFERROR(FIND({0,1,2,3,4,5,6,7,8,9},E612),"")), COUNT(1*MID(E612,ROW($1:$98),1)))</f>
        <v>68.5</v>
      </c>
      <c r="G612" t="str" cm="1">
        <f t="array" aca="1" ref="G612" ca="1">_xlfn.CONCAT(IF(NOT(ISNUMBER(MID(SUBSTITUTE(SUBSTITUTE(SUBSTITUTE(E612,"$",""),".",""), " ",""),ROW(INDIRECT("1:"&amp;LEN(E612))),1)*1)),MID(SUBSTITUTE(SUBSTITUTE(SUBSTITUTE(E612,"$",""),".",""), " ",""),ROW(INDIRECT("1:"&amp;LEN(E612))),1),""))</f>
        <v xml:space="preserve">
Comercial
Mexicana</v>
      </c>
      <c r="H612" s="2" t="s">
        <v>497</v>
      </c>
      <c r="I612" t="str">
        <f t="shared" si="56"/>
        <v>$30.00</v>
      </c>
      <c r="J612" t="str">
        <f t="shared" si="54"/>
        <v>Ruta 04</v>
      </c>
      <c r="K612" s="2" t="s">
        <v>288</v>
      </c>
      <c r="L612" t="str">
        <f t="shared" si="57"/>
        <v>$35.00</v>
      </c>
      <c r="M612" t="str">
        <f t="shared" si="55"/>
        <v>Ruta
06</v>
      </c>
      <c r="N612" s="2" t="s">
        <v>645</v>
      </c>
      <c r="O612" t="str">
        <f t="shared" si="58"/>
        <v>$20.00</v>
      </c>
      <c r="P612" t="str">
        <f t="shared" si="59"/>
        <v>Margarita
maza de Juárez</v>
      </c>
      <c r="Q612" s="2" t="s">
        <v>286</v>
      </c>
      <c r="R612" t="str" cm="1">
        <f t="array" ref="R612">MID(Q612, MIN(IFERROR(FIND({0,1,2,3,4,5,6,7,8,9},Q612),"")), COUNT(1*MID(Q612,ROW($1:$98),1)))</f>
        <v>22.0</v>
      </c>
      <c r="S612" t="str" cm="1">
        <f t="array" aca="1" ref="S612" ca="1">_xlfn.CONCAT(IF(NOT(ISNUMBER(MID(SUBSTITUTE(SUBSTITUTE(SUBSTITUTE(Q612,"$",""),".",""), " ",""),ROW(INDIRECT("1:"&amp;LEN(Q612))),1)*1)),MID(SUBSTITUTE(SUBSTITUTE(SUBSTITUTE(Q612,"$",""),".",""), " ",""),ROW(INDIRECT("1:"&amp;LEN(Q612))),1),""))</f>
        <v xml:space="preserve">
Panamericana</v>
      </c>
      <c r="T612" s="2" t="s">
        <v>36</v>
      </c>
      <c r="U612" s="2" t="s">
        <v>45</v>
      </c>
      <c r="V612" s="2" t="s">
        <v>0</v>
      </c>
      <c r="W612" s="5">
        <v>45037</v>
      </c>
    </row>
    <row r="613" spans="1:23" x14ac:dyDescent="0.25">
      <c r="A613" s="3" t="s">
        <v>92</v>
      </c>
      <c r="B613" s="4" t="s">
        <v>292</v>
      </c>
      <c r="C613" t="str" cm="1">
        <f t="array" ref="C613">MID(B613, MIN(IFERROR(FIND({0,1,2,3,4,5,6,7,8,9},B613),"")), COUNT(1*MID(B613,ROW($1:$98),1)))</f>
        <v>44.9</v>
      </c>
      <c r="D613" t="str" cm="1">
        <f t="array" aca="1" ref="D613" ca="1">_xlfn.CONCAT(IF(NOT(ISNUMBER(MID(SUBSTITUTE(SUBSTITUTE(SUBSTITUTE(B613,"$",""),".",""), " ",""),ROW(INDIRECT("1:"&amp;LEN(B613))),1)*1)),MID(SUBSTITUTE(SUBSTITUTE(SUBSTITUTE(B613,"$",""),".",""), " ",""),ROW(INDIRECT("1:"&amp;LEN(B613))),1),""))</f>
        <v>Wal-mart</v>
      </c>
      <c r="E613" s="4" t="s">
        <v>619</v>
      </c>
      <c r="F613" t="str" cm="1">
        <f t="array" ref="F613">MID(E613, MIN(IFERROR(FIND({0,1,2,3,4,5,6,7,8,9},E613),"")), COUNT(1*MID(E613,ROW($1:$98),1)))</f>
        <v>55.0</v>
      </c>
      <c r="G613" t="str" cm="1">
        <f t="array" aca="1" ref="G613" ca="1">_xlfn.CONCAT(IF(NOT(ISNUMBER(MID(SUBSTITUTE(SUBSTITUTE(SUBSTITUTE(E613,"$",""),".",""), " ",""),ROW(INDIRECT("1:"&amp;LEN(E613))),1)*1)),MID(SUBSTITUTE(SUBSTITUTE(SUBSTITUTE(E613,"$",""),".",""), " ",""),ROW(INDIRECT("1:"&amp;LEN(E613))),1),""))</f>
        <v xml:space="preserve">
Chedraui</v>
      </c>
      <c r="H613" s="4" t="s">
        <v>561</v>
      </c>
      <c r="I613" t="str">
        <f t="shared" si="56"/>
        <v>$20.00</v>
      </c>
      <c r="J613" t="str">
        <f t="shared" si="54"/>
        <v>Ruta 04</v>
      </c>
      <c r="K613" s="4" t="s">
        <v>311</v>
      </c>
      <c r="L613" t="str">
        <f t="shared" si="57"/>
        <v>$30.00</v>
      </c>
      <c r="M613" t="str">
        <f t="shared" si="55"/>
        <v>Ruta
06</v>
      </c>
      <c r="N613" s="4" t="s">
        <v>645</v>
      </c>
      <c r="O613" t="str">
        <f t="shared" si="58"/>
        <v>$20.00</v>
      </c>
      <c r="P613" t="str">
        <f t="shared" si="59"/>
        <v>Margarita
maza de Juárez</v>
      </c>
      <c r="Q613" s="4" t="s">
        <v>216</v>
      </c>
      <c r="R613" t="str" cm="1">
        <f t="array" ref="R613">MID(Q613, MIN(IFERROR(FIND({0,1,2,3,4,5,6,7,8,9},Q613),"")), COUNT(1*MID(Q613,ROW($1:$98),1)))</f>
        <v>25.0</v>
      </c>
      <c r="S613" t="str" cm="1">
        <f t="array" aca="1" ref="S613" ca="1">_xlfn.CONCAT(IF(NOT(ISNUMBER(MID(SUBSTITUTE(SUBSTITUTE(SUBSTITUTE(Q613,"$",""),".",""), " ",""),ROW(INDIRECT("1:"&amp;LEN(Q613))),1)*1)),MID(SUBSTITUTE(SUBSTITUTE(SUBSTITUTE(Q613,"$",""),".",""), " ",""),ROW(INDIRECT("1:"&amp;LEN(Q613))),1),""))</f>
        <v>Álamos</v>
      </c>
      <c r="T613" s="4" t="s">
        <v>90</v>
      </c>
      <c r="U613" s="4" t="s">
        <v>83</v>
      </c>
      <c r="V613" s="4" t="s">
        <v>0</v>
      </c>
      <c r="W613" s="6">
        <v>45037</v>
      </c>
    </row>
    <row r="614" spans="1:23" x14ac:dyDescent="0.25">
      <c r="A614" s="1" t="s">
        <v>99</v>
      </c>
      <c r="B614" s="2" t="s">
        <v>620</v>
      </c>
      <c r="C614" t="str" cm="1">
        <f t="array" ref="C614">MID(B614, MIN(IFERROR(FIND({0,1,2,3,4,5,6,7,8,9},B614),"")), COUNT(1*MID(B614,ROW($1:$98),1)))</f>
        <v>46.8</v>
      </c>
      <c r="D614" t="str" cm="1">
        <f t="array" aca="1" ref="D614" ca="1">_xlfn.CONCAT(IF(NOT(ISNUMBER(MID(SUBSTITUTE(SUBSTITUTE(SUBSTITUTE(B614,"$",""),".",""), " ",""),ROW(INDIRECT("1:"&amp;LEN(B614))),1)*1)),MID(SUBSTITUTE(SUBSTITUTE(SUBSTITUTE(B614,"$",""),".",""), " ",""),ROW(INDIRECT("1:"&amp;LEN(B614))),1),""))</f>
        <v>Chedraui</v>
      </c>
      <c r="E614" s="2" t="s">
        <v>87</v>
      </c>
      <c r="F614" t="str" cm="1">
        <f t="array" ref="F614">MID(E614, MIN(IFERROR(FIND({0,1,2,3,4,5,6,7,8,9},E614),"")), COUNT(1*MID(E614,ROW($1:$98),1)))</f>
        <v>59.9</v>
      </c>
      <c r="G614" t="str" cm="1">
        <f t="array" aca="1" ref="G614" ca="1">_xlfn.CONCAT(IF(NOT(ISNUMBER(MID(SUBSTITUTE(SUBSTITUTE(SUBSTITUTE(E614,"$",""),".",""), " ",""),ROW(INDIRECT("1:"&amp;LEN(E614))),1)*1)),MID(SUBSTITUTE(SUBSTITUTE(SUBSTITUTE(E614,"$",""),".",""), " ",""),ROW(INDIRECT("1:"&amp;LEN(E614))),1),""))</f>
        <v xml:space="preserve">
Comercial
Mexicana</v>
      </c>
      <c r="H614" s="2" t="s">
        <v>657</v>
      </c>
      <c r="I614" t="str">
        <f t="shared" si="56"/>
        <v>$32.00</v>
      </c>
      <c r="J614" t="str">
        <f t="shared" si="54"/>
        <v>Ruta 06</v>
      </c>
      <c r="K614" s="2" t="s">
        <v>500</v>
      </c>
      <c r="L614" t="str">
        <f t="shared" si="57"/>
        <v>$45.00</v>
      </c>
      <c r="M614" t="str">
        <f t="shared" si="55"/>
        <v>Ruta
04</v>
      </c>
      <c r="N614" s="2" t="s">
        <v>291</v>
      </c>
      <c r="O614" t="str">
        <f t="shared" si="58"/>
        <v>$45.00
Panamericana</v>
      </c>
      <c r="P614" t="str">
        <f t="shared" si="59"/>
        <v/>
      </c>
      <c r="Q614" s="2" t="s">
        <v>291</v>
      </c>
      <c r="R614" t="str" cm="1">
        <f t="array" ref="R614">MID(Q614, MIN(IFERROR(FIND({0,1,2,3,4,5,6,7,8,9},Q614),"")), COUNT(1*MID(Q614,ROW($1:$98),1)))</f>
        <v>45.0</v>
      </c>
      <c r="S614" t="str" cm="1">
        <f t="array" aca="1" ref="S614" ca="1">_xlfn.CONCAT(IF(NOT(ISNUMBER(MID(SUBSTITUTE(SUBSTITUTE(SUBSTITUTE(Q614,"$",""),".",""), " ",""),ROW(INDIRECT("1:"&amp;LEN(Q614))),1)*1)),MID(SUBSTITUTE(SUBSTITUTE(SUBSTITUTE(Q614,"$",""),".",""), " ",""),ROW(INDIRECT("1:"&amp;LEN(Q614))),1),""))</f>
        <v xml:space="preserve">
Panamericana</v>
      </c>
      <c r="T614" s="2" t="s">
        <v>83</v>
      </c>
      <c r="U614" s="2" t="s">
        <v>106</v>
      </c>
      <c r="V614" s="2" t="s">
        <v>0</v>
      </c>
      <c r="W614" s="5">
        <v>45037</v>
      </c>
    </row>
    <row r="615" spans="1:23" x14ac:dyDescent="0.25">
      <c r="A615" s="3" t="s">
        <v>103</v>
      </c>
      <c r="B615" s="4" t="s">
        <v>620</v>
      </c>
      <c r="C615" t="str" cm="1">
        <f t="array" ref="C615">MID(B615, MIN(IFERROR(FIND({0,1,2,3,4,5,6,7,8,9},B615),"")), COUNT(1*MID(B615,ROW($1:$98),1)))</f>
        <v>46.8</v>
      </c>
      <c r="D615" t="str" cm="1">
        <f t="array" aca="1" ref="D615" ca="1">_xlfn.CONCAT(IF(NOT(ISNUMBER(MID(SUBSTITUTE(SUBSTITUTE(SUBSTITUTE(B615,"$",""),".",""), " ",""),ROW(INDIRECT("1:"&amp;LEN(B615))),1)*1)),MID(SUBSTITUTE(SUBSTITUTE(SUBSTITUTE(B615,"$",""),".",""), " ",""),ROW(INDIRECT("1:"&amp;LEN(B615))),1),""))</f>
        <v>Chedraui</v>
      </c>
      <c r="E615" s="4" t="s">
        <v>94</v>
      </c>
      <c r="F615" t="str" cm="1">
        <f t="array" ref="F615">MID(E615, MIN(IFERROR(FIND({0,1,2,3,4,5,6,7,8,9},E615),"")), COUNT(1*MID(E615,ROW($1:$98),1)))</f>
        <v>49.9</v>
      </c>
      <c r="G615" t="str" cm="1">
        <f t="array" aca="1" ref="G615" ca="1">_xlfn.CONCAT(IF(NOT(ISNUMBER(MID(SUBSTITUTE(SUBSTITUTE(SUBSTITUTE(E615,"$",""),".",""), " ",""),ROW(INDIRECT("1:"&amp;LEN(E615))),1)*1)),MID(SUBSTITUTE(SUBSTITUTE(SUBSTITUTE(E615,"$",""),".",""), " ",""),ROW(INDIRECT("1:"&amp;LEN(E615))),1),""))</f>
        <v xml:space="preserve">
Comercial
Mexicana</v>
      </c>
      <c r="H615" s="4" t="s">
        <v>262</v>
      </c>
      <c r="I615" t="str">
        <f t="shared" si="56"/>
        <v>$40.00</v>
      </c>
      <c r="J615" t="str">
        <f t="shared" si="54"/>
        <v>Ruta 06</v>
      </c>
      <c r="K615" s="4" t="s">
        <v>504</v>
      </c>
      <c r="L615" t="str">
        <f t="shared" si="57"/>
        <v>$60.00</v>
      </c>
      <c r="M615" t="str">
        <f t="shared" si="55"/>
        <v>Ruta
04</v>
      </c>
      <c r="N615" s="4" t="s">
        <v>291</v>
      </c>
      <c r="O615" t="str">
        <f t="shared" si="58"/>
        <v>$45.00
Panamericana</v>
      </c>
      <c r="P615" t="str">
        <f t="shared" si="59"/>
        <v/>
      </c>
      <c r="Q615" s="4" t="s">
        <v>291</v>
      </c>
      <c r="R615" t="str" cm="1">
        <f t="array" ref="R615">MID(Q615, MIN(IFERROR(FIND({0,1,2,3,4,5,6,7,8,9},Q615),"")), COUNT(1*MID(Q615,ROW($1:$98),1)))</f>
        <v>45.0</v>
      </c>
      <c r="S615" t="str" cm="1">
        <f t="array" aca="1" ref="S615" ca="1">_xlfn.CONCAT(IF(NOT(ISNUMBER(MID(SUBSTITUTE(SUBSTITUTE(SUBSTITUTE(Q615,"$",""),".",""), " ",""),ROW(INDIRECT("1:"&amp;LEN(Q615))),1)*1)),MID(SUBSTITUTE(SUBSTITUTE(SUBSTITUTE(Q615,"$",""),".",""), " ",""),ROW(INDIRECT("1:"&amp;LEN(Q615))),1),""))</f>
        <v xml:space="preserve">
Panamericana</v>
      </c>
      <c r="T615" s="4" t="s">
        <v>83</v>
      </c>
      <c r="U615" s="4" t="s">
        <v>106</v>
      </c>
      <c r="V615" s="4" t="s">
        <v>0</v>
      </c>
      <c r="W615" s="6">
        <v>45037</v>
      </c>
    </row>
    <row r="616" spans="1:23" x14ac:dyDescent="0.25">
      <c r="A616" s="1" t="s">
        <v>107</v>
      </c>
      <c r="B616" s="2" t="s">
        <v>108</v>
      </c>
      <c r="C616" t="str" cm="1">
        <f t="array" ref="C616">MID(B616, MIN(IFERROR(FIND({0,1,2,3,4,5,6,7,8,9},B616),"")), COUNT(1*MID(B616,ROW($1:$98),1)))</f>
        <v>26.9</v>
      </c>
      <c r="D616" t="str" cm="1">
        <f t="array" aca="1" ref="D616" ca="1">_xlfn.CONCAT(IF(NOT(ISNUMBER(MID(SUBSTITUTE(SUBSTITUTE(SUBSTITUTE(B616,"$",""),".",""), " ",""),ROW(INDIRECT("1:"&amp;LEN(B616))),1)*1)),MID(SUBSTITUTE(SUBSTITUTE(SUBSTITUTE(B616,"$",""),".",""), " ",""),ROW(INDIRECT("1:"&amp;LEN(B616))),1),""))</f>
        <v>Wal-mart</v>
      </c>
      <c r="E616" s="2" t="s">
        <v>109</v>
      </c>
      <c r="F616" t="str" cm="1">
        <f t="array" ref="F616">MID(E616, MIN(IFERROR(FIND({0,1,2,3,4,5,6,7,8,9},E616),"")), COUNT(1*MID(E616,ROW($1:$98),1)))</f>
        <v>32.9</v>
      </c>
      <c r="G616" t="str" cm="1">
        <f t="array" aca="1" ref="G616" ca="1">_xlfn.CONCAT(IF(NOT(ISNUMBER(MID(SUBSTITUTE(SUBSTITUTE(SUBSTITUTE(E616,"$",""),".",""), " ",""),ROW(INDIRECT("1:"&amp;LEN(E616))),1)*1)),MID(SUBSTITUTE(SUBSTITUTE(SUBSTITUTE(E616,"$",""),".",""), " ",""),ROW(INDIRECT("1:"&amp;LEN(E616))),1),""))</f>
        <v xml:space="preserve">
Chedraui</v>
      </c>
      <c r="H616" s="2" t="s">
        <v>295</v>
      </c>
      <c r="I616" t="str">
        <f t="shared" si="56"/>
        <v>$20.00</v>
      </c>
      <c r="J616" t="str">
        <f t="shared" si="54"/>
        <v>Ruta 06</v>
      </c>
      <c r="K616" s="2" t="s">
        <v>658</v>
      </c>
      <c r="L616" t="str">
        <f t="shared" si="57"/>
        <v>$25.00</v>
      </c>
      <c r="M616" t="str">
        <f t="shared" si="55"/>
        <v>Ruta
04</v>
      </c>
      <c r="N616" s="2" t="s">
        <v>645</v>
      </c>
      <c r="O616" t="str">
        <f t="shared" si="58"/>
        <v>$20.00</v>
      </c>
      <c r="P616" t="str">
        <f t="shared" si="59"/>
        <v>Margarita
maza de Juárez</v>
      </c>
      <c r="Q616" s="2" t="s">
        <v>286</v>
      </c>
      <c r="R616" t="str" cm="1">
        <f t="array" ref="R616">MID(Q616, MIN(IFERROR(FIND({0,1,2,3,4,5,6,7,8,9},Q616),"")), COUNT(1*MID(Q616,ROW($1:$98),1)))</f>
        <v>22.0</v>
      </c>
      <c r="S616" t="str" cm="1">
        <f t="array" aca="1" ref="S616" ca="1">_xlfn.CONCAT(IF(NOT(ISNUMBER(MID(SUBSTITUTE(SUBSTITUTE(SUBSTITUTE(Q616,"$",""),".",""), " ",""),ROW(INDIRECT("1:"&amp;LEN(Q616))),1)*1)),MID(SUBSTITUTE(SUBSTITUTE(SUBSTITUTE(Q616,"$",""),".",""), " ",""),ROW(INDIRECT("1:"&amp;LEN(Q616))),1),""))</f>
        <v xml:space="preserve">
Panamericana</v>
      </c>
      <c r="T616" s="2" t="s">
        <v>112</v>
      </c>
      <c r="U616" s="2" t="s">
        <v>35</v>
      </c>
      <c r="V616" s="2" t="s">
        <v>0</v>
      </c>
      <c r="W616" s="5">
        <v>45037</v>
      </c>
    </row>
    <row r="617" spans="1:23" x14ac:dyDescent="0.25">
      <c r="A617" s="3" t="s">
        <v>113</v>
      </c>
      <c r="B617" s="4" t="s">
        <v>108</v>
      </c>
      <c r="C617" t="str" cm="1">
        <f t="array" ref="C617">MID(B617, MIN(IFERROR(FIND({0,1,2,3,4,5,6,7,8,9},B617),"")), COUNT(1*MID(B617,ROW($1:$98),1)))</f>
        <v>26.9</v>
      </c>
      <c r="D617" t="str" cm="1">
        <f t="array" aca="1" ref="D617" ca="1">_xlfn.CONCAT(IF(NOT(ISNUMBER(MID(SUBSTITUTE(SUBSTITUTE(SUBSTITUTE(B617,"$",""),".",""), " ",""),ROW(INDIRECT("1:"&amp;LEN(B617))),1)*1)),MID(SUBSTITUTE(SUBSTITUTE(SUBSTITUTE(B617,"$",""),".",""), " ",""),ROW(INDIRECT("1:"&amp;LEN(B617))),1),""))</f>
        <v>Wal-mart</v>
      </c>
      <c r="E617" s="4" t="s">
        <v>125</v>
      </c>
      <c r="F617" t="str" cm="1">
        <f t="array" ref="F617">MID(E617, MIN(IFERROR(FIND({0,1,2,3,4,5,6,7,8,9},E617),"")), COUNT(1*MID(E617,ROW($1:$98),1)))</f>
        <v>29.9</v>
      </c>
      <c r="G617" t="str" cm="1">
        <f t="array" aca="1" ref="G617" ca="1">_xlfn.CONCAT(IF(NOT(ISNUMBER(MID(SUBSTITUTE(SUBSTITUTE(SUBSTITUTE(E617,"$",""),".",""), " ",""),ROW(INDIRECT("1:"&amp;LEN(E617))),1)*1)),MID(SUBSTITUTE(SUBSTITUTE(SUBSTITUTE(E617,"$",""),".",""), " ",""),ROW(INDIRECT("1:"&amp;LEN(E617))),1),""))</f>
        <v xml:space="preserve">
Comercial
Mexicana</v>
      </c>
      <c r="H617" s="4" t="s">
        <v>248</v>
      </c>
      <c r="I617" t="str">
        <f t="shared" si="56"/>
        <v>$25.00</v>
      </c>
      <c r="J617" t="str">
        <f t="shared" si="54"/>
        <v>Ruta 06</v>
      </c>
      <c r="K617" s="4" t="s">
        <v>642</v>
      </c>
      <c r="L617" t="str">
        <f t="shared" si="57"/>
        <v>$35.00</v>
      </c>
      <c r="M617" t="str">
        <f t="shared" si="55"/>
        <v>Ruta
04</v>
      </c>
      <c r="N617" s="4" t="s">
        <v>643</v>
      </c>
      <c r="O617" t="str">
        <f t="shared" si="58"/>
        <v>$22.00</v>
      </c>
      <c r="P617" t="str">
        <f t="shared" si="59"/>
        <v>Margarita
maza de Juárez</v>
      </c>
      <c r="Q617" s="4" t="s">
        <v>659</v>
      </c>
      <c r="R617" t="str" cm="1">
        <f t="array" ref="R617">MID(Q617, MIN(IFERROR(FIND({0,1,2,3,4,5,6,7,8,9},Q617),"")), COUNT(1*MID(Q617,ROW($1:$98),1)))</f>
        <v>28.0</v>
      </c>
      <c r="S617" t="str" cm="1">
        <f t="array" aca="1" ref="S617" ca="1">_xlfn.CONCAT(IF(NOT(ISNUMBER(MID(SUBSTITUTE(SUBSTITUTE(SUBSTITUTE(Q617,"$",""),".",""), " ",""),ROW(INDIRECT("1:"&amp;LEN(Q617))),1)*1)),MID(SUBSTITUTE(SUBSTITUTE(SUBSTITUTE(Q617,"$",""),".",""), " ",""),ROW(INDIRECT("1:"&amp;LEN(Q617))),1),""))</f>
        <v>Álamos</v>
      </c>
      <c r="T617" s="4" t="s">
        <v>90</v>
      </c>
      <c r="U617" s="4" t="s">
        <v>36</v>
      </c>
      <c r="V617" s="4" t="s">
        <v>0</v>
      </c>
      <c r="W617" s="6">
        <v>45037</v>
      </c>
    </row>
    <row r="618" spans="1:23" x14ac:dyDescent="0.25">
      <c r="A618" s="3" t="s">
        <v>117</v>
      </c>
      <c r="B618" s="4" t="s">
        <v>118</v>
      </c>
      <c r="C618" t="str" cm="1">
        <f t="array" ref="C618">MID(B618, MIN(IFERROR(FIND({0,1,2,3,4,5,6,7,8,9},B618),"")), COUNT(1*MID(B618,ROW($1:$98),1)))</f>
        <v>19.9</v>
      </c>
      <c r="D618" t="str" cm="1">
        <f t="array" aca="1" ref="D618" ca="1">_xlfn.CONCAT(IF(NOT(ISNUMBER(MID(SUBSTITUTE(SUBSTITUTE(SUBSTITUTE(B618,"$",""),".",""), " ",""),ROW(INDIRECT("1:"&amp;LEN(B618))),1)*1)),MID(SUBSTITUTE(SUBSTITUTE(SUBSTITUTE(B618,"$",""),".",""), " ",""),ROW(INDIRECT("1:"&amp;LEN(B618))),1),""))</f>
        <v>Wal-mart</v>
      </c>
      <c r="E618" s="4" t="s">
        <v>624</v>
      </c>
      <c r="F618" t="str" cm="1">
        <f t="array" ref="F618">MID(E618, MIN(IFERROR(FIND({0,1,2,3,4,5,6,7,8,9},E618),"")), COUNT(1*MID(E618,ROW($1:$98),1)))</f>
        <v>21.5</v>
      </c>
      <c r="G618" t="str" cm="1">
        <f t="array" aca="1" ref="G618" ca="1">_xlfn.CONCAT(IF(NOT(ISNUMBER(MID(SUBSTITUTE(SUBSTITUTE(SUBSTITUTE(E618,"$",""),".",""), " ",""),ROW(INDIRECT("1:"&amp;LEN(E618))),1)*1)),MID(SUBSTITUTE(SUBSTITUTE(SUBSTITUTE(E618,"$",""),".",""), " ",""),ROW(INDIRECT("1:"&amp;LEN(E618))),1),""))</f>
        <v xml:space="preserve">
Comercial
Mexicana</v>
      </c>
      <c r="H618" s="4" t="s">
        <v>262</v>
      </c>
      <c r="I618" t="str">
        <f t="shared" si="56"/>
        <v>$40.00</v>
      </c>
      <c r="J618" t="str">
        <f t="shared" si="54"/>
        <v>Ruta 06</v>
      </c>
      <c r="K618" s="4" t="s">
        <v>500</v>
      </c>
      <c r="L618" t="str">
        <f t="shared" si="57"/>
        <v>$45.00</v>
      </c>
      <c r="M618" t="str">
        <f t="shared" si="55"/>
        <v>Ruta
04</v>
      </c>
      <c r="N618" s="4" t="s">
        <v>291</v>
      </c>
      <c r="O618" t="str">
        <f t="shared" si="58"/>
        <v>$45.00
Panamericana</v>
      </c>
      <c r="P618" t="str">
        <f t="shared" si="59"/>
        <v/>
      </c>
      <c r="Q618" s="4" t="s">
        <v>291</v>
      </c>
      <c r="R618" t="str" cm="1">
        <f t="array" ref="R618">MID(Q618, MIN(IFERROR(FIND({0,1,2,3,4,5,6,7,8,9},Q618),"")), COUNT(1*MID(Q618,ROW($1:$98),1)))</f>
        <v>45.0</v>
      </c>
      <c r="S618" t="str" cm="1">
        <f t="array" aca="1" ref="S618" ca="1">_xlfn.CONCAT(IF(NOT(ISNUMBER(MID(SUBSTITUTE(SUBSTITUTE(SUBSTITUTE(Q618,"$",""),".",""), " ",""),ROW(INDIRECT("1:"&amp;LEN(Q618))),1)*1)),MID(SUBSTITUTE(SUBSTITUTE(SUBSTITUTE(Q618,"$",""),".",""), " ",""),ROW(INDIRECT("1:"&amp;LEN(Q618))),1),""))</f>
        <v xml:space="preserve">
Panamericana</v>
      </c>
      <c r="T618" s="4" t="s">
        <v>121</v>
      </c>
      <c r="U618" s="4" t="s">
        <v>122</v>
      </c>
      <c r="V618" s="4" t="s">
        <v>0</v>
      </c>
      <c r="W618" s="6">
        <v>45037</v>
      </c>
    </row>
    <row r="619" spans="1:23" x14ac:dyDescent="0.25">
      <c r="A619" s="1" t="s">
        <v>123</v>
      </c>
      <c r="B619" s="2" t="s">
        <v>118</v>
      </c>
      <c r="C619" t="str" cm="1">
        <f t="array" ref="C619">MID(B619, MIN(IFERROR(FIND({0,1,2,3,4,5,6,7,8,9},B619),"")), COUNT(1*MID(B619,ROW($1:$98),1)))</f>
        <v>19.9</v>
      </c>
      <c r="D619" t="str" cm="1">
        <f t="array" aca="1" ref="D619" ca="1">_xlfn.CONCAT(IF(NOT(ISNUMBER(MID(SUBSTITUTE(SUBSTITUTE(SUBSTITUTE(B619,"$",""),".",""), " ",""),ROW(INDIRECT("1:"&amp;LEN(B619))),1)*1)),MID(SUBSTITUTE(SUBSTITUTE(SUBSTITUTE(B619,"$",""),".",""), " ",""),ROW(INDIRECT("1:"&amp;LEN(B619))),1),""))</f>
        <v>Wal-mart</v>
      </c>
      <c r="E619" s="2" t="s">
        <v>125</v>
      </c>
      <c r="F619" t="str" cm="1">
        <f t="array" ref="F619">MID(E619, MIN(IFERROR(FIND({0,1,2,3,4,5,6,7,8,9},E619),"")), COUNT(1*MID(E619,ROW($1:$98),1)))</f>
        <v>29.9</v>
      </c>
      <c r="G619" t="str" cm="1">
        <f t="array" aca="1" ref="G619" ca="1">_xlfn.CONCAT(IF(NOT(ISNUMBER(MID(SUBSTITUTE(SUBSTITUTE(SUBSTITUTE(E619,"$",""),".",""), " ",""),ROW(INDIRECT("1:"&amp;LEN(E619))),1)*1)),MID(SUBSTITUTE(SUBSTITUTE(SUBSTITUTE(E619,"$",""),".",""), " ",""),ROW(INDIRECT("1:"&amp;LEN(E619))),1),""))</f>
        <v xml:space="preserve">
Comercial
Mexicana</v>
      </c>
      <c r="H619" s="2" t="s">
        <v>248</v>
      </c>
      <c r="I619" t="str">
        <f t="shared" si="56"/>
        <v>$25.00</v>
      </c>
      <c r="J619" t="str">
        <f t="shared" si="54"/>
        <v>Ruta 06</v>
      </c>
      <c r="K619" s="2" t="s">
        <v>511</v>
      </c>
      <c r="L619" t="str">
        <f t="shared" si="57"/>
        <v>$30.00</v>
      </c>
      <c r="M619" t="str">
        <f t="shared" si="55"/>
        <v>Ruta
04</v>
      </c>
      <c r="N619" s="2" t="s">
        <v>250</v>
      </c>
      <c r="O619" t="str">
        <f t="shared" si="58"/>
        <v>$20.00
Panamericana</v>
      </c>
      <c r="P619" t="str">
        <f t="shared" si="59"/>
        <v/>
      </c>
      <c r="Q619" s="2" t="s">
        <v>643</v>
      </c>
      <c r="R619" t="str" cm="1">
        <f t="array" ref="R619">MID(Q619, MIN(IFERROR(FIND({0,1,2,3,4,5,6,7,8,9},Q619),"")), COUNT(1*MID(Q619,ROW($1:$98),1)))</f>
        <v>22.0</v>
      </c>
      <c r="S619" t="str" cm="1">
        <f t="array" aca="1" ref="S619" ca="1">_xlfn.CONCAT(IF(NOT(ISNUMBER(MID(SUBSTITUTE(SUBSTITUTE(SUBSTITUTE(Q619,"$",""),".",""), " ",""),ROW(INDIRECT("1:"&amp;LEN(Q619))),1)*1)),MID(SUBSTITUTE(SUBSTITUTE(SUBSTITUTE(Q619,"$",""),".",""), " ",""),ROW(INDIRECT("1:"&amp;LEN(Q619))),1),""))</f>
        <v>Margarita
mazadeJuárez</v>
      </c>
      <c r="T619" s="2" t="s">
        <v>26</v>
      </c>
      <c r="U619" s="2" t="s">
        <v>90</v>
      </c>
      <c r="V619" s="2" t="s">
        <v>0</v>
      </c>
      <c r="W619" s="5">
        <v>45037</v>
      </c>
    </row>
    <row r="620" spans="1:23" x14ac:dyDescent="0.25">
      <c r="A620" s="3" t="s">
        <v>129</v>
      </c>
      <c r="B620" s="4" t="s">
        <v>302</v>
      </c>
      <c r="C620" t="str" cm="1">
        <f t="array" ref="C620">MID(B620, MIN(IFERROR(FIND({0,1,2,3,4,5,6,7,8,9},B620),"")), COUNT(1*MID(B620,ROW($1:$98),1)))</f>
        <v>14.9</v>
      </c>
      <c r="D620" t="str" cm="1">
        <f t="array" aca="1" ref="D620" ca="1">_xlfn.CONCAT(IF(NOT(ISNUMBER(MID(SUBSTITUTE(SUBSTITUTE(SUBSTITUTE(B620,"$",""),".",""), " ",""),ROW(INDIRECT("1:"&amp;LEN(B620))),1)*1)),MID(SUBSTITUTE(SUBSTITUTE(SUBSTITUTE(B620,"$",""),".",""), " ",""),ROW(INDIRECT("1:"&amp;LEN(B620))),1),""))</f>
        <v>Wal-mart</v>
      </c>
      <c r="E620" s="4" t="s">
        <v>575</v>
      </c>
      <c r="F620" t="str" cm="1">
        <f t="array" ref="F620">MID(E620, MIN(IFERROR(FIND({0,1,2,3,4,5,6,7,8,9},E620),"")), COUNT(1*MID(E620,ROW($1:$98),1)))</f>
        <v>19.5</v>
      </c>
      <c r="G620" t="str" cm="1">
        <f t="array" aca="1" ref="G620" ca="1">_xlfn.CONCAT(IF(NOT(ISNUMBER(MID(SUBSTITUTE(SUBSTITUTE(SUBSTITUTE(E620,"$",""),".",""), " ",""),ROW(INDIRECT("1:"&amp;LEN(E620))),1)*1)),MID(SUBSTITUTE(SUBSTITUTE(SUBSTITUTE(E620,"$",""),".",""), " ",""),ROW(INDIRECT("1:"&amp;LEN(E620))),1),""))</f>
        <v xml:space="preserve">
Chedraui</v>
      </c>
      <c r="H620" s="4" t="s">
        <v>303</v>
      </c>
      <c r="I620" t="str">
        <f t="shared" si="56"/>
        <v>$18.00</v>
      </c>
      <c r="J620" t="str">
        <f t="shared" si="54"/>
        <v>Ruta 06</v>
      </c>
      <c r="K620" s="4" t="s">
        <v>526</v>
      </c>
      <c r="L620" t="str">
        <f t="shared" si="57"/>
        <v>$20.00</v>
      </c>
      <c r="M620" t="str">
        <f t="shared" si="55"/>
        <v>Ruta
04</v>
      </c>
      <c r="N620" s="4" t="s">
        <v>305</v>
      </c>
      <c r="O620" t="str">
        <f t="shared" si="58"/>
        <v>$18.00
Panamericana</v>
      </c>
      <c r="P620" t="str">
        <f t="shared" si="59"/>
        <v/>
      </c>
      <c r="Q620" s="4" t="s">
        <v>305</v>
      </c>
      <c r="R620" t="str" cm="1">
        <f t="array" ref="R620">MID(Q620, MIN(IFERROR(FIND({0,1,2,3,4,5,6,7,8,9},Q620),"")), COUNT(1*MID(Q620,ROW($1:$98),1)))</f>
        <v>18.0</v>
      </c>
      <c r="S620" t="str" cm="1">
        <f t="array" aca="1" ref="S620" ca="1">_xlfn.CONCAT(IF(NOT(ISNUMBER(MID(SUBSTITUTE(SUBSTITUTE(SUBSTITUTE(Q620,"$",""),".",""), " ",""),ROW(INDIRECT("1:"&amp;LEN(Q620))),1)*1)),MID(SUBSTITUTE(SUBSTITUTE(SUBSTITUTE(Q620,"$",""),".",""), " ",""),ROW(INDIRECT("1:"&amp;LEN(Q620))),1),""))</f>
        <v xml:space="preserve">
Panamericana</v>
      </c>
      <c r="T620" s="4" t="s">
        <v>121</v>
      </c>
      <c r="U620" s="4" t="s">
        <v>133</v>
      </c>
      <c r="V620" s="4" t="s">
        <v>0</v>
      </c>
      <c r="W620" s="6">
        <v>45037</v>
      </c>
    </row>
    <row r="621" spans="1:23" x14ac:dyDescent="0.25">
      <c r="A621" s="1" t="s">
        <v>134</v>
      </c>
      <c r="B621" s="2" t="s">
        <v>626</v>
      </c>
      <c r="C621" t="str" cm="1">
        <f t="array" ref="C621">MID(B621, MIN(IFERROR(FIND({0,1,2,3,4,5,6,7,8,9},B621),"")), COUNT(1*MID(B621,ROW($1:$98),1)))</f>
        <v>29.7</v>
      </c>
      <c r="D621" t="str" cm="1">
        <f t="array" aca="1" ref="D621" ca="1">_xlfn.CONCAT(IF(NOT(ISNUMBER(MID(SUBSTITUTE(SUBSTITUTE(SUBSTITUTE(B621,"$",""),".",""), " ",""),ROW(INDIRECT("1:"&amp;LEN(B621))),1)*1)),MID(SUBSTITUTE(SUBSTITUTE(SUBSTITUTE(B621,"$",""),".",""), " ",""),ROW(INDIRECT("1:"&amp;LEN(B621))),1),""))</f>
        <v>Comercial
Mexicana</v>
      </c>
      <c r="E621" s="2" t="s">
        <v>627</v>
      </c>
      <c r="F621" t="str" cm="1">
        <f t="array" ref="F621">MID(E621, MIN(IFERROR(FIND({0,1,2,3,4,5,6,7,8,9},E621),"")), COUNT(1*MID(E621,ROW($1:$98),1)))</f>
        <v>38.9</v>
      </c>
      <c r="G621" t="str" cm="1">
        <f t="array" aca="1" ref="G621" ca="1">_xlfn.CONCAT(IF(NOT(ISNUMBER(MID(SUBSTITUTE(SUBSTITUTE(SUBSTITUTE(E621,"$",""),".",""), " ",""),ROW(INDIRECT("1:"&amp;LEN(E621))),1)*1)),MID(SUBSTITUTE(SUBSTITUTE(SUBSTITUTE(E621,"$",""),".",""), " ",""),ROW(INDIRECT("1:"&amp;LEN(E621))),1),""))</f>
        <v>Wal-mart</v>
      </c>
      <c r="H621" s="2" t="s">
        <v>317</v>
      </c>
      <c r="I621" t="str">
        <f t="shared" si="56"/>
        <v>$14.00</v>
      </c>
      <c r="J621" t="str">
        <f t="shared" si="54"/>
        <v>Ruta 06</v>
      </c>
      <c r="K621" s="2" t="s">
        <v>526</v>
      </c>
      <c r="L621" t="str">
        <f t="shared" si="57"/>
        <v>$20.00</v>
      </c>
      <c r="M621" t="str">
        <f t="shared" si="55"/>
        <v>Ruta
04</v>
      </c>
      <c r="N621" s="2" t="s">
        <v>660</v>
      </c>
      <c r="O621" t="str">
        <f t="shared" si="58"/>
        <v>$15.00</v>
      </c>
      <c r="P621" t="str">
        <f t="shared" si="59"/>
        <v>Margarita
maza de Juárez</v>
      </c>
      <c r="Q621" s="2" t="s">
        <v>227</v>
      </c>
      <c r="R621" t="str" cm="1">
        <f t="array" ref="R621">MID(Q621, MIN(IFERROR(FIND({0,1,2,3,4,5,6,7,8,9},Q621),"")), COUNT(1*MID(Q621,ROW($1:$98),1)))</f>
        <v>18.0</v>
      </c>
      <c r="S621" t="str" cm="1">
        <f t="array" aca="1" ref="S621" ca="1">_xlfn.CONCAT(IF(NOT(ISNUMBER(MID(SUBSTITUTE(SUBSTITUTE(SUBSTITUTE(Q621,"$",""),".",""), " ",""),ROW(INDIRECT("1:"&amp;LEN(Q621))),1)*1)),MID(SUBSTITUTE(SUBSTITUTE(SUBSTITUTE(Q621,"$",""),".",""), " ",""),ROW(INDIRECT("1:"&amp;LEN(Q621))),1),""))</f>
        <v>Álamos</v>
      </c>
      <c r="T621" s="2" t="s">
        <v>132</v>
      </c>
      <c r="U621" s="2" t="s">
        <v>90</v>
      </c>
      <c r="V621" s="2" t="s">
        <v>0</v>
      </c>
      <c r="W621" s="5">
        <v>45037</v>
      </c>
    </row>
    <row r="622" spans="1:23" x14ac:dyDescent="0.25">
      <c r="A622" s="3" t="s">
        <v>141</v>
      </c>
      <c r="B622" s="4" t="s">
        <v>518</v>
      </c>
      <c r="C622" t="str" cm="1">
        <f t="array" ref="C622">MID(B622, MIN(IFERROR(FIND({0,1,2,3,4,5,6,7,8,9},B622),"")), COUNT(1*MID(B622,ROW($1:$98),1)))</f>
        <v>49.5</v>
      </c>
      <c r="D622" t="str" cm="1">
        <f t="array" aca="1" ref="D622" ca="1">_xlfn.CONCAT(IF(NOT(ISNUMBER(MID(SUBSTITUTE(SUBSTITUTE(SUBSTITUTE(B622,"$",""),".",""), " ",""),ROW(INDIRECT("1:"&amp;LEN(B622))),1)*1)),MID(SUBSTITUTE(SUBSTITUTE(SUBSTITUTE(B622,"$",""),".",""), " ",""),ROW(INDIRECT("1:"&amp;LEN(B622))),1),""))</f>
        <v>Comercial
Mexicana</v>
      </c>
      <c r="E622" s="4" t="s">
        <v>143</v>
      </c>
      <c r="F622" t="str" cm="1">
        <f t="array" ref="F622">MID(E622, MIN(IFERROR(FIND({0,1,2,3,4,5,6,7,8,9},E622),"")), COUNT(1*MID(E622,ROW($1:$98),1)))</f>
        <v>62.0</v>
      </c>
      <c r="G622" t="str" cm="1">
        <f t="array" aca="1" ref="G622" ca="1">_xlfn.CONCAT(IF(NOT(ISNUMBER(MID(SUBSTITUTE(SUBSTITUTE(SUBSTITUTE(E622,"$",""),".",""), " ",""),ROW(INDIRECT("1:"&amp;LEN(E622))),1)*1)),MID(SUBSTITUTE(SUBSTITUTE(SUBSTITUTE(E622,"$",""),".",""), " ",""),ROW(INDIRECT("1:"&amp;LEN(E622))),1),""))</f>
        <v>Wal-mart</v>
      </c>
      <c r="H622" s="4" t="s">
        <v>644</v>
      </c>
      <c r="I622" t="str">
        <f t="shared" si="56"/>
        <v>$24.00</v>
      </c>
      <c r="J622" t="str">
        <f t="shared" si="54"/>
        <v>Ruta 06</v>
      </c>
      <c r="K622" s="4" t="s">
        <v>511</v>
      </c>
      <c r="L622" t="str">
        <f t="shared" si="57"/>
        <v>$30.00</v>
      </c>
      <c r="M622" t="str">
        <f t="shared" si="55"/>
        <v>Ruta
04</v>
      </c>
      <c r="N622" s="4" t="s">
        <v>250</v>
      </c>
      <c r="O622" t="str">
        <f t="shared" si="58"/>
        <v>$20.00
Panamericana</v>
      </c>
      <c r="P622" t="str">
        <f t="shared" si="59"/>
        <v/>
      </c>
      <c r="Q622" s="4" t="s">
        <v>250</v>
      </c>
      <c r="R622" t="str" cm="1">
        <f t="array" ref="R622">MID(Q622, MIN(IFERROR(FIND({0,1,2,3,4,5,6,7,8,9},Q622),"")), COUNT(1*MID(Q622,ROW($1:$98),1)))</f>
        <v>20.0</v>
      </c>
      <c r="S622" t="str" cm="1">
        <f t="array" aca="1" ref="S622" ca="1">_xlfn.CONCAT(IF(NOT(ISNUMBER(MID(SUBSTITUTE(SUBSTITUTE(SUBSTITUTE(Q622,"$",""),".",""), " ",""),ROW(INDIRECT("1:"&amp;LEN(Q622))),1)*1)),MID(SUBSTITUTE(SUBSTITUTE(SUBSTITUTE(Q622,"$",""),".",""), " ",""),ROW(INDIRECT("1:"&amp;LEN(Q622))),1),""))</f>
        <v xml:space="preserve">
Panamericana</v>
      </c>
      <c r="T622" s="4" t="s">
        <v>35</v>
      </c>
      <c r="U622" s="4" t="s">
        <v>628</v>
      </c>
      <c r="V622" s="4" t="s">
        <v>0</v>
      </c>
      <c r="W622" s="6">
        <v>45037</v>
      </c>
    </row>
    <row r="623" spans="1:23" x14ac:dyDescent="0.25">
      <c r="A623" s="1" t="s">
        <v>144</v>
      </c>
      <c r="B623" s="2" t="s">
        <v>519</v>
      </c>
      <c r="C623" t="str" cm="1">
        <f t="array" ref="C623">MID(B623, MIN(IFERROR(FIND({0,1,2,3,4,5,6,7,8,9},B623),"")), COUNT(1*MID(B623,ROW($1:$98),1)))</f>
        <v>42.5</v>
      </c>
      <c r="D623" t="str" cm="1">
        <f t="array" aca="1" ref="D623" ca="1">_xlfn.CONCAT(IF(NOT(ISNUMBER(MID(SUBSTITUTE(SUBSTITUTE(SUBSTITUTE(B623,"$",""),".",""), " ",""),ROW(INDIRECT("1:"&amp;LEN(B623))),1)*1)),MID(SUBSTITUTE(SUBSTITUTE(SUBSTITUTE(B623,"$",""),".",""), " ",""),ROW(INDIRECT("1:"&amp;LEN(B623))),1),""))</f>
        <v>Comercial
Mexicana</v>
      </c>
      <c r="E623" s="2" t="s">
        <v>146</v>
      </c>
      <c r="F623" t="str" cm="1">
        <f t="array" ref="F623">MID(E623, MIN(IFERROR(FIND({0,1,2,3,4,5,6,7,8,9},E623),"")), COUNT(1*MID(E623,ROW($1:$98),1)))</f>
        <v>72.0</v>
      </c>
      <c r="G623" t="str" cm="1">
        <f t="array" aca="1" ref="G623" ca="1">_xlfn.CONCAT(IF(NOT(ISNUMBER(MID(SUBSTITUTE(SUBSTITUTE(SUBSTITUTE(E623,"$",""),".",""), " ",""),ROW(INDIRECT("1:"&amp;LEN(E623))),1)*1)),MID(SUBSTITUTE(SUBSTITUTE(SUBSTITUTE(E623,"$",""),".",""), " ",""),ROW(INDIRECT("1:"&amp;LEN(E623))),1),""))</f>
        <v>Wal-mart</v>
      </c>
      <c r="H623" s="2" t="s">
        <v>262</v>
      </c>
      <c r="I623" t="str">
        <f t="shared" si="56"/>
        <v>$40.00</v>
      </c>
      <c r="J623" t="str">
        <f t="shared" si="54"/>
        <v>Ruta 06</v>
      </c>
      <c r="K623" s="2" t="s">
        <v>279</v>
      </c>
      <c r="L623" t="str">
        <f t="shared" si="57"/>
        <v>$40.00</v>
      </c>
      <c r="M623" t="str">
        <f t="shared" si="55"/>
        <v>Ruta
06</v>
      </c>
      <c r="N623" s="2" t="s">
        <v>194</v>
      </c>
      <c r="O623" t="str">
        <f t="shared" si="58"/>
        <v>$40.00</v>
      </c>
      <c r="P623" t="str">
        <f t="shared" si="59"/>
        <v>Álamos</v>
      </c>
      <c r="Q623" s="2" t="s">
        <v>291</v>
      </c>
      <c r="R623" t="str" cm="1">
        <f t="array" ref="R623">MID(Q623, MIN(IFERROR(FIND({0,1,2,3,4,5,6,7,8,9},Q623),"")), COUNT(1*MID(Q623,ROW($1:$98),1)))</f>
        <v>45.0</v>
      </c>
      <c r="S623" t="str" cm="1">
        <f t="array" aca="1" ref="S623" ca="1">_xlfn.CONCAT(IF(NOT(ISNUMBER(MID(SUBSTITUTE(SUBSTITUTE(SUBSTITUTE(Q623,"$",""),".",""), " ",""),ROW(INDIRECT("1:"&amp;LEN(Q623))),1)*1)),MID(SUBSTITUTE(SUBSTITUTE(SUBSTITUTE(Q623,"$",""),".",""), " ",""),ROW(INDIRECT("1:"&amp;LEN(Q623))),1),""))</f>
        <v xml:space="preserve">
Panamericana</v>
      </c>
      <c r="T623" s="2" t="s">
        <v>122</v>
      </c>
      <c r="U623" s="2" t="s">
        <v>91</v>
      </c>
      <c r="V623" s="2" t="s">
        <v>0</v>
      </c>
      <c r="W623" s="5">
        <v>45037</v>
      </c>
    </row>
    <row r="624" spans="1:23" x14ac:dyDescent="0.25">
      <c r="A624" s="3" t="s">
        <v>150</v>
      </c>
      <c r="B624" s="4" t="s">
        <v>598</v>
      </c>
      <c r="C624" t="str" cm="1">
        <f t="array" ref="C624">MID(B624, MIN(IFERROR(FIND({0,1,2,3,4,5,6,7,8,9},B624),"")), COUNT(1*MID(B624,ROW($1:$98),1)))</f>
        <v>16.9</v>
      </c>
      <c r="D624" t="str" cm="1">
        <f t="array" aca="1" ref="D624" ca="1">_xlfn.CONCAT(IF(NOT(ISNUMBER(MID(SUBSTITUTE(SUBSTITUTE(SUBSTITUTE(B624,"$",""),".",""), " ",""),ROW(INDIRECT("1:"&amp;LEN(B624))),1)*1)),MID(SUBSTITUTE(SUBSTITUTE(SUBSTITUTE(B624,"$",""),".",""), " ",""),ROW(INDIRECT("1:"&amp;LEN(B624))),1),""))</f>
        <v>Comercial
Mexicana</v>
      </c>
      <c r="E624" s="4" t="s">
        <v>629</v>
      </c>
      <c r="F624" t="str" cm="1">
        <f t="array" ref="F624">MID(E624, MIN(IFERROR(FIND({0,1,2,3,4,5,6,7,8,9},E624),"")), COUNT(1*MID(E624,ROW($1:$98),1)))</f>
        <v>22.2</v>
      </c>
      <c r="G624" t="str" cm="1">
        <f t="array" aca="1" ref="G624" ca="1">_xlfn.CONCAT(IF(NOT(ISNUMBER(MID(SUBSTITUTE(SUBSTITUTE(SUBSTITUTE(E624,"$",""),".",""), " ",""),ROW(INDIRECT("1:"&amp;LEN(E624))),1)*1)),MID(SUBSTITUTE(SUBSTITUTE(SUBSTITUTE(E624,"$",""),".",""), " ",""),ROW(INDIRECT("1:"&amp;LEN(E624))),1),""))</f>
        <v xml:space="preserve">
Chedraui</v>
      </c>
      <c r="H624" s="4" t="s">
        <v>315</v>
      </c>
      <c r="I624" t="str">
        <f t="shared" si="56"/>
        <v>$10.00</v>
      </c>
      <c r="J624" t="str">
        <f t="shared" si="54"/>
        <v>Ruta 06</v>
      </c>
      <c r="K624" s="4" t="s">
        <v>661</v>
      </c>
      <c r="L624" t="str">
        <f t="shared" si="57"/>
        <v>$10.00</v>
      </c>
      <c r="M624" t="str">
        <f t="shared" si="55"/>
        <v>Ruta
06</v>
      </c>
      <c r="N624" s="4" t="s">
        <v>660</v>
      </c>
      <c r="O624" t="str">
        <f t="shared" si="58"/>
        <v>$15.00</v>
      </c>
      <c r="P624" t="str">
        <f t="shared" si="59"/>
        <v>Margarita
maza de Juárez</v>
      </c>
      <c r="Q624" s="4" t="s">
        <v>250</v>
      </c>
      <c r="R624" t="str" cm="1">
        <f t="array" ref="R624">MID(Q624, MIN(IFERROR(FIND({0,1,2,3,4,5,6,7,8,9},Q624),"")), COUNT(1*MID(Q624,ROW($1:$98),1)))</f>
        <v>20.0</v>
      </c>
      <c r="S624" t="str" cm="1">
        <f t="array" aca="1" ref="S624" ca="1">_xlfn.CONCAT(IF(NOT(ISNUMBER(MID(SUBSTITUTE(SUBSTITUTE(SUBSTITUTE(Q624,"$",""),".",""), " ",""),ROW(INDIRECT("1:"&amp;LEN(Q624))),1)*1)),MID(SUBSTITUTE(SUBSTITUTE(SUBSTITUTE(Q624,"$",""),".",""), " ",""),ROW(INDIRECT("1:"&amp;LEN(Q624))),1),""))</f>
        <v xml:space="preserve">
Panamericana</v>
      </c>
      <c r="T624" s="4" t="s">
        <v>132</v>
      </c>
      <c r="U624" s="4" t="s">
        <v>133</v>
      </c>
      <c r="V624" s="4" t="s">
        <v>0</v>
      </c>
      <c r="W624" s="6">
        <v>45037</v>
      </c>
    </row>
    <row r="625" spans="1:23" x14ac:dyDescent="0.25">
      <c r="A625" s="1" t="s">
        <v>155</v>
      </c>
      <c r="B625" s="2" t="s">
        <v>156</v>
      </c>
      <c r="C625" t="str" cm="1">
        <f t="array" ref="C625">MID(B625, MIN(IFERROR(FIND({0,1,2,3,4,5,6,7,8,9},B625),"")), COUNT(1*MID(B625,ROW($1:$98),1)))</f>
        <v>29.9</v>
      </c>
      <c r="D625" t="str" cm="1">
        <f t="array" aca="1" ref="D625" ca="1">_xlfn.CONCAT(IF(NOT(ISNUMBER(MID(SUBSTITUTE(SUBSTITUTE(SUBSTITUTE(B625,"$",""),".",""), " ",""),ROW(INDIRECT("1:"&amp;LEN(B625))),1)*1)),MID(SUBSTITUTE(SUBSTITUTE(SUBSTITUTE(B625,"$",""),".",""), " ",""),ROW(INDIRECT("1:"&amp;LEN(B625))),1),""))</f>
        <v>Comercial
Mexicana</v>
      </c>
      <c r="E625" s="2" t="s">
        <v>157</v>
      </c>
      <c r="F625" t="str" cm="1">
        <f t="array" ref="F625">MID(E625, MIN(IFERROR(FIND({0,1,2,3,4,5,6,7,8,9},E625),"")), COUNT(1*MID(E625,ROW($1:$98),1)))</f>
        <v>31.9</v>
      </c>
      <c r="G625" t="str" cm="1">
        <f t="array" aca="1" ref="G625" ca="1">_xlfn.CONCAT(IF(NOT(ISNUMBER(MID(SUBSTITUTE(SUBSTITUTE(SUBSTITUTE(E625,"$",""),".",""), " ",""),ROW(INDIRECT("1:"&amp;LEN(E625))),1)*1)),MID(SUBSTITUTE(SUBSTITUTE(SUBSTITUTE(E625,"$",""),".",""), " ",""),ROW(INDIRECT("1:"&amp;LEN(E625))),1),""))</f>
        <v>Wal-mart</v>
      </c>
      <c r="H625" s="2" t="s">
        <v>317</v>
      </c>
      <c r="I625" t="str">
        <f t="shared" si="56"/>
        <v>$14.00</v>
      </c>
      <c r="J625" t="str">
        <f t="shared" si="54"/>
        <v>Ruta 06</v>
      </c>
      <c r="K625" s="2" t="s">
        <v>526</v>
      </c>
      <c r="L625" t="str">
        <f t="shared" si="57"/>
        <v>$20.00</v>
      </c>
      <c r="M625" t="str">
        <f t="shared" si="55"/>
        <v>Ruta
04</v>
      </c>
      <c r="N625" s="2" t="s">
        <v>240</v>
      </c>
      <c r="O625" t="str">
        <f t="shared" si="58"/>
        <v>$15.00</v>
      </c>
      <c r="P625" t="str">
        <f t="shared" si="59"/>
        <v>Álamos</v>
      </c>
      <c r="Q625" s="2" t="s">
        <v>645</v>
      </c>
      <c r="R625" t="str" cm="1">
        <f t="array" ref="R625">MID(Q625, MIN(IFERROR(FIND({0,1,2,3,4,5,6,7,8,9},Q625),"")), COUNT(1*MID(Q625,ROW($1:$98),1)))</f>
        <v>20.0</v>
      </c>
      <c r="S625" t="str" cm="1">
        <f t="array" aca="1" ref="S625" ca="1">_xlfn.CONCAT(IF(NOT(ISNUMBER(MID(SUBSTITUTE(SUBSTITUTE(SUBSTITUTE(Q625,"$",""),".",""), " ",""),ROW(INDIRECT("1:"&amp;LEN(Q625))),1)*1)),MID(SUBSTITUTE(SUBSTITUTE(SUBSTITUTE(Q625,"$",""),".",""), " ",""),ROW(INDIRECT("1:"&amp;LEN(Q625))),1),""))</f>
        <v>Margarita
mazadeJuárez</v>
      </c>
      <c r="T625" s="2" t="s">
        <v>122</v>
      </c>
      <c r="U625" s="2" t="s">
        <v>128</v>
      </c>
      <c r="V625" s="2" t="s">
        <v>0</v>
      </c>
      <c r="W625" s="5">
        <v>45037</v>
      </c>
    </row>
    <row r="626" spans="1:23" x14ac:dyDescent="0.25">
      <c r="A626" s="3" t="s">
        <v>160</v>
      </c>
      <c r="B626" s="4" t="s">
        <v>631</v>
      </c>
      <c r="C626" t="str" cm="1">
        <f t="array" ref="C626">MID(B626, MIN(IFERROR(FIND({0,1,2,3,4,5,6,7,8,9},B626),"")), COUNT(1*MID(B626,ROW($1:$98),1)))</f>
        <v>22.9</v>
      </c>
      <c r="D626" t="str" cm="1">
        <f t="array" aca="1" ref="D626" ca="1">_xlfn.CONCAT(IF(NOT(ISNUMBER(MID(SUBSTITUTE(SUBSTITUTE(SUBSTITUTE(B626,"$",""),".",""), " ",""),ROW(INDIRECT("1:"&amp;LEN(B626))),1)*1)),MID(SUBSTITUTE(SUBSTITUTE(SUBSTITUTE(B626,"$",""),".",""), " ",""),ROW(INDIRECT("1:"&amp;LEN(B626))),1),""))</f>
        <v>Chedraui</v>
      </c>
      <c r="E626" s="4" t="s">
        <v>632</v>
      </c>
      <c r="F626" t="str" cm="1">
        <f t="array" ref="F626">MID(E626, MIN(IFERROR(FIND({0,1,2,3,4,5,6,7,8,9},E626),"")), COUNT(1*MID(E626,ROW($1:$98),1)))</f>
        <v>28.9</v>
      </c>
      <c r="G626" t="str" cm="1">
        <f t="array" aca="1" ref="G626" ca="1">_xlfn.CONCAT(IF(NOT(ISNUMBER(MID(SUBSTITUTE(SUBSTITUTE(SUBSTITUTE(E626,"$",""),".",""), " ",""),ROW(INDIRECT("1:"&amp;LEN(E626))),1)*1)),MID(SUBSTITUTE(SUBSTITUTE(SUBSTITUTE(E626,"$",""),".",""), " ",""),ROW(INDIRECT("1:"&amp;LEN(E626))),1),""))</f>
        <v>Wal-mart</v>
      </c>
      <c r="H626" s="4" t="s">
        <v>295</v>
      </c>
      <c r="I626" t="str">
        <f t="shared" si="56"/>
        <v>$20.00</v>
      </c>
      <c r="J626" t="str">
        <f t="shared" si="54"/>
        <v>Ruta 06</v>
      </c>
      <c r="K626" s="4" t="s">
        <v>662</v>
      </c>
      <c r="L626" t="str">
        <f t="shared" si="57"/>
        <v>$20.00</v>
      </c>
      <c r="M626" t="str">
        <f t="shared" si="55"/>
        <v>Ruta
06</v>
      </c>
      <c r="N626" s="4" t="s">
        <v>299</v>
      </c>
      <c r="O626" t="str">
        <f t="shared" si="58"/>
        <v>$25.00
Panamericana</v>
      </c>
      <c r="P626" t="str">
        <f t="shared" si="59"/>
        <v/>
      </c>
      <c r="Q626" s="4" t="s">
        <v>299</v>
      </c>
      <c r="R626" t="str" cm="1">
        <f t="array" ref="R626">MID(Q626, MIN(IFERROR(FIND({0,1,2,3,4,5,6,7,8,9},Q626),"")), COUNT(1*MID(Q626,ROW($1:$98),1)))</f>
        <v>25.0</v>
      </c>
      <c r="S626" t="str" cm="1">
        <f t="array" aca="1" ref="S626" ca="1">_xlfn.CONCAT(IF(NOT(ISNUMBER(MID(SUBSTITUTE(SUBSTITUTE(SUBSTITUTE(Q626,"$",""),".",""), " ",""),ROW(INDIRECT("1:"&amp;LEN(Q626))),1)*1)),MID(SUBSTITUTE(SUBSTITUTE(SUBSTITUTE(Q626,"$",""),".",""), " ",""),ROW(INDIRECT("1:"&amp;LEN(Q626))),1),""))</f>
        <v xml:space="preserve">
Panamericana</v>
      </c>
      <c r="T626" s="4" t="s">
        <v>122</v>
      </c>
      <c r="U626" s="4" t="s">
        <v>26</v>
      </c>
      <c r="V626" s="4" t="s">
        <v>0</v>
      </c>
      <c r="W626" s="6">
        <v>45037</v>
      </c>
    </row>
    <row r="627" spans="1:23" x14ac:dyDescent="0.25">
      <c r="A627" s="1" t="s">
        <v>165</v>
      </c>
      <c r="B627" s="2" t="s">
        <v>320</v>
      </c>
      <c r="C627" t="str" cm="1">
        <f t="array" ref="C627">MID(B627, MIN(IFERROR(FIND({0,1,2,3,4,5,6,7,8,9},B627),"")), COUNT(1*MID(B627,ROW($1:$98),1)))</f>
        <v>12.8</v>
      </c>
      <c r="D627" t="str" cm="1">
        <f t="array" aca="1" ref="D627" ca="1">_xlfn.CONCAT(IF(NOT(ISNUMBER(MID(SUBSTITUTE(SUBSTITUTE(SUBSTITUTE(B627,"$",""),".",""), " ",""),ROW(INDIRECT("1:"&amp;LEN(B627))),1)*1)),MID(SUBSTITUTE(SUBSTITUTE(SUBSTITUTE(B627,"$",""),".",""), " ",""),ROW(INDIRECT("1:"&amp;LEN(B627))),1),""))</f>
        <v>Chedraui</v>
      </c>
      <c r="E627" s="2" t="s">
        <v>525</v>
      </c>
      <c r="F627" t="str" cm="1">
        <f t="array" ref="F627">MID(E627, MIN(IFERROR(FIND({0,1,2,3,4,5,6,7,8,9},E627),"")), COUNT(1*MID(E627,ROW($1:$98),1)))</f>
        <v>19.9</v>
      </c>
      <c r="G627" t="str" cm="1">
        <f t="array" aca="1" ref="G627" ca="1">_xlfn.CONCAT(IF(NOT(ISNUMBER(MID(SUBSTITUTE(SUBSTITUTE(SUBSTITUTE(E627,"$",""),".",""), " ",""),ROW(INDIRECT("1:"&amp;LEN(E627))),1)*1)),MID(SUBSTITUTE(SUBSTITUTE(SUBSTITUTE(E627,"$",""),".",""), " ",""),ROW(INDIRECT("1:"&amp;LEN(E627))),1),""))</f>
        <v xml:space="preserve">
Comercial
Mexicana</v>
      </c>
      <c r="H627" s="2" t="s">
        <v>321</v>
      </c>
      <c r="I627" t="str">
        <f t="shared" si="56"/>
        <v>$15.00</v>
      </c>
      <c r="J627" t="str">
        <f t="shared" si="54"/>
        <v>Ruta 06</v>
      </c>
      <c r="K627" s="2" t="s">
        <v>663</v>
      </c>
      <c r="L627" t="str">
        <f t="shared" si="57"/>
        <v>$15.00</v>
      </c>
      <c r="M627" t="str">
        <f t="shared" si="55"/>
        <v>Ruta
06</v>
      </c>
      <c r="N627" s="2" t="s">
        <v>660</v>
      </c>
      <c r="O627" t="str">
        <f t="shared" si="58"/>
        <v>$15.00</v>
      </c>
      <c r="P627" t="str">
        <f t="shared" si="59"/>
        <v>Margarita
maza de Juárez</v>
      </c>
      <c r="Q627" s="2" t="s">
        <v>323</v>
      </c>
      <c r="R627" t="str" cm="1">
        <f t="array" ref="R627">MID(Q627, MIN(IFERROR(FIND({0,1,2,3,4,5,6,7,8,9},Q627),"")), COUNT(1*MID(Q627,ROW($1:$98),1)))</f>
        <v>16.0</v>
      </c>
      <c r="S627" t="str" cm="1">
        <f t="array" aca="1" ref="S627" ca="1">_xlfn.CONCAT(IF(NOT(ISNUMBER(MID(SUBSTITUTE(SUBSTITUTE(SUBSTITUTE(Q627,"$",""),".",""), " ",""),ROW(INDIRECT("1:"&amp;LEN(Q627))),1)*1)),MID(SUBSTITUTE(SUBSTITUTE(SUBSTITUTE(Q627,"$",""),".",""), " ",""),ROW(INDIRECT("1:"&amp;LEN(Q627))),1),""))</f>
        <v xml:space="preserve">
Panamericana</v>
      </c>
      <c r="T627" s="2" t="s">
        <v>140</v>
      </c>
      <c r="U627" s="2" t="s">
        <v>122</v>
      </c>
      <c r="V627" s="2" t="s">
        <v>0</v>
      </c>
      <c r="W627" s="5">
        <v>45037</v>
      </c>
    </row>
    <row r="628" spans="1:23" x14ac:dyDescent="0.25">
      <c r="A628" s="3" t="s">
        <v>170</v>
      </c>
      <c r="B628" s="4" t="s">
        <v>635</v>
      </c>
      <c r="C628" t="str" cm="1">
        <f t="array" ref="C628">MID(B628, MIN(IFERROR(FIND({0,1,2,3,4,5,6,7,8,9},B628),"")), COUNT(1*MID(B628,ROW($1:$98),1)))</f>
        <v>35.9</v>
      </c>
      <c r="D628" t="str" cm="1">
        <f t="array" aca="1" ref="D628" ca="1">_xlfn.CONCAT(IF(NOT(ISNUMBER(MID(SUBSTITUTE(SUBSTITUTE(SUBSTITUTE(B628,"$",""),".",""), " ",""),ROW(INDIRECT("1:"&amp;LEN(B628))),1)*1)),MID(SUBSTITUTE(SUBSTITUTE(SUBSTITUTE(B628,"$",""),".",""), " ",""),ROW(INDIRECT("1:"&amp;LEN(B628))),1),""))</f>
        <v>Wal-mart</v>
      </c>
      <c r="E628" s="4" t="s">
        <v>636</v>
      </c>
      <c r="F628" t="str" cm="1">
        <f t="array" ref="F628">MID(E628, MIN(IFERROR(FIND({0,1,2,3,4,5,6,7,8,9},E628),"")), COUNT(1*MID(E628,ROW($1:$98),1)))</f>
        <v>37.5</v>
      </c>
      <c r="G628" t="str" cm="1">
        <f t="array" aca="1" ref="G628" ca="1">_xlfn.CONCAT(IF(NOT(ISNUMBER(MID(SUBSTITUTE(SUBSTITUTE(SUBSTITUTE(E628,"$",""),".",""), " ",""),ROW(INDIRECT("1:"&amp;LEN(E628))),1)*1)),MID(SUBSTITUTE(SUBSTITUTE(SUBSTITUTE(E628,"$",""),".",""), " ",""),ROW(INDIRECT("1:"&amp;LEN(E628))),1),""))</f>
        <v xml:space="preserve">
Comercial
Mexicana</v>
      </c>
      <c r="H628" s="4" t="s">
        <v>310</v>
      </c>
      <c r="I628" t="str">
        <f t="shared" si="56"/>
        <v>$30.00</v>
      </c>
      <c r="J628" t="str">
        <f t="shared" si="54"/>
        <v>Ruta 06</v>
      </c>
      <c r="K628" s="4" t="s">
        <v>311</v>
      </c>
      <c r="L628" t="str">
        <f t="shared" si="57"/>
        <v>$30.00</v>
      </c>
      <c r="M628" t="str">
        <f t="shared" si="55"/>
        <v>Ruta
06</v>
      </c>
      <c r="N628" s="4" t="s">
        <v>250</v>
      </c>
      <c r="O628" t="str">
        <f t="shared" si="58"/>
        <v>$20.00
Panamericana</v>
      </c>
      <c r="P628" t="str">
        <f t="shared" si="59"/>
        <v/>
      </c>
      <c r="Q628" s="4" t="s">
        <v>250</v>
      </c>
      <c r="R628" t="str" cm="1">
        <f t="array" ref="R628">MID(Q628, MIN(IFERROR(FIND({0,1,2,3,4,5,6,7,8,9},Q628),"")), COUNT(1*MID(Q628,ROW($1:$98),1)))</f>
        <v>20.0</v>
      </c>
      <c r="S628" t="str" cm="1">
        <f t="array" aca="1" ref="S628" ca="1">_xlfn.CONCAT(IF(NOT(ISNUMBER(MID(SUBSTITUTE(SUBSTITUTE(SUBSTITUTE(Q628,"$",""),".",""), " ",""),ROW(INDIRECT("1:"&amp;LEN(Q628))),1)*1)),MID(SUBSTITUTE(SUBSTITUTE(SUBSTITUTE(Q628,"$",""),".",""), " ",""),ROW(INDIRECT("1:"&amp;LEN(Q628))),1),""))</f>
        <v xml:space="preserve">
Panamericana</v>
      </c>
      <c r="T628" s="4" t="s">
        <v>26</v>
      </c>
      <c r="U628" s="4" t="s">
        <v>36</v>
      </c>
      <c r="V628" s="4" t="s">
        <v>0</v>
      </c>
      <c r="W628" s="6">
        <v>45037</v>
      </c>
    </row>
    <row r="629" spans="1:23" x14ac:dyDescent="0.25">
      <c r="A629" s="1" t="s">
        <v>173</v>
      </c>
      <c r="B629" s="2" t="s">
        <v>598</v>
      </c>
      <c r="C629" t="str" cm="1">
        <f t="array" ref="C629">MID(B629, MIN(IFERROR(FIND({0,1,2,3,4,5,6,7,8,9},B629),"")), COUNT(1*MID(B629,ROW($1:$98),1)))</f>
        <v>16.9</v>
      </c>
      <c r="D629" t="str" cm="1">
        <f t="array" aca="1" ref="D629" ca="1">_xlfn.CONCAT(IF(NOT(ISNUMBER(MID(SUBSTITUTE(SUBSTITUTE(SUBSTITUTE(B629,"$",""),".",""), " ",""),ROW(INDIRECT("1:"&amp;LEN(B629))),1)*1)),MID(SUBSTITUTE(SUBSTITUTE(SUBSTITUTE(B629,"$",""),".",""), " ",""),ROW(INDIRECT("1:"&amp;LEN(B629))),1),""))</f>
        <v>Comercial
Mexicana</v>
      </c>
      <c r="E629" s="2" t="s">
        <v>175</v>
      </c>
      <c r="F629" t="str" cm="1">
        <f t="array" ref="F629">MID(E629, MIN(IFERROR(FIND({0,1,2,3,4,5,6,7,8,9},E629),"")), COUNT(1*MID(E629,ROW($1:$98),1)))</f>
        <v>22.9</v>
      </c>
      <c r="G629" t="str" cm="1">
        <f t="array" aca="1" ref="G629" ca="1">_xlfn.CONCAT(IF(NOT(ISNUMBER(MID(SUBSTITUTE(SUBSTITUTE(SUBSTITUTE(E629,"$",""),".",""), " ",""),ROW(INDIRECT("1:"&amp;LEN(E629))),1)*1)),MID(SUBSTITUTE(SUBSTITUTE(SUBSTITUTE(E629,"$",""),".",""), " ",""),ROW(INDIRECT("1:"&amp;LEN(E629))),1),""))</f>
        <v>Wal-mart</v>
      </c>
      <c r="H629" s="2" t="s">
        <v>317</v>
      </c>
      <c r="I629" t="str">
        <f t="shared" si="56"/>
        <v>$14.00</v>
      </c>
      <c r="J629" t="str">
        <f t="shared" si="54"/>
        <v>Ruta 06</v>
      </c>
      <c r="K629" s="2" t="s">
        <v>526</v>
      </c>
      <c r="L629" t="str">
        <f t="shared" si="57"/>
        <v>$20.00</v>
      </c>
      <c r="M629" t="str">
        <f t="shared" si="55"/>
        <v>Ruta
04</v>
      </c>
      <c r="N629" s="2" t="s">
        <v>645</v>
      </c>
      <c r="O629" t="str">
        <f t="shared" si="58"/>
        <v>$20.00</v>
      </c>
      <c r="P629" t="str">
        <f t="shared" si="59"/>
        <v>Margarita
maza de Juárez</v>
      </c>
      <c r="Q629" s="2" t="s">
        <v>286</v>
      </c>
      <c r="R629" t="str" cm="1">
        <f t="array" ref="R629">MID(Q629, MIN(IFERROR(FIND({0,1,2,3,4,5,6,7,8,9},Q629),"")), COUNT(1*MID(Q629,ROW($1:$98),1)))</f>
        <v>22.0</v>
      </c>
      <c r="S629" t="str" cm="1">
        <f t="array" aca="1" ref="S629" ca="1">_xlfn.CONCAT(IF(NOT(ISNUMBER(MID(SUBSTITUTE(SUBSTITUTE(SUBSTITUTE(Q629,"$",""),".",""), " ",""),ROW(INDIRECT("1:"&amp;LEN(Q629))),1)*1)),MID(SUBSTITUTE(SUBSTITUTE(SUBSTITUTE(Q629,"$",""),".",""), " ",""),ROW(INDIRECT("1:"&amp;LEN(Q629))),1),""))</f>
        <v xml:space="preserve">
Panamericana</v>
      </c>
      <c r="T629" s="2" t="s">
        <v>132</v>
      </c>
      <c r="U629" s="2" t="s">
        <v>169</v>
      </c>
      <c r="V629" s="2" t="s">
        <v>0</v>
      </c>
      <c r="W629" s="5">
        <v>45037</v>
      </c>
    </row>
    <row r="630" spans="1:23" x14ac:dyDescent="0.25">
      <c r="A630" s="3" t="s">
        <v>176</v>
      </c>
      <c r="B630" s="4" t="s">
        <v>177</v>
      </c>
      <c r="C630" t="str" cm="1">
        <f t="array" ref="C630">MID(B630, MIN(IFERROR(FIND({0,1,2,3,4,5,6,7,8,9},B630),"")), COUNT(1*MID(B630,ROW($1:$98),1)))</f>
        <v>32.9</v>
      </c>
      <c r="D630" t="str" cm="1">
        <f t="array" aca="1" ref="D630" ca="1">_xlfn.CONCAT(IF(NOT(ISNUMBER(MID(SUBSTITUTE(SUBSTITUTE(SUBSTITUTE(B630,"$",""),".",""), " ",""),ROW(INDIRECT("1:"&amp;LEN(B630))),1)*1)),MID(SUBSTITUTE(SUBSTITUTE(SUBSTITUTE(B630,"$",""),".",""), " ",""),ROW(INDIRECT("1:"&amp;LEN(B630))),1),""))</f>
        <v>Wal-mart</v>
      </c>
      <c r="E630" s="4" t="s">
        <v>530</v>
      </c>
      <c r="F630" t="str" cm="1">
        <f t="array" ref="F630">MID(E630, MIN(IFERROR(FIND({0,1,2,3,4,5,6,7,8,9},E630),"")), COUNT(1*MID(E630,ROW($1:$98),1)))</f>
        <v>34.5</v>
      </c>
      <c r="G630" t="str" cm="1">
        <f t="array" aca="1" ref="G630" ca="1">_xlfn.CONCAT(IF(NOT(ISNUMBER(MID(SUBSTITUTE(SUBSTITUTE(SUBSTITUTE(E630,"$",""),".",""), " ",""),ROW(INDIRECT("1:"&amp;LEN(E630))),1)*1)),MID(SUBSTITUTE(SUBSTITUTE(SUBSTITUTE(E630,"$",""),".",""), " ",""),ROW(INDIRECT("1:"&amp;LEN(E630))),1),""))</f>
        <v xml:space="preserve">
Comercial
Mexicana</v>
      </c>
      <c r="H630" s="4" t="s">
        <v>328</v>
      </c>
      <c r="I630" t="str">
        <f t="shared" si="56"/>
        <v>$12.00</v>
      </c>
      <c r="J630" t="str">
        <f t="shared" si="54"/>
        <v>Ruta 06</v>
      </c>
      <c r="K630" s="4" t="s">
        <v>664</v>
      </c>
      <c r="L630" t="str">
        <f t="shared" si="57"/>
        <v>$15.00</v>
      </c>
      <c r="M630" t="str">
        <f t="shared" si="55"/>
        <v>Ruta
04</v>
      </c>
      <c r="N630" s="4" t="s">
        <v>665</v>
      </c>
      <c r="O630" t="str">
        <f t="shared" si="58"/>
        <v>$18.00</v>
      </c>
      <c r="P630" t="str">
        <f t="shared" si="59"/>
        <v>Margarita
maza de Juárez</v>
      </c>
      <c r="Q630" s="4" t="s">
        <v>250</v>
      </c>
      <c r="R630" t="str" cm="1">
        <f t="array" ref="R630">MID(Q630, MIN(IFERROR(FIND({0,1,2,3,4,5,6,7,8,9},Q630),"")), COUNT(1*MID(Q630,ROW($1:$98),1)))</f>
        <v>20.0</v>
      </c>
      <c r="S630" t="str" cm="1">
        <f t="array" aca="1" ref="S630" ca="1">_xlfn.CONCAT(IF(NOT(ISNUMBER(MID(SUBSTITUTE(SUBSTITUTE(SUBSTITUTE(Q630,"$",""),".",""), " ",""),ROW(INDIRECT("1:"&amp;LEN(Q630))),1)*1)),MID(SUBSTITUTE(SUBSTITUTE(SUBSTITUTE(Q630,"$",""),".",""), " ",""),ROW(INDIRECT("1:"&amp;LEN(Q630))),1),""))</f>
        <v xml:space="preserve">
Panamericana</v>
      </c>
      <c r="T630" s="4" t="s">
        <v>133</v>
      </c>
      <c r="U630" s="4" t="s">
        <v>98</v>
      </c>
      <c r="V630" s="4" t="s">
        <v>0</v>
      </c>
      <c r="W630" s="6">
        <v>45037</v>
      </c>
    </row>
    <row r="631" spans="1:23" x14ac:dyDescent="0.25">
      <c r="A631" s="1" t="s">
        <v>178</v>
      </c>
      <c r="B631" s="2" t="s">
        <v>637</v>
      </c>
      <c r="C631" t="str" cm="1">
        <f t="array" ref="C631">MID(B631, MIN(IFERROR(FIND({0,1,2,3,4,5,6,7,8,9},B631),"")), COUNT(1*MID(B631,ROW($1:$98),1)))</f>
        <v>11.5</v>
      </c>
      <c r="D631" t="str" cm="1">
        <f t="array" aca="1" ref="D631" ca="1">_xlfn.CONCAT(IF(NOT(ISNUMBER(MID(SUBSTITUTE(SUBSTITUTE(SUBSTITUTE(B631,"$",""),".",""), " ",""),ROW(INDIRECT("1:"&amp;LEN(B631))),1)*1)),MID(SUBSTITUTE(SUBSTITUTE(SUBSTITUTE(B631,"$",""),".",""), " ",""),ROW(INDIRECT("1:"&amp;LEN(B631))),1),""))</f>
        <v>Comercial
Mexicana</v>
      </c>
      <c r="E631" s="2" t="s">
        <v>592</v>
      </c>
      <c r="F631" t="str" cm="1">
        <f t="array" ref="F631">MID(E631, MIN(IFERROR(FIND({0,1,2,3,4,5,6,7,8,9},E631),"")), COUNT(1*MID(E631,ROW($1:$98),1)))</f>
        <v>15.9</v>
      </c>
      <c r="G631" t="str" cm="1">
        <f t="array" aca="1" ref="G631" ca="1">_xlfn.CONCAT(IF(NOT(ISNUMBER(MID(SUBSTITUTE(SUBSTITUTE(SUBSTITUTE(E631,"$",""),".",""), " ",""),ROW(INDIRECT("1:"&amp;LEN(E631))),1)*1)),MID(SUBSTITUTE(SUBSTITUTE(SUBSTITUTE(E631,"$",""),".",""), " ",""),ROW(INDIRECT("1:"&amp;LEN(E631))),1),""))</f>
        <v>Wal-mart</v>
      </c>
      <c r="H631" s="2" t="s">
        <v>328</v>
      </c>
      <c r="I631" t="str">
        <f t="shared" si="56"/>
        <v>$12.00</v>
      </c>
      <c r="J631" t="str">
        <f t="shared" si="54"/>
        <v>Ruta 06</v>
      </c>
      <c r="K631" s="2" t="s">
        <v>666</v>
      </c>
      <c r="L631" t="str">
        <f t="shared" si="57"/>
        <v>$14.00</v>
      </c>
      <c r="M631" t="str">
        <f t="shared" si="55"/>
        <v>Ruta
04</v>
      </c>
      <c r="N631" s="2" t="s">
        <v>667</v>
      </c>
      <c r="O631" t="str">
        <f t="shared" si="58"/>
        <v>$12.00</v>
      </c>
      <c r="P631" t="str">
        <f t="shared" si="59"/>
        <v>Margarita
maza de Juárez</v>
      </c>
      <c r="Q631" s="2" t="s">
        <v>668</v>
      </c>
      <c r="R631" t="str" cm="1">
        <f t="array" ref="R631">MID(Q631, MIN(IFERROR(FIND({0,1,2,3,4,5,6,7,8,9},Q631),"")), COUNT(1*MID(Q631,ROW($1:$98),1)))</f>
        <v>16.0</v>
      </c>
      <c r="S631" t="str" cm="1">
        <f t="array" aca="1" ref="S631" ca="1">_xlfn.CONCAT(IF(NOT(ISNUMBER(MID(SUBSTITUTE(SUBSTITUTE(SUBSTITUTE(Q631,"$",""),".",""), " ",""),ROW(INDIRECT("1:"&amp;LEN(Q631))),1)*1)),MID(SUBSTITUTE(SUBSTITUTE(SUBSTITUTE(Q631,"$",""),".",""), " ",""),ROW(INDIRECT("1:"&amp;LEN(Q631))),1),""))</f>
        <v>Álamos</v>
      </c>
      <c r="T631" s="2" t="s">
        <v>140</v>
      </c>
      <c r="U631" s="2" t="s">
        <v>122</v>
      </c>
      <c r="V631" s="2" t="s">
        <v>0</v>
      </c>
      <c r="W631" s="5">
        <v>45037</v>
      </c>
    </row>
    <row r="632" spans="1:23" x14ac:dyDescent="0.25">
      <c r="A632" s="1" t="s">
        <v>2</v>
      </c>
      <c r="B632" s="2" t="s">
        <v>3</v>
      </c>
      <c r="C632" t="str" cm="1">
        <f t="array" ref="C632">MID(B632, MIN(IFERROR(FIND({0,1,2,3,4,5,6,7,8,9},B632),"")), COUNT(1*MID(B632,ROW($1:$98),1)))</f>
        <v>37.9</v>
      </c>
      <c r="D632" t="str" cm="1">
        <f t="array" aca="1" ref="D632" ca="1">_xlfn.CONCAT(IF(NOT(ISNUMBER(MID(SUBSTITUTE(SUBSTITUTE(SUBSTITUTE(B632,"$",""),".",""), " ",""),ROW(INDIRECT("1:"&amp;LEN(B632))),1)*1)),MID(SUBSTITUTE(SUBSTITUTE(SUBSTITUTE(B632,"$",""),".",""), " ",""),ROW(INDIRECT("1:"&amp;LEN(B632))),1),""))</f>
        <v>Comercial
Mexicana</v>
      </c>
      <c r="E632" s="2" t="s">
        <v>4</v>
      </c>
      <c r="F632" t="str" cm="1">
        <f t="array" ref="F632">MID(E632, MIN(IFERROR(FIND({0,1,2,3,4,5,6,7,8,9},E632),"")), COUNT(1*MID(E632,ROW($1:$98),1)))</f>
        <v>39.1</v>
      </c>
      <c r="G632" t="str" cm="1">
        <f t="array" aca="1" ref="G632" ca="1">_xlfn.CONCAT(IF(NOT(ISNUMBER(MID(SUBSTITUTE(SUBSTITUTE(SUBSTITUTE(E632,"$",""),".",""), " ",""),ROW(INDIRECT("1:"&amp;LEN(E632))),1)*1)),MID(SUBSTITUTE(SUBSTITUTE(SUBSTITUTE(E632,"$",""),".",""), " ",""),ROW(INDIRECT("1:"&amp;LEN(E632))),1),""))</f>
        <v xml:space="preserve">
Chedraui</v>
      </c>
      <c r="H632" s="2" t="s">
        <v>639</v>
      </c>
      <c r="I632" t="str">
        <f t="shared" si="56"/>
        <v>$50.00</v>
      </c>
      <c r="J632" t="str">
        <f t="shared" si="54"/>
        <v>Ruta 04</v>
      </c>
      <c r="K632" s="2" t="s">
        <v>566</v>
      </c>
      <c r="L632" t="str">
        <f t="shared" si="57"/>
        <v>$50.00</v>
      </c>
      <c r="M632" t="str">
        <f t="shared" si="55"/>
        <v>Ruta
04</v>
      </c>
      <c r="N632" s="2" t="s">
        <v>640</v>
      </c>
      <c r="O632" t="str">
        <f t="shared" si="58"/>
        <v>$50.00</v>
      </c>
      <c r="P632" t="str">
        <f t="shared" si="59"/>
        <v>Margarita
maza de Juárez</v>
      </c>
      <c r="Q632" s="2" t="s">
        <v>247</v>
      </c>
      <c r="R632" t="str" cm="1">
        <f t="array" ref="R632">MID(Q632, MIN(IFERROR(FIND({0,1,2,3,4,5,6,7,8,9},Q632),"")), COUNT(1*MID(Q632,ROW($1:$98),1)))</f>
        <v>52.0</v>
      </c>
      <c r="S632" t="str" cm="1">
        <f t="array" aca="1" ref="S632" ca="1">_xlfn.CONCAT(IF(NOT(ISNUMBER(MID(SUBSTITUTE(SUBSTITUTE(SUBSTITUTE(Q632,"$",""),".",""), " ",""),ROW(INDIRECT("1:"&amp;LEN(Q632))),1)*1)),MID(SUBSTITUTE(SUBSTITUTE(SUBSTITUTE(Q632,"$",""),".",""), " ",""),ROW(INDIRECT("1:"&amp;LEN(Q632))),1),""))</f>
        <v xml:space="preserve">
Panamericana</v>
      </c>
      <c r="T632" s="2" t="s">
        <v>9</v>
      </c>
      <c r="U632" s="2" t="s">
        <v>10</v>
      </c>
      <c r="V632" s="2" t="s">
        <v>0</v>
      </c>
      <c r="W632" s="5">
        <v>45038</v>
      </c>
    </row>
    <row r="633" spans="1:23" x14ac:dyDescent="0.25">
      <c r="A633" s="3" t="s">
        <v>11</v>
      </c>
      <c r="B633" s="4" t="s">
        <v>12</v>
      </c>
      <c r="C633" t="str" cm="1">
        <f t="array" ref="C633">MID(B633, MIN(IFERROR(FIND({0,1,2,3,4,5,6,7,8,9},B633),"")), COUNT(1*MID(B633,ROW($1:$98),1)))</f>
        <v>17.5</v>
      </c>
      <c r="D633" t="str" cm="1">
        <f t="array" aca="1" ref="D633" ca="1">_xlfn.CONCAT(IF(NOT(ISNUMBER(MID(SUBSTITUTE(SUBSTITUTE(SUBSTITUTE(B633,"$",""),".",""), " ",""),ROW(INDIRECT("1:"&amp;LEN(B633))),1)*1)),MID(SUBSTITUTE(SUBSTITUTE(SUBSTITUTE(B633,"$",""),".",""), " ",""),ROW(INDIRECT("1:"&amp;LEN(B633))),1),""))</f>
        <v>Wal-mart</v>
      </c>
      <c r="E633" s="4" t="s">
        <v>13</v>
      </c>
      <c r="F633" t="str" cm="1">
        <f t="array" ref="F633">MID(E633, MIN(IFERROR(FIND({0,1,2,3,4,5,6,7,8,9},E633),"")), COUNT(1*MID(E633,ROW($1:$98),1)))</f>
        <v>19.9</v>
      </c>
      <c r="G633" t="str" cm="1">
        <f t="array" aca="1" ref="G633" ca="1">_xlfn.CONCAT(IF(NOT(ISNUMBER(MID(SUBSTITUTE(SUBSTITUTE(SUBSTITUTE(E633,"$",""),".",""), " ",""),ROW(INDIRECT("1:"&amp;LEN(E633))),1)*1)),MID(SUBSTITUTE(SUBSTITUTE(SUBSTITUTE(E633,"$",""),".",""), " ",""),ROW(INDIRECT("1:"&amp;LEN(E633))),1),""))</f>
        <v xml:space="preserve">
Chedraui</v>
      </c>
      <c r="H633" s="4" t="s">
        <v>641</v>
      </c>
      <c r="I633" t="str">
        <f t="shared" si="56"/>
        <v>$26.00</v>
      </c>
      <c r="J633" t="str">
        <f t="shared" si="54"/>
        <v>Ruta 06</v>
      </c>
      <c r="K633" s="4" t="s">
        <v>642</v>
      </c>
      <c r="L633" t="str">
        <f t="shared" si="57"/>
        <v>$35.00</v>
      </c>
      <c r="M633" t="str">
        <f t="shared" si="55"/>
        <v>Ruta
04</v>
      </c>
      <c r="N633" s="4" t="s">
        <v>250</v>
      </c>
      <c r="O633" t="str">
        <f t="shared" si="58"/>
        <v>$20.00
Panamericana</v>
      </c>
      <c r="P633" t="str">
        <f t="shared" si="59"/>
        <v/>
      </c>
      <c r="Q633" s="4" t="s">
        <v>643</v>
      </c>
      <c r="R633" t="str" cm="1">
        <f t="array" ref="R633">MID(Q633, MIN(IFERROR(FIND({0,1,2,3,4,5,6,7,8,9},Q633),"")), COUNT(1*MID(Q633,ROW($1:$98),1)))</f>
        <v>22.0</v>
      </c>
      <c r="S633" t="str" cm="1">
        <f t="array" aca="1" ref="S633" ca="1">_xlfn.CONCAT(IF(NOT(ISNUMBER(MID(SUBSTITUTE(SUBSTITUTE(SUBSTITUTE(Q633,"$",""),".",""), " ",""),ROW(INDIRECT("1:"&amp;LEN(Q633))),1)*1)),MID(SUBSTITUTE(SUBSTITUTE(SUBSTITUTE(Q633,"$",""),".",""), " ",""),ROW(INDIRECT("1:"&amp;LEN(Q633))),1),""))</f>
        <v>Margarita
mazadeJuárez</v>
      </c>
      <c r="T633" s="4" t="s">
        <v>169</v>
      </c>
      <c r="U633" s="4" t="s">
        <v>19</v>
      </c>
      <c r="V633" s="4" t="s">
        <v>0</v>
      </c>
      <c r="W633" s="6">
        <v>45038</v>
      </c>
    </row>
    <row r="634" spans="1:23" x14ac:dyDescent="0.25">
      <c r="A634" s="1" t="s">
        <v>20</v>
      </c>
      <c r="B634" s="2" t="s">
        <v>21</v>
      </c>
      <c r="C634" t="str" cm="1">
        <f t="array" ref="C634">MID(B634, MIN(IFERROR(FIND({0,1,2,3,4,5,6,7,8,9},B634),"")), COUNT(1*MID(B634,ROW($1:$98),1)))</f>
        <v>20.5</v>
      </c>
      <c r="D634" t="str" cm="1">
        <f t="array" aca="1" ref="D634" ca="1">_xlfn.CONCAT(IF(NOT(ISNUMBER(MID(SUBSTITUTE(SUBSTITUTE(SUBSTITUTE(B634,"$",""),".",""), " ",""),ROW(INDIRECT("1:"&amp;LEN(B634))),1)*1)),MID(SUBSTITUTE(SUBSTITUTE(SUBSTITUTE(B634,"$",""),".",""), " ",""),ROW(INDIRECT("1:"&amp;LEN(B634))),1),""))</f>
        <v>Wal-mart</v>
      </c>
      <c r="E634" s="2" t="s">
        <v>22</v>
      </c>
      <c r="F634" t="str" cm="1">
        <f t="array" ref="F634">MID(E634, MIN(IFERROR(FIND({0,1,2,3,4,5,6,7,8,9},E634),"")), COUNT(1*MID(E634,ROW($1:$98),1)))</f>
        <v>24.0</v>
      </c>
      <c r="G634" t="str" cm="1">
        <f t="array" aca="1" ref="G634" ca="1">_xlfn.CONCAT(IF(NOT(ISNUMBER(MID(SUBSTITUTE(SUBSTITUTE(SUBSTITUTE(E634,"$",""),".",""), " ",""),ROW(INDIRECT("1:"&amp;LEN(E634))),1)*1)),MID(SUBSTITUTE(SUBSTITUTE(SUBSTITUTE(E634,"$",""),".",""), " ",""),ROW(INDIRECT("1:"&amp;LEN(E634))),1),""))</f>
        <v xml:space="preserve">
Comercial
Mexicana</v>
      </c>
      <c r="H634" s="2" t="s">
        <v>644</v>
      </c>
      <c r="I634" t="str">
        <f t="shared" si="56"/>
        <v>$24.00</v>
      </c>
      <c r="J634" t="str">
        <f t="shared" si="54"/>
        <v>Ruta 06</v>
      </c>
      <c r="K634" s="2" t="s">
        <v>475</v>
      </c>
      <c r="L634" t="str">
        <f t="shared" si="57"/>
        <v>$26.00</v>
      </c>
      <c r="M634" t="str">
        <f t="shared" si="55"/>
        <v>Ruta
04</v>
      </c>
      <c r="N634" s="2" t="s">
        <v>645</v>
      </c>
      <c r="O634" t="str">
        <f t="shared" si="58"/>
        <v>$20.00</v>
      </c>
      <c r="P634" t="str">
        <f t="shared" si="59"/>
        <v>Margarita
maza de Juárez</v>
      </c>
      <c r="Q634" s="2" t="s">
        <v>255</v>
      </c>
      <c r="R634" t="str" cm="1">
        <f t="array" ref="R634">MID(Q634, MIN(IFERROR(FIND({0,1,2,3,4,5,6,7,8,9},Q634),"")), COUNT(1*MID(Q634,ROW($1:$98),1)))</f>
        <v>24.0</v>
      </c>
      <c r="S634" t="str" cm="1">
        <f t="array" aca="1" ref="S634" ca="1">_xlfn.CONCAT(IF(NOT(ISNUMBER(MID(SUBSTITUTE(SUBSTITUTE(SUBSTITUTE(Q634,"$",""),".",""), " ",""),ROW(INDIRECT("1:"&amp;LEN(Q634))),1)*1)),MID(SUBSTITUTE(SUBSTITUTE(SUBSTITUTE(Q634,"$",""),".",""), " ",""),ROW(INDIRECT("1:"&amp;LEN(Q634))),1),""))</f>
        <v xml:space="preserve">
Panamericana</v>
      </c>
      <c r="T634" s="2" t="s">
        <v>607</v>
      </c>
      <c r="U634" s="2" t="s">
        <v>608</v>
      </c>
      <c r="V634" s="2" t="s">
        <v>0</v>
      </c>
      <c r="W634" s="5">
        <v>45038</v>
      </c>
    </row>
    <row r="635" spans="1:23" x14ac:dyDescent="0.25">
      <c r="A635" s="3" t="s">
        <v>28</v>
      </c>
      <c r="B635" s="4" t="s">
        <v>29</v>
      </c>
      <c r="C635" t="str" cm="1">
        <f t="array" ref="C635">MID(B635, MIN(IFERROR(FIND({0,1,2,3,4,5,6,7,8,9},B635),"")), COUNT(1*MID(B635,ROW($1:$98),1)))</f>
        <v>10.0</v>
      </c>
      <c r="D635" t="str" cm="1">
        <f t="array" aca="1" ref="D635" ca="1">_xlfn.CONCAT(IF(NOT(ISNUMBER(MID(SUBSTITUTE(SUBSTITUTE(SUBSTITUTE(B635,"$",""),".",""), " ",""),ROW(INDIRECT("1:"&amp;LEN(B635))),1)*1)),MID(SUBSTITUTE(SUBSTITUTE(SUBSTITUTE(B635,"$",""),".",""), " ",""),ROW(INDIRECT("1:"&amp;LEN(B635))),1),""))</f>
        <v>Wal-mart</v>
      </c>
      <c r="E635" s="4" t="s">
        <v>30</v>
      </c>
      <c r="F635" t="str" cm="1">
        <f t="array" ref="F635">MID(E635, MIN(IFERROR(FIND({0,1,2,3,4,5,6,7,8,9},E635),"")), COUNT(1*MID(E635,ROW($1:$98),1)))</f>
        <v>15.9</v>
      </c>
      <c r="G635" t="str" cm="1">
        <f t="array" aca="1" ref="G635" ca="1">_xlfn.CONCAT(IF(NOT(ISNUMBER(MID(SUBSTITUTE(SUBSTITUTE(SUBSTITUTE(E635,"$",""),".",""), " ",""),ROW(INDIRECT("1:"&amp;LEN(E635))),1)*1)),MID(SUBSTITUTE(SUBSTITUTE(SUBSTITUTE(E635,"$",""),".",""), " ",""),ROW(INDIRECT("1:"&amp;LEN(E635))),1),""))</f>
        <v xml:space="preserve">
Comercial
Mexicana</v>
      </c>
      <c r="H635" s="4" t="s">
        <v>646</v>
      </c>
      <c r="I635" t="str">
        <f t="shared" si="56"/>
        <v>$0.00</v>
      </c>
      <c r="J635" t="str">
        <f t="shared" si="54"/>
        <v>Ruta 06</v>
      </c>
      <c r="K635" s="4" t="s">
        <v>647</v>
      </c>
      <c r="L635" t="str">
        <f t="shared" si="57"/>
        <v>$0.00</v>
      </c>
      <c r="M635" t="str">
        <f t="shared" si="55"/>
        <v>Ruta
06</v>
      </c>
      <c r="N635" s="4" t="s">
        <v>250</v>
      </c>
      <c r="O635" t="str">
        <f t="shared" si="58"/>
        <v>$20.00
Panamericana</v>
      </c>
      <c r="P635" t="str">
        <f t="shared" si="59"/>
        <v/>
      </c>
      <c r="Q635" s="4" t="s">
        <v>250</v>
      </c>
      <c r="R635" t="str" cm="1">
        <f t="array" ref="R635">MID(Q635, MIN(IFERROR(FIND({0,1,2,3,4,5,6,7,8,9},Q635),"")), COUNT(1*MID(Q635,ROW($1:$98),1)))</f>
        <v>20.0</v>
      </c>
      <c r="S635" t="str" cm="1">
        <f t="array" aca="1" ref="S635" ca="1">_xlfn.CONCAT(IF(NOT(ISNUMBER(MID(SUBSTITUTE(SUBSTITUTE(SUBSTITUTE(Q635,"$",""),".",""), " ",""),ROW(INDIRECT("1:"&amp;LEN(Q635))),1)*1)),MID(SUBSTITUTE(SUBSTITUTE(SUBSTITUTE(Q635,"$",""),".",""), " ",""),ROW(INDIRECT("1:"&amp;LEN(Q635))),1),""))</f>
        <v xml:space="preserve">
Panamericana</v>
      </c>
      <c r="T635" s="4" t="s">
        <v>35</v>
      </c>
      <c r="U635" s="4" t="s">
        <v>36</v>
      </c>
      <c r="V635" s="4" t="s">
        <v>0</v>
      </c>
      <c r="W635" s="6">
        <v>45038</v>
      </c>
    </row>
    <row r="636" spans="1:23" x14ac:dyDescent="0.25">
      <c r="A636" s="1" t="s">
        <v>37</v>
      </c>
      <c r="B636" s="2" t="s">
        <v>38</v>
      </c>
      <c r="C636" t="str" cm="1">
        <f t="array" ref="C636">MID(B636, MIN(IFERROR(FIND({0,1,2,3,4,5,6,7,8,9},B636),"")), COUNT(1*MID(B636,ROW($1:$98),1)))</f>
        <v>33.0</v>
      </c>
      <c r="D636" t="str" cm="1">
        <f t="array" aca="1" ref="D636" ca="1">_xlfn.CONCAT(IF(NOT(ISNUMBER(MID(SUBSTITUTE(SUBSTITUTE(SUBSTITUTE(B636,"$",""),".",""), " ",""),ROW(INDIRECT("1:"&amp;LEN(B636))),1)*1)),MID(SUBSTITUTE(SUBSTITUTE(SUBSTITUTE(B636,"$",""),".",""), " ",""),ROW(INDIRECT("1:"&amp;LEN(B636))),1),""))</f>
        <v>Wal-mart</v>
      </c>
      <c r="E636" s="2" t="s">
        <v>39</v>
      </c>
      <c r="F636" t="str" cm="1">
        <f t="array" ref="F636">MID(E636, MIN(IFERROR(FIND({0,1,2,3,4,5,6,7,8,9},E636),"")), COUNT(1*MID(E636,ROW($1:$98),1)))</f>
        <v>49.2</v>
      </c>
      <c r="G636" t="str" cm="1">
        <f t="array" aca="1" ref="G636" ca="1">_xlfn.CONCAT(IF(NOT(ISNUMBER(MID(SUBSTITUTE(SUBSTITUTE(SUBSTITUTE(E636,"$",""),".",""), " ",""),ROW(INDIRECT("1:"&amp;LEN(E636))),1)*1)),MID(SUBSTITUTE(SUBSTITUTE(SUBSTITUTE(E636,"$",""),".",""), " ",""),ROW(INDIRECT("1:"&amp;LEN(E636))),1),""))</f>
        <v xml:space="preserve">
Chedraui</v>
      </c>
      <c r="H636" s="2" t="s">
        <v>648</v>
      </c>
      <c r="I636" t="str">
        <f t="shared" si="56"/>
        <v>$44.00</v>
      </c>
      <c r="J636" t="str">
        <f t="shared" si="54"/>
        <v>Ruta 06</v>
      </c>
      <c r="K636" s="2" t="s">
        <v>649</v>
      </c>
      <c r="L636" t="str">
        <f t="shared" si="57"/>
        <v>$48.00</v>
      </c>
      <c r="M636" t="str">
        <f t="shared" si="55"/>
        <v>Ruta
04</v>
      </c>
      <c r="N636" s="2" t="s">
        <v>260</v>
      </c>
      <c r="O636" t="str">
        <f t="shared" si="58"/>
        <v>$40.00
Panamericana</v>
      </c>
      <c r="P636" t="str">
        <f t="shared" si="59"/>
        <v/>
      </c>
      <c r="Q636" s="2" t="s">
        <v>260</v>
      </c>
      <c r="R636" t="str" cm="1">
        <f t="array" ref="R636">MID(Q636, MIN(IFERROR(FIND({0,1,2,3,4,5,6,7,8,9},Q636),"")), COUNT(1*MID(Q636,ROW($1:$98),1)))</f>
        <v>40.0</v>
      </c>
      <c r="S636" t="str" cm="1">
        <f t="array" aca="1" ref="S636" ca="1">_xlfn.CONCAT(IF(NOT(ISNUMBER(MID(SUBSTITUTE(SUBSTITUTE(SUBSTITUTE(Q636,"$",""),".",""), " ",""),ROW(INDIRECT("1:"&amp;LEN(Q636))),1)*1)),MID(SUBSTITUTE(SUBSTITUTE(SUBSTITUTE(Q636,"$",""),".",""), " ",""),ROW(INDIRECT("1:"&amp;LEN(Q636))),1),""))</f>
        <v xml:space="preserve">
Panamericana</v>
      </c>
      <c r="T636" s="2" t="s">
        <v>44</v>
      </c>
      <c r="U636" s="2" t="s">
        <v>45</v>
      </c>
      <c r="V636" s="2" t="s">
        <v>0</v>
      </c>
      <c r="W636" s="5">
        <v>45038</v>
      </c>
    </row>
    <row r="637" spans="1:23" x14ac:dyDescent="0.25">
      <c r="A637" s="3" t="s">
        <v>46</v>
      </c>
      <c r="B637" s="4" t="s">
        <v>47</v>
      </c>
      <c r="C637" t="str" cm="1">
        <f t="array" ref="C637">MID(B637, MIN(IFERROR(FIND({0,1,2,3,4,5,6,7,8,9},B637),"")), COUNT(1*MID(B637,ROW($1:$98),1)))</f>
        <v>22.3</v>
      </c>
      <c r="D637" t="str" cm="1">
        <f t="array" aca="1" ref="D637" ca="1">_xlfn.CONCAT(IF(NOT(ISNUMBER(MID(SUBSTITUTE(SUBSTITUTE(SUBSTITUTE(B637,"$",""),".",""), " ",""),ROW(INDIRECT("1:"&amp;LEN(B637))),1)*1)),MID(SUBSTITUTE(SUBSTITUTE(SUBSTITUTE(B637,"$",""),".",""), " ",""),ROW(INDIRECT("1:"&amp;LEN(B637))),1),""))</f>
        <v>Comercial
Mexicana</v>
      </c>
      <c r="E637" s="4" t="s">
        <v>48</v>
      </c>
      <c r="F637" t="str" cm="1">
        <f t="array" ref="F637">MID(E637, MIN(IFERROR(FIND({0,1,2,3,4,5,6,7,8,9},E637),"")), COUNT(1*MID(E637,ROW($1:$98),1)))</f>
        <v>22.5</v>
      </c>
      <c r="G637" t="str" cm="1">
        <f t="array" aca="1" ref="G637" ca="1">_xlfn.CONCAT(IF(NOT(ISNUMBER(MID(SUBSTITUTE(SUBSTITUTE(SUBSTITUTE(E637,"$",""),".",""), " ",""),ROW(INDIRECT("1:"&amp;LEN(E637))),1)*1)),MID(SUBSTITUTE(SUBSTITUTE(SUBSTITUTE(E637,"$",""),".",""), " ",""),ROW(INDIRECT("1:"&amp;LEN(E637))),1),""))</f>
        <v>Wal-mart</v>
      </c>
      <c r="H637" s="4" t="s">
        <v>262</v>
      </c>
      <c r="I637" t="str">
        <f t="shared" si="56"/>
        <v>$40.00</v>
      </c>
      <c r="J637" t="str">
        <f t="shared" si="54"/>
        <v>Ruta 06</v>
      </c>
      <c r="K637" s="4" t="s">
        <v>649</v>
      </c>
      <c r="L637" t="str">
        <f t="shared" si="57"/>
        <v>$48.00</v>
      </c>
      <c r="M637" t="str">
        <f t="shared" si="55"/>
        <v>Ruta
04</v>
      </c>
      <c r="N637" s="4" t="s">
        <v>650</v>
      </c>
      <c r="O637" t="str">
        <f t="shared" si="58"/>
        <v>$32.00</v>
      </c>
      <c r="P637" t="str">
        <f t="shared" si="59"/>
        <v>Margarita
maza de Juárez</v>
      </c>
      <c r="Q637" s="4" t="s">
        <v>198</v>
      </c>
      <c r="R637" t="str" cm="1">
        <f t="array" ref="R637">MID(Q637, MIN(IFERROR(FIND({0,1,2,3,4,5,6,7,8,9},Q637),"")), COUNT(1*MID(Q637,ROW($1:$98),1)))</f>
        <v>35.0</v>
      </c>
      <c r="S637" t="str" cm="1">
        <f t="array" aca="1" ref="S637" ca="1">_xlfn.CONCAT(IF(NOT(ISNUMBER(MID(SUBSTITUTE(SUBSTITUTE(SUBSTITUTE(Q637,"$",""),".",""), " ",""),ROW(INDIRECT("1:"&amp;LEN(Q637))),1)*1)),MID(SUBSTITUTE(SUBSTITUTE(SUBSTITUTE(Q637,"$",""),".",""), " ",""),ROW(INDIRECT("1:"&amp;LEN(Q637))),1),""))</f>
        <v>Álamos</v>
      </c>
      <c r="T637" s="4" t="s">
        <v>36</v>
      </c>
      <c r="U637" s="4" t="s">
        <v>44</v>
      </c>
      <c r="V637" s="4" t="s">
        <v>0</v>
      </c>
      <c r="W637" s="6">
        <v>45038</v>
      </c>
    </row>
    <row r="638" spans="1:23" x14ac:dyDescent="0.25">
      <c r="A638" s="1" t="s">
        <v>53</v>
      </c>
      <c r="B638" s="2" t="s">
        <v>545</v>
      </c>
      <c r="C638" t="str" cm="1">
        <f t="array" ref="C638">MID(B638, MIN(IFERROR(FIND({0,1,2,3,4,5,6,7,8,9},B638),"")), COUNT(1*MID(B638,ROW($1:$98),1)))</f>
        <v>50.0</v>
      </c>
      <c r="D638" t="str" cm="1">
        <f t="array" aca="1" ref="D638" ca="1">_xlfn.CONCAT(IF(NOT(ISNUMBER(MID(SUBSTITUTE(SUBSTITUTE(SUBSTITUTE(B638,"$",""),".",""), " ",""),ROW(INDIRECT("1:"&amp;LEN(B638))),1)*1)),MID(SUBSTITUTE(SUBSTITUTE(SUBSTITUTE(B638,"$",""),".",""), " ",""),ROW(INDIRECT("1:"&amp;LEN(B638))),1),""))</f>
        <v>Wal-mart</v>
      </c>
      <c r="E638" s="2" t="s">
        <v>545</v>
      </c>
      <c r="F638" t="str" cm="1">
        <f t="array" ref="F638">MID(E638, MIN(IFERROR(FIND({0,1,2,3,4,5,6,7,8,9},E638),"")), COUNT(1*MID(E638,ROW($1:$98),1)))</f>
        <v>50.0</v>
      </c>
      <c r="G638" t="str" cm="1">
        <f t="array" aca="1" ref="G638" ca="1">_xlfn.CONCAT(IF(NOT(ISNUMBER(MID(SUBSTITUTE(SUBSTITUTE(SUBSTITUTE(E638,"$",""),".",""), " ",""),ROW(INDIRECT("1:"&amp;LEN(E638))),1)*1)),MID(SUBSTITUTE(SUBSTITUTE(SUBSTITUTE(E638,"$",""),".",""), " ",""),ROW(INDIRECT("1:"&amp;LEN(E638))),1),""))</f>
        <v>Wal-mart</v>
      </c>
      <c r="H638" s="2" t="s">
        <v>651</v>
      </c>
      <c r="I638" t="str">
        <f t="shared" si="56"/>
        <v>$49.00</v>
      </c>
      <c r="J638" t="str">
        <f t="shared" si="54"/>
        <v>Ruta 04</v>
      </c>
      <c r="K638" s="2" t="s">
        <v>266</v>
      </c>
      <c r="L638" t="str">
        <f t="shared" si="57"/>
        <v>$50.00</v>
      </c>
      <c r="M638" t="str">
        <f t="shared" si="55"/>
        <v>Ruta
06</v>
      </c>
      <c r="N638" s="2" t="s">
        <v>652</v>
      </c>
      <c r="O638" t="str">
        <f t="shared" si="58"/>
        <v>$50.00
Panamericana</v>
      </c>
      <c r="P638" t="str">
        <f t="shared" si="59"/>
        <v/>
      </c>
      <c r="Q638" s="2" t="s">
        <v>202</v>
      </c>
      <c r="R638" t="str" cm="1">
        <f t="array" ref="R638">MID(Q638, MIN(IFERROR(FIND({0,1,2,3,4,5,6,7,8,9},Q638),"")), COUNT(1*MID(Q638,ROW($1:$98),1)))</f>
        <v>52.0</v>
      </c>
      <c r="S638" t="str" cm="1">
        <f t="array" aca="1" ref="S638" ca="1">_xlfn.CONCAT(IF(NOT(ISNUMBER(MID(SUBSTITUTE(SUBSTITUTE(SUBSTITUTE(Q638,"$",""),".",""), " ",""),ROW(INDIRECT("1:"&amp;LEN(Q638))),1)*1)),MID(SUBSTITUTE(SUBSTITUTE(SUBSTITUTE(Q638,"$",""),".",""), " ",""),ROW(INDIRECT("1:"&amp;LEN(Q638))),1),""))</f>
        <v>Álamos</v>
      </c>
      <c r="T638" s="2" t="s">
        <v>613</v>
      </c>
      <c r="U638" s="2" t="s">
        <v>61</v>
      </c>
      <c r="V638" s="2" t="s">
        <v>0</v>
      </c>
      <c r="W638" s="5">
        <v>45038</v>
      </c>
    </row>
    <row r="639" spans="1:23" x14ac:dyDescent="0.25">
      <c r="A639" s="3" t="s">
        <v>62</v>
      </c>
      <c r="B639" s="4" t="s">
        <v>614</v>
      </c>
      <c r="C639" t="str" cm="1">
        <f t="array" ref="C639">MID(B639, MIN(IFERROR(FIND({0,1,2,3,4,5,6,7,8,9},B639),"")), COUNT(1*MID(B639,ROW($1:$98),1)))</f>
        <v>82.9</v>
      </c>
      <c r="D639" t="str" cm="1">
        <f t="array" aca="1" ref="D639" ca="1">_xlfn.CONCAT(IF(NOT(ISNUMBER(MID(SUBSTITUTE(SUBSTITUTE(SUBSTITUTE(B639,"$",""),".",""), " ",""),ROW(INDIRECT("1:"&amp;LEN(B639))),1)*1)),MID(SUBSTITUTE(SUBSTITUTE(SUBSTITUTE(B639,"$",""),".",""), " ",""),ROW(INDIRECT("1:"&amp;LEN(B639))),1),""))</f>
        <v>Chedraui</v>
      </c>
      <c r="E639" s="4" t="s">
        <v>615</v>
      </c>
      <c r="F639" t="str" cm="1">
        <f t="array" ref="F639">MID(E639, MIN(IFERROR(FIND({0,1,2,3,4,5,6,7,8,9},E639),"")), COUNT(1*MID(E639,ROW($1:$98),1)))</f>
        <v>195.7</v>
      </c>
      <c r="G639" t="str" cm="1">
        <f t="array" aca="1" ref="G639" ca="1">_xlfn.CONCAT(IF(NOT(ISNUMBER(MID(SUBSTITUTE(SUBSTITUTE(SUBSTITUTE(E639,"$",""),".",""), " ",""),ROW(INDIRECT("1:"&amp;LEN(E639))),1)*1)),MID(SUBSTITUTE(SUBSTITUTE(SUBSTITUTE(E639,"$",""),".",""), " ",""),ROW(INDIRECT("1:"&amp;LEN(E639))),1),""))</f>
        <v xml:space="preserve">
Comercial
Mexicana</v>
      </c>
      <c r="H639" s="4" t="s">
        <v>653</v>
      </c>
      <c r="I639" t="str">
        <f t="shared" si="56"/>
        <v>$190.00</v>
      </c>
      <c r="J639" t="str">
        <f t="shared" si="54"/>
        <v>Ruta 04</v>
      </c>
      <c r="K639" s="4" t="s">
        <v>485</v>
      </c>
      <c r="L639" t="str">
        <f t="shared" si="57"/>
        <v>$190.00
Ruta</v>
      </c>
      <c r="M639" t="str">
        <f t="shared" si="55"/>
        <v>04</v>
      </c>
      <c r="N639" s="4" t="s">
        <v>654</v>
      </c>
      <c r="O639" t="str">
        <f t="shared" si="58"/>
        <v>$180.00
Margarita</v>
      </c>
      <c r="P639" t="str">
        <f t="shared" si="59"/>
        <v>maza
de Juárez</v>
      </c>
      <c r="Q639" s="4" t="s">
        <v>273</v>
      </c>
      <c r="R639" t="str" cm="1">
        <f t="array" ref="R639">MID(Q639, MIN(IFERROR(FIND({0,1,2,3,4,5,6,7,8,9},Q639),"")), COUNT(1*MID(Q639,ROW($1:$98),1)))</f>
        <v>185.0</v>
      </c>
      <c r="S639" t="str" cm="1">
        <f t="array" aca="1" ref="S639" ca="1">_xlfn.CONCAT(IF(NOT(ISNUMBER(MID(SUBSTITUTE(SUBSTITUTE(SUBSTITUTE(Q639,"$",""),".",""), " ",""),ROW(INDIRECT("1:"&amp;LEN(Q639))),1)*1)),MID(SUBSTITUTE(SUBSTITUTE(SUBSTITUTE(Q639,"$",""),".",""), " ",""),ROW(INDIRECT("1:"&amp;LEN(Q639))),1),""))</f>
        <v xml:space="preserve">
Panamericana</v>
      </c>
      <c r="T639" s="4" t="s">
        <v>69</v>
      </c>
      <c r="U639" s="4" t="s">
        <v>70</v>
      </c>
      <c r="V639" s="4" t="s">
        <v>0</v>
      </c>
      <c r="W639" s="6">
        <v>45038</v>
      </c>
    </row>
    <row r="640" spans="1:23" x14ac:dyDescent="0.25">
      <c r="A640" s="1" t="s">
        <v>71</v>
      </c>
      <c r="B640" s="2" t="s">
        <v>72</v>
      </c>
      <c r="C640" t="str" cm="1">
        <f t="array" ref="C640">MID(B640, MIN(IFERROR(FIND({0,1,2,3,4,5,6,7,8,9},B640),"")), COUNT(1*MID(B640,ROW($1:$98),1)))</f>
        <v>184.0</v>
      </c>
      <c r="D640" t="str" cm="1">
        <f t="array" aca="1" ref="D640" ca="1">_xlfn.CONCAT(IF(NOT(ISNUMBER(MID(SUBSTITUTE(SUBSTITUTE(SUBSTITUTE(B640,"$",""),".",""), " ",""),ROW(INDIRECT("1:"&amp;LEN(B640))),1)*1)),MID(SUBSTITUTE(SUBSTITUTE(SUBSTITUTE(B640,"$",""),".",""), " ",""),ROW(INDIRECT("1:"&amp;LEN(B640))),1),""))</f>
        <v>Wal-mart</v>
      </c>
      <c r="E640" s="2" t="s">
        <v>73</v>
      </c>
      <c r="F640" t="str" cm="1">
        <f t="array" ref="F640">MID(E640, MIN(IFERROR(FIND({0,1,2,3,4,5,6,7,8,9},E640),"")), COUNT(1*MID(E640,ROW($1:$98),1)))</f>
        <v>206.5</v>
      </c>
      <c r="G640" t="str" cm="1">
        <f t="array" aca="1" ref="G640" ca="1">_xlfn.CONCAT(IF(NOT(ISNUMBER(MID(SUBSTITUTE(SUBSTITUTE(SUBSTITUTE(E640,"$",""),".",""), " ",""),ROW(INDIRECT("1:"&amp;LEN(E640))),1)*1)),MID(SUBSTITUTE(SUBSTITUTE(SUBSTITUTE(E640,"$",""),".",""), " ",""),ROW(INDIRECT("1:"&amp;LEN(E640))),1),""))</f>
        <v xml:space="preserve">
Comercial
Mexicana</v>
      </c>
      <c r="H640" s="2" t="s">
        <v>653</v>
      </c>
      <c r="I640" t="str">
        <f t="shared" si="56"/>
        <v>$190.00</v>
      </c>
      <c r="J640" t="str">
        <f t="shared" si="54"/>
        <v>Ruta 04</v>
      </c>
      <c r="K640" s="2" t="s">
        <v>485</v>
      </c>
      <c r="L640" t="str">
        <f t="shared" si="57"/>
        <v>$190.00
Ruta</v>
      </c>
      <c r="M640" t="str">
        <f t="shared" si="55"/>
        <v>04</v>
      </c>
      <c r="N640" s="2" t="s">
        <v>655</v>
      </c>
      <c r="O640" t="str">
        <f t="shared" si="58"/>
        <v>$185.00
Margarita</v>
      </c>
      <c r="P640" t="str">
        <f t="shared" si="59"/>
        <v>maza
de Juárez</v>
      </c>
      <c r="Q640" s="2" t="s">
        <v>277</v>
      </c>
      <c r="R640" t="str" cm="1">
        <f t="array" ref="R640">MID(Q640, MIN(IFERROR(FIND({0,1,2,3,4,5,6,7,8,9},Q640),"")), COUNT(1*MID(Q640,ROW($1:$98),1)))</f>
        <v>190.0</v>
      </c>
      <c r="S640" t="str" cm="1">
        <f t="array" aca="1" ref="S640" ca="1">_xlfn.CONCAT(IF(NOT(ISNUMBER(MID(SUBSTITUTE(SUBSTITUTE(SUBSTITUTE(Q640,"$",""),".",""), " ",""),ROW(INDIRECT("1:"&amp;LEN(Q640))),1)*1)),MID(SUBSTITUTE(SUBSTITUTE(SUBSTITUTE(Q640,"$",""),".",""), " ",""),ROW(INDIRECT("1:"&amp;LEN(Q640))),1),""))</f>
        <v xml:space="preserve">
Panamericana</v>
      </c>
      <c r="T640" s="2" t="s">
        <v>69</v>
      </c>
      <c r="U640" s="2" t="s">
        <v>70</v>
      </c>
      <c r="V640" s="2" t="s">
        <v>0</v>
      </c>
      <c r="W640" s="5">
        <v>45038</v>
      </c>
    </row>
    <row r="641" spans="1:23" x14ac:dyDescent="0.25">
      <c r="A641" s="3" t="s">
        <v>77</v>
      </c>
      <c r="B641" s="4" t="s">
        <v>278</v>
      </c>
      <c r="C641" t="str" cm="1">
        <f t="array" ref="C641">MID(B641, MIN(IFERROR(FIND({0,1,2,3,4,5,6,7,8,9},B641),"")), COUNT(1*MID(B641,ROW($1:$98),1)))</f>
        <v>59.0</v>
      </c>
      <c r="D641" t="str" cm="1">
        <f t="array" aca="1" ref="D641" ca="1">_xlfn.CONCAT(IF(NOT(ISNUMBER(MID(SUBSTITUTE(SUBSTITUTE(SUBSTITUTE(B641,"$",""),".",""), " ",""),ROW(INDIRECT("1:"&amp;LEN(B641))),1)*1)),MID(SUBSTITUTE(SUBSTITUTE(SUBSTITUTE(B641,"$",""),".",""), " ",""),ROW(INDIRECT("1:"&amp;LEN(B641))),1),""))</f>
        <v>Wal-mart</v>
      </c>
      <c r="E641" s="4" t="s">
        <v>79</v>
      </c>
      <c r="F641" t="str" cm="1">
        <f t="array" ref="F641">MID(E641, MIN(IFERROR(FIND({0,1,2,3,4,5,6,7,8,9},E641),"")), COUNT(1*MID(E641,ROW($1:$98),1)))</f>
        <v>69.9</v>
      </c>
      <c r="G641" t="str" cm="1">
        <f t="array" aca="1" ref="G641" ca="1">_xlfn.CONCAT(IF(NOT(ISNUMBER(MID(SUBSTITUTE(SUBSTITUTE(SUBSTITUTE(E641,"$",""),".",""), " ",""),ROW(INDIRECT("1:"&amp;LEN(E641))),1)*1)),MID(SUBSTITUTE(SUBSTITUTE(SUBSTITUTE(E641,"$",""),".",""), " ",""),ROW(INDIRECT("1:"&amp;LEN(E641))),1),""))</f>
        <v xml:space="preserve">
Comercial
Mexicana</v>
      </c>
      <c r="H641" s="4" t="s">
        <v>656</v>
      </c>
      <c r="I641" t="str">
        <f t="shared" si="56"/>
        <v>$50.00</v>
      </c>
      <c r="J641" t="str">
        <f t="shared" si="54"/>
        <v>Ruta 06</v>
      </c>
      <c r="K641" s="4" t="s">
        <v>266</v>
      </c>
      <c r="L641" t="str">
        <f t="shared" si="57"/>
        <v>$50.00</v>
      </c>
      <c r="M641" t="str">
        <f t="shared" si="55"/>
        <v>Ruta
06</v>
      </c>
      <c r="N641" s="4" t="s">
        <v>280</v>
      </c>
      <c r="O641" t="str">
        <f t="shared" si="58"/>
        <v>$60.00
Panamericana</v>
      </c>
      <c r="P641" t="str">
        <f t="shared" si="59"/>
        <v/>
      </c>
      <c r="Q641" s="4" t="s">
        <v>280</v>
      </c>
      <c r="R641" t="str" cm="1">
        <f t="array" ref="R641">MID(Q641, MIN(IFERROR(FIND({0,1,2,3,4,5,6,7,8,9},Q641),"")), COUNT(1*MID(Q641,ROW($1:$98),1)))</f>
        <v>60.0</v>
      </c>
      <c r="S641" t="str" cm="1">
        <f t="array" aca="1" ref="S641" ca="1">_xlfn.CONCAT(IF(NOT(ISNUMBER(MID(SUBSTITUTE(SUBSTITUTE(SUBSTITUTE(Q641,"$",""),".",""), " ",""),ROW(INDIRECT("1:"&amp;LEN(Q641))),1)*1)),MID(SUBSTITUTE(SUBSTITUTE(SUBSTITUTE(Q641,"$",""),".",""), " ",""),ROW(INDIRECT("1:"&amp;LEN(Q641))),1),""))</f>
        <v xml:space="preserve">
Panamericana</v>
      </c>
      <c r="T641" s="4" t="s">
        <v>83</v>
      </c>
      <c r="U641" s="4" t="s">
        <v>84</v>
      </c>
      <c r="V641" s="4" t="s">
        <v>0</v>
      </c>
      <c r="W641" s="6">
        <v>45038</v>
      </c>
    </row>
    <row r="642" spans="1:23" x14ac:dyDescent="0.25">
      <c r="A642" s="1" t="s">
        <v>85</v>
      </c>
      <c r="B642" s="2" t="s">
        <v>423</v>
      </c>
      <c r="C642" t="str" cm="1">
        <f t="array" ref="C642">MID(B642, MIN(IFERROR(FIND({0,1,2,3,4,5,6,7,8,9},B642),"")), COUNT(1*MID(B642,ROW($1:$98),1)))</f>
        <v>49.9</v>
      </c>
      <c r="D642" t="str" cm="1">
        <f t="array" aca="1" ref="D642" ca="1">_xlfn.CONCAT(IF(NOT(ISNUMBER(MID(SUBSTITUTE(SUBSTITUTE(SUBSTITUTE(B642,"$",""),".",""), " ",""),ROW(INDIRECT("1:"&amp;LEN(B642))),1)*1)),MID(SUBSTITUTE(SUBSTITUTE(SUBSTITUTE(B642,"$",""),".",""), " ",""),ROW(INDIRECT("1:"&amp;LEN(B642))),1),""))</f>
        <v>Wal-mart</v>
      </c>
      <c r="E642" s="2" t="s">
        <v>495</v>
      </c>
      <c r="F642" t="str" cm="1">
        <f t="array" ref="F642">MID(E642, MIN(IFERROR(FIND({0,1,2,3,4,5,6,7,8,9},E642),"")), COUNT(1*MID(E642,ROW($1:$98),1)))</f>
        <v>68.5</v>
      </c>
      <c r="G642" t="str" cm="1">
        <f t="array" aca="1" ref="G642" ca="1">_xlfn.CONCAT(IF(NOT(ISNUMBER(MID(SUBSTITUTE(SUBSTITUTE(SUBSTITUTE(E642,"$",""),".",""), " ",""),ROW(INDIRECT("1:"&amp;LEN(E642))),1)*1)),MID(SUBSTITUTE(SUBSTITUTE(SUBSTITUTE(E642,"$",""),".",""), " ",""),ROW(INDIRECT("1:"&amp;LEN(E642))),1),""))</f>
        <v xml:space="preserve">
Comercial
Mexicana</v>
      </c>
      <c r="H642" s="2" t="s">
        <v>497</v>
      </c>
      <c r="I642" t="str">
        <f t="shared" si="56"/>
        <v>$30.00</v>
      </c>
      <c r="J642" t="str">
        <f t="shared" ref="J642:J705" si="60">IFERROR(RIGHT(H642, LEN(H642)-FIND(" ", H642)),"")</f>
        <v>Ruta 04</v>
      </c>
      <c r="K642" s="2" t="s">
        <v>288</v>
      </c>
      <c r="L642" t="str">
        <f t="shared" si="57"/>
        <v>$35.00</v>
      </c>
      <c r="M642" t="str">
        <f t="shared" ref="M642:M705" si="61">IFERROR(RIGHT(K642, LEN(K642)-FIND(" ", K642)),"")</f>
        <v>Ruta
06</v>
      </c>
      <c r="N642" s="2" t="s">
        <v>645</v>
      </c>
      <c r="O642" t="str">
        <f t="shared" si="58"/>
        <v>$20.00</v>
      </c>
      <c r="P642" t="str">
        <f t="shared" si="59"/>
        <v>Margarita
maza de Juárez</v>
      </c>
      <c r="Q642" s="2" t="s">
        <v>286</v>
      </c>
      <c r="R642" t="str" cm="1">
        <f t="array" ref="R642">MID(Q642, MIN(IFERROR(FIND({0,1,2,3,4,5,6,7,8,9},Q642),"")), COUNT(1*MID(Q642,ROW($1:$98),1)))</f>
        <v>22.0</v>
      </c>
      <c r="S642" t="str" cm="1">
        <f t="array" aca="1" ref="S642" ca="1">_xlfn.CONCAT(IF(NOT(ISNUMBER(MID(SUBSTITUTE(SUBSTITUTE(SUBSTITUTE(Q642,"$",""),".",""), " ",""),ROW(INDIRECT("1:"&amp;LEN(Q642))),1)*1)),MID(SUBSTITUTE(SUBSTITUTE(SUBSTITUTE(Q642,"$",""),".",""), " ",""),ROW(INDIRECT("1:"&amp;LEN(Q642))),1),""))</f>
        <v xml:space="preserve">
Panamericana</v>
      </c>
      <c r="T642" s="2" t="s">
        <v>36</v>
      </c>
      <c r="U642" s="2" t="s">
        <v>45</v>
      </c>
      <c r="V642" s="2" t="s">
        <v>0</v>
      </c>
      <c r="W642" s="5">
        <v>45038</v>
      </c>
    </row>
    <row r="643" spans="1:23" x14ac:dyDescent="0.25">
      <c r="A643" s="3" t="s">
        <v>92</v>
      </c>
      <c r="B643" s="4" t="s">
        <v>292</v>
      </c>
      <c r="C643" t="str" cm="1">
        <f t="array" ref="C643">MID(B643, MIN(IFERROR(FIND({0,1,2,3,4,5,6,7,8,9},B643),"")), COUNT(1*MID(B643,ROW($1:$98),1)))</f>
        <v>44.9</v>
      </c>
      <c r="D643" t="str" cm="1">
        <f t="array" aca="1" ref="D643" ca="1">_xlfn.CONCAT(IF(NOT(ISNUMBER(MID(SUBSTITUTE(SUBSTITUTE(SUBSTITUTE(B643,"$",""),".",""), " ",""),ROW(INDIRECT("1:"&amp;LEN(B643))),1)*1)),MID(SUBSTITUTE(SUBSTITUTE(SUBSTITUTE(B643,"$",""),".",""), " ",""),ROW(INDIRECT("1:"&amp;LEN(B643))),1),""))</f>
        <v>Wal-mart</v>
      </c>
      <c r="E643" s="4" t="s">
        <v>619</v>
      </c>
      <c r="F643" t="str" cm="1">
        <f t="array" ref="F643">MID(E643, MIN(IFERROR(FIND({0,1,2,3,4,5,6,7,8,9},E643),"")), COUNT(1*MID(E643,ROW($1:$98),1)))</f>
        <v>55.0</v>
      </c>
      <c r="G643" t="str" cm="1">
        <f t="array" aca="1" ref="G643" ca="1">_xlfn.CONCAT(IF(NOT(ISNUMBER(MID(SUBSTITUTE(SUBSTITUTE(SUBSTITUTE(E643,"$",""),".",""), " ",""),ROW(INDIRECT("1:"&amp;LEN(E643))),1)*1)),MID(SUBSTITUTE(SUBSTITUTE(SUBSTITUTE(E643,"$",""),".",""), " ",""),ROW(INDIRECT("1:"&amp;LEN(E643))),1),""))</f>
        <v xml:space="preserve">
Chedraui</v>
      </c>
      <c r="H643" s="4" t="s">
        <v>561</v>
      </c>
      <c r="I643" t="str">
        <f t="shared" ref="I643:I706" si="62">IFERROR(LEFT(H643,FIND(" ",H643)-1),H643)</f>
        <v>$20.00</v>
      </c>
      <c r="J643" t="str">
        <f t="shared" si="60"/>
        <v>Ruta 04</v>
      </c>
      <c r="K643" s="4" t="s">
        <v>311</v>
      </c>
      <c r="L643" t="str">
        <f t="shared" ref="L643:L706" si="63">IFERROR(LEFT(K643,FIND(" ",K643)-1),K643)</f>
        <v>$30.00</v>
      </c>
      <c r="M643" t="str">
        <f t="shared" si="61"/>
        <v>Ruta
06</v>
      </c>
      <c r="N643" s="4" t="s">
        <v>645</v>
      </c>
      <c r="O643" t="str">
        <f t="shared" ref="O643:O706" si="64">IFERROR(LEFT(N643,FIND(" ",N643)-1),N643)</f>
        <v>$20.00</v>
      </c>
      <c r="P643" t="str">
        <f t="shared" ref="P643:P706" si="65">IFERROR(RIGHT(N643, LEN(N643)-FIND(" ", N643)),"")</f>
        <v>Margarita
maza de Juárez</v>
      </c>
      <c r="Q643" s="4" t="s">
        <v>216</v>
      </c>
      <c r="R643" t="str" cm="1">
        <f t="array" ref="R643">MID(Q643, MIN(IFERROR(FIND({0,1,2,3,4,5,6,7,8,9},Q643),"")), COUNT(1*MID(Q643,ROW($1:$98),1)))</f>
        <v>25.0</v>
      </c>
      <c r="S643" t="str" cm="1">
        <f t="array" aca="1" ref="S643" ca="1">_xlfn.CONCAT(IF(NOT(ISNUMBER(MID(SUBSTITUTE(SUBSTITUTE(SUBSTITUTE(Q643,"$",""),".",""), " ",""),ROW(INDIRECT("1:"&amp;LEN(Q643))),1)*1)),MID(SUBSTITUTE(SUBSTITUTE(SUBSTITUTE(Q643,"$",""),".",""), " ",""),ROW(INDIRECT("1:"&amp;LEN(Q643))),1),""))</f>
        <v>Álamos</v>
      </c>
      <c r="T643" s="4" t="s">
        <v>90</v>
      </c>
      <c r="U643" s="4" t="s">
        <v>83</v>
      </c>
      <c r="V643" s="4" t="s">
        <v>0</v>
      </c>
      <c r="W643" s="6">
        <v>45038</v>
      </c>
    </row>
    <row r="644" spans="1:23" x14ac:dyDescent="0.25">
      <c r="A644" s="1" t="s">
        <v>99</v>
      </c>
      <c r="B644" s="2" t="s">
        <v>620</v>
      </c>
      <c r="C644" t="str" cm="1">
        <f t="array" ref="C644">MID(B644, MIN(IFERROR(FIND({0,1,2,3,4,5,6,7,8,9},B644),"")), COUNT(1*MID(B644,ROW($1:$98),1)))</f>
        <v>46.8</v>
      </c>
      <c r="D644" t="str" cm="1">
        <f t="array" aca="1" ref="D644" ca="1">_xlfn.CONCAT(IF(NOT(ISNUMBER(MID(SUBSTITUTE(SUBSTITUTE(SUBSTITUTE(B644,"$",""),".",""), " ",""),ROW(INDIRECT("1:"&amp;LEN(B644))),1)*1)),MID(SUBSTITUTE(SUBSTITUTE(SUBSTITUTE(B644,"$",""),".",""), " ",""),ROW(INDIRECT("1:"&amp;LEN(B644))),1),""))</f>
        <v>Chedraui</v>
      </c>
      <c r="E644" s="2" t="s">
        <v>87</v>
      </c>
      <c r="F644" t="str" cm="1">
        <f t="array" ref="F644">MID(E644, MIN(IFERROR(FIND({0,1,2,3,4,5,6,7,8,9},E644),"")), COUNT(1*MID(E644,ROW($1:$98),1)))</f>
        <v>59.9</v>
      </c>
      <c r="G644" t="str" cm="1">
        <f t="array" aca="1" ref="G644" ca="1">_xlfn.CONCAT(IF(NOT(ISNUMBER(MID(SUBSTITUTE(SUBSTITUTE(SUBSTITUTE(E644,"$",""),".",""), " ",""),ROW(INDIRECT("1:"&amp;LEN(E644))),1)*1)),MID(SUBSTITUTE(SUBSTITUTE(SUBSTITUTE(E644,"$",""),".",""), " ",""),ROW(INDIRECT("1:"&amp;LEN(E644))),1),""))</f>
        <v xml:space="preserve">
Comercial
Mexicana</v>
      </c>
      <c r="H644" s="2" t="s">
        <v>657</v>
      </c>
      <c r="I644" t="str">
        <f t="shared" si="62"/>
        <v>$32.00</v>
      </c>
      <c r="J644" t="str">
        <f t="shared" si="60"/>
        <v>Ruta 06</v>
      </c>
      <c r="K644" s="2" t="s">
        <v>500</v>
      </c>
      <c r="L644" t="str">
        <f t="shared" si="63"/>
        <v>$45.00</v>
      </c>
      <c r="M644" t="str">
        <f t="shared" si="61"/>
        <v>Ruta
04</v>
      </c>
      <c r="N644" s="2" t="s">
        <v>291</v>
      </c>
      <c r="O644" t="str">
        <f t="shared" si="64"/>
        <v>$45.00
Panamericana</v>
      </c>
      <c r="P644" t="str">
        <f t="shared" si="65"/>
        <v/>
      </c>
      <c r="Q644" s="2" t="s">
        <v>291</v>
      </c>
      <c r="R644" t="str" cm="1">
        <f t="array" ref="R644">MID(Q644, MIN(IFERROR(FIND({0,1,2,3,4,5,6,7,8,9},Q644),"")), COUNT(1*MID(Q644,ROW($1:$98),1)))</f>
        <v>45.0</v>
      </c>
      <c r="S644" t="str" cm="1">
        <f t="array" aca="1" ref="S644" ca="1">_xlfn.CONCAT(IF(NOT(ISNUMBER(MID(SUBSTITUTE(SUBSTITUTE(SUBSTITUTE(Q644,"$",""),".",""), " ",""),ROW(INDIRECT("1:"&amp;LEN(Q644))),1)*1)),MID(SUBSTITUTE(SUBSTITUTE(SUBSTITUTE(Q644,"$",""),".",""), " ",""),ROW(INDIRECT("1:"&amp;LEN(Q644))),1),""))</f>
        <v xml:space="preserve">
Panamericana</v>
      </c>
      <c r="T644" s="2" t="s">
        <v>83</v>
      </c>
      <c r="U644" s="2" t="s">
        <v>106</v>
      </c>
      <c r="V644" s="2" t="s">
        <v>0</v>
      </c>
      <c r="W644" s="5">
        <v>45038</v>
      </c>
    </row>
    <row r="645" spans="1:23" x14ac:dyDescent="0.25">
      <c r="A645" s="3" t="s">
        <v>103</v>
      </c>
      <c r="B645" s="4" t="s">
        <v>620</v>
      </c>
      <c r="C645" t="str" cm="1">
        <f t="array" ref="C645">MID(B645, MIN(IFERROR(FIND({0,1,2,3,4,5,6,7,8,9},B645),"")), COUNT(1*MID(B645,ROW($1:$98),1)))</f>
        <v>46.8</v>
      </c>
      <c r="D645" t="str" cm="1">
        <f t="array" aca="1" ref="D645" ca="1">_xlfn.CONCAT(IF(NOT(ISNUMBER(MID(SUBSTITUTE(SUBSTITUTE(SUBSTITUTE(B645,"$",""),".",""), " ",""),ROW(INDIRECT("1:"&amp;LEN(B645))),1)*1)),MID(SUBSTITUTE(SUBSTITUTE(SUBSTITUTE(B645,"$",""),".",""), " ",""),ROW(INDIRECT("1:"&amp;LEN(B645))),1),""))</f>
        <v>Chedraui</v>
      </c>
      <c r="E645" s="4" t="s">
        <v>94</v>
      </c>
      <c r="F645" t="str" cm="1">
        <f t="array" ref="F645">MID(E645, MIN(IFERROR(FIND({0,1,2,3,4,5,6,7,8,9},E645),"")), COUNT(1*MID(E645,ROW($1:$98),1)))</f>
        <v>49.9</v>
      </c>
      <c r="G645" t="str" cm="1">
        <f t="array" aca="1" ref="G645" ca="1">_xlfn.CONCAT(IF(NOT(ISNUMBER(MID(SUBSTITUTE(SUBSTITUTE(SUBSTITUTE(E645,"$",""),".",""), " ",""),ROW(INDIRECT("1:"&amp;LEN(E645))),1)*1)),MID(SUBSTITUTE(SUBSTITUTE(SUBSTITUTE(E645,"$",""),".",""), " ",""),ROW(INDIRECT("1:"&amp;LEN(E645))),1),""))</f>
        <v xml:space="preserve">
Comercial
Mexicana</v>
      </c>
      <c r="H645" s="4" t="s">
        <v>262</v>
      </c>
      <c r="I645" t="str">
        <f t="shared" si="62"/>
        <v>$40.00</v>
      </c>
      <c r="J645" t="str">
        <f t="shared" si="60"/>
        <v>Ruta 06</v>
      </c>
      <c r="K645" s="4" t="s">
        <v>504</v>
      </c>
      <c r="L645" t="str">
        <f t="shared" si="63"/>
        <v>$60.00</v>
      </c>
      <c r="M645" t="str">
        <f t="shared" si="61"/>
        <v>Ruta
04</v>
      </c>
      <c r="N645" s="4" t="s">
        <v>291</v>
      </c>
      <c r="O645" t="str">
        <f t="shared" si="64"/>
        <v>$45.00
Panamericana</v>
      </c>
      <c r="P645" t="str">
        <f t="shared" si="65"/>
        <v/>
      </c>
      <c r="Q645" s="4" t="s">
        <v>291</v>
      </c>
      <c r="R645" t="str" cm="1">
        <f t="array" ref="R645">MID(Q645, MIN(IFERROR(FIND({0,1,2,3,4,5,6,7,8,9},Q645),"")), COUNT(1*MID(Q645,ROW($1:$98),1)))</f>
        <v>45.0</v>
      </c>
      <c r="S645" t="str" cm="1">
        <f t="array" aca="1" ref="S645" ca="1">_xlfn.CONCAT(IF(NOT(ISNUMBER(MID(SUBSTITUTE(SUBSTITUTE(SUBSTITUTE(Q645,"$",""),".",""), " ",""),ROW(INDIRECT("1:"&amp;LEN(Q645))),1)*1)),MID(SUBSTITUTE(SUBSTITUTE(SUBSTITUTE(Q645,"$",""),".",""), " ",""),ROW(INDIRECT("1:"&amp;LEN(Q645))),1),""))</f>
        <v xml:space="preserve">
Panamericana</v>
      </c>
      <c r="T645" s="4" t="s">
        <v>83</v>
      </c>
      <c r="U645" s="4" t="s">
        <v>106</v>
      </c>
      <c r="V645" s="4" t="s">
        <v>0</v>
      </c>
      <c r="W645" s="6">
        <v>45038</v>
      </c>
    </row>
    <row r="646" spans="1:23" x14ac:dyDescent="0.25">
      <c r="A646" s="1" t="s">
        <v>107</v>
      </c>
      <c r="B646" s="2" t="s">
        <v>108</v>
      </c>
      <c r="C646" t="str" cm="1">
        <f t="array" ref="C646">MID(B646, MIN(IFERROR(FIND({0,1,2,3,4,5,6,7,8,9},B646),"")), COUNT(1*MID(B646,ROW($1:$98),1)))</f>
        <v>26.9</v>
      </c>
      <c r="D646" t="str" cm="1">
        <f t="array" aca="1" ref="D646" ca="1">_xlfn.CONCAT(IF(NOT(ISNUMBER(MID(SUBSTITUTE(SUBSTITUTE(SUBSTITUTE(B646,"$",""),".",""), " ",""),ROW(INDIRECT("1:"&amp;LEN(B646))),1)*1)),MID(SUBSTITUTE(SUBSTITUTE(SUBSTITUTE(B646,"$",""),".",""), " ",""),ROW(INDIRECT("1:"&amp;LEN(B646))),1),""))</f>
        <v>Wal-mart</v>
      </c>
      <c r="E646" s="2" t="s">
        <v>109</v>
      </c>
      <c r="F646" t="str" cm="1">
        <f t="array" ref="F646">MID(E646, MIN(IFERROR(FIND({0,1,2,3,4,5,6,7,8,9},E646),"")), COUNT(1*MID(E646,ROW($1:$98),1)))</f>
        <v>32.9</v>
      </c>
      <c r="G646" t="str" cm="1">
        <f t="array" aca="1" ref="G646" ca="1">_xlfn.CONCAT(IF(NOT(ISNUMBER(MID(SUBSTITUTE(SUBSTITUTE(SUBSTITUTE(E646,"$",""),".",""), " ",""),ROW(INDIRECT("1:"&amp;LEN(E646))),1)*1)),MID(SUBSTITUTE(SUBSTITUTE(SUBSTITUTE(E646,"$",""),".",""), " ",""),ROW(INDIRECT("1:"&amp;LEN(E646))),1),""))</f>
        <v xml:space="preserve">
Chedraui</v>
      </c>
      <c r="H646" s="2" t="s">
        <v>295</v>
      </c>
      <c r="I646" t="str">
        <f t="shared" si="62"/>
        <v>$20.00</v>
      </c>
      <c r="J646" t="str">
        <f t="shared" si="60"/>
        <v>Ruta 06</v>
      </c>
      <c r="K646" s="2" t="s">
        <v>658</v>
      </c>
      <c r="L646" t="str">
        <f t="shared" si="63"/>
        <v>$25.00</v>
      </c>
      <c r="M646" t="str">
        <f t="shared" si="61"/>
        <v>Ruta
04</v>
      </c>
      <c r="N646" s="2" t="s">
        <v>645</v>
      </c>
      <c r="O646" t="str">
        <f t="shared" si="64"/>
        <v>$20.00</v>
      </c>
      <c r="P646" t="str">
        <f t="shared" si="65"/>
        <v>Margarita
maza de Juárez</v>
      </c>
      <c r="Q646" s="2" t="s">
        <v>286</v>
      </c>
      <c r="R646" t="str" cm="1">
        <f t="array" ref="R646">MID(Q646, MIN(IFERROR(FIND({0,1,2,3,4,5,6,7,8,9},Q646),"")), COUNT(1*MID(Q646,ROW($1:$98),1)))</f>
        <v>22.0</v>
      </c>
      <c r="S646" t="str" cm="1">
        <f t="array" aca="1" ref="S646" ca="1">_xlfn.CONCAT(IF(NOT(ISNUMBER(MID(SUBSTITUTE(SUBSTITUTE(SUBSTITUTE(Q646,"$",""),".",""), " ",""),ROW(INDIRECT("1:"&amp;LEN(Q646))),1)*1)),MID(SUBSTITUTE(SUBSTITUTE(SUBSTITUTE(Q646,"$",""),".",""), " ",""),ROW(INDIRECT("1:"&amp;LEN(Q646))),1),""))</f>
        <v xml:space="preserve">
Panamericana</v>
      </c>
      <c r="T646" s="2" t="s">
        <v>112</v>
      </c>
      <c r="U646" s="2" t="s">
        <v>35</v>
      </c>
      <c r="V646" s="2" t="s">
        <v>0</v>
      </c>
      <c r="W646" s="5">
        <v>45038</v>
      </c>
    </row>
    <row r="647" spans="1:23" x14ac:dyDescent="0.25">
      <c r="A647" s="3" t="s">
        <v>113</v>
      </c>
      <c r="B647" s="4" t="s">
        <v>108</v>
      </c>
      <c r="C647" t="str" cm="1">
        <f t="array" ref="C647">MID(B647, MIN(IFERROR(FIND({0,1,2,3,4,5,6,7,8,9},B647),"")), COUNT(1*MID(B647,ROW($1:$98),1)))</f>
        <v>26.9</v>
      </c>
      <c r="D647" t="str" cm="1">
        <f t="array" aca="1" ref="D647" ca="1">_xlfn.CONCAT(IF(NOT(ISNUMBER(MID(SUBSTITUTE(SUBSTITUTE(SUBSTITUTE(B647,"$",""),".",""), " ",""),ROW(INDIRECT("1:"&amp;LEN(B647))),1)*1)),MID(SUBSTITUTE(SUBSTITUTE(SUBSTITUTE(B647,"$",""),".",""), " ",""),ROW(INDIRECT("1:"&amp;LEN(B647))),1),""))</f>
        <v>Wal-mart</v>
      </c>
      <c r="E647" s="4" t="s">
        <v>125</v>
      </c>
      <c r="F647" t="str" cm="1">
        <f t="array" ref="F647">MID(E647, MIN(IFERROR(FIND({0,1,2,3,4,5,6,7,8,9},E647),"")), COUNT(1*MID(E647,ROW($1:$98),1)))</f>
        <v>29.9</v>
      </c>
      <c r="G647" t="str" cm="1">
        <f t="array" aca="1" ref="G647" ca="1">_xlfn.CONCAT(IF(NOT(ISNUMBER(MID(SUBSTITUTE(SUBSTITUTE(SUBSTITUTE(E647,"$",""),".",""), " ",""),ROW(INDIRECT("1:"&amp;LEN(E647))),1)*1)),MID(SUBSTITUTE(SUBSTITUTE(SUBSTITUTE(E647,"$",""),".",""), " ",""),ROW(INDIRECT("1:"&amp;LEN(E647))),1),""))</f>
        <v xml:space="preserve">
Comercial
Mexicana</v>
      </c>
      <c r="H647" s="4" t="s">
        <v>248</v>
      </c>
      <c r="I647" t="str">
        <f t="shared" si="62"/>
        <v>$25.00</v>
      </c>
      <c r="J647" t="str">
        <f t="shared" si="60"/>
        <v>Ruta 06</v>
      </c>
      <c r="K647" s="4" t="s">
        <v>642</v>
      </c>
      <c r="L647" t="str">
        <f t="shared" si="63"/>
        <v>$35.00</v>
      </c>
      <c r="M647" t="str">
        <f t="shared" si="61"/>
        <v>Ruta
04</v>
      </c>
      <c r="N647" s="4" t="s">
        <v>643</v>
      </c>
      <c r="O647" t="str">
        <f t="shared" si="64"/>
        <v>$22.00</v>
      </c>
      <c r="P647" t="str">
        <f t="shared" si="65"/>
        <v>Margarita
maza de Juárez</v>
      </c>
      <c r="Q647" s="4" t="s">
        <v>659</v>
      </c>
      <c r="R647" t="str" cm="1">
        <f t="array" ref="R647">MID(Q647, MIN(IFERROR(FIND({0,1,2,3,4,5,6,7,8,9},Q647),"")), COUNT(1*MID(Q647,ROW($1:$98),1)))</f>
        <v>28.0</v>
      </c>
      <c r="S647" t="str" cm="1">
        <f t="array" aca="1" ref="S647" ca="1">_xlfn.CONCAT(IF(NOT(ISNUMBER(MID(SUBSTITUTE(SUBSTITUTE(SUBSTITUTE(Q647,"$",""),".",""), " ",""),ROW(INDIRECT("1:"&amp;LEN(Q647))),1)*1)),MID(SUBSTITUTE(SUBSTITUTE(SUBSTITUTE(Q647,"$",""),".",""), " ",""),ROW(INDIRECT("1:"&amp;LEN(Q647))),1),""))</f>
        <v>Álamos</v>
      </c>
      <c r="T647" s="4" t="s">
        <v>90</v>
      </c>
      <c r="U647" s="4" t="s">
        <v>36</v>
      </c>
      <c r="V647" s="4" t="s">
        <v>0</v>
      </c>
      <c r="W647" s="6">
        <v>45038</v>
      </c>
    </row>
    <row r="648" spans="1:23" x14ac:dyDescent="0.25">
      <c r="A648" s="1" t="s">
        <v>117</v>
      </c>
      <c r="B648" s="2" t="s">
        <v>118</v>
      </c>
      <c r="C648" t="str" cm="1">
        <f t="array" ref="C648">MID(B648, MIN(IFERROR(FIND({0,1,2,3,4,5,6,7,8,9},B648),"")), COUNT(1*MID(B648,ROW($1:$98),1)))</f>
        <v>19.9</v>
      </c>
      <c r="D648" t="str" cm="1">
        <f t="array" aca="1" ref="D648" ca="1">_xlfn.CONCAT(IF(NOT(ISNUMBER(MID(SUBSTITUTE(SUBSTITUTE(SUBSTITUTE(B648,"$",""),".",""), " ",""),ROW(INDIRECT("1:"&amp;LEN(B648))),1)*1)),MID(SUBSTITUTE(SUBSTITUTE(SUBSTITUTE(B648,"$",""),".",""), " ",""),ROW(INDIRECT("1:"&amp;LEN(B648))),1),""))</f>
        <v>Wal-mart</v>
      </c>
      <c r="E648" s="2" t="s">
        <v>624</v>
      </c>
      <c r="F648" t="str" cm="1">
        <f t="array" ref="F648">MID(E648, MIN(IFERROR(FIND({0,1,2,3,4,5,6,7,8,9},E648),"")), COUNT(1*MID(E648,ROW($1:$98),1)))</f>
        <v>21.5</v>
      </c>
      <c r="G648" t="str" cm="1">
        <f t="array" aca="1" ref="G648" ca="1">_xlfn.CONCAT(IF(NOT(ISNUMBER(MID(SUBSTITUTE(SUBSTITUTE(SUBSTITUTE(E648,"$",""),".",""), " ",""),ROW(INDIRECT("1:"&amp;LEN(E648))),1)*1)),MID(SUBSTITUTE(SUBSTITUTE(SUBSTITUTE(E648,"$",""),".",""), " ",""),ROW(INDIRECT("1:"&amp;LEN(E648))),1),""))</f>
        <v xml:space="preserve">
Comercial
Mexicana</v>
      </c>
      <c r="H648" s="2" t="s">
        <v>262</v>
      </c>
      <c r="I648" t="str">
        <f t="shared" si="62"/>
        <v>$40.00</v>
      </c>
      <c r="J648" t="str">
        <f t="shared" si="60"/>
        <v>Ruta 06</v>
      </c>
      <c r="K648" s="2" t="s">
        <v>500</v>
      </c>
      <c r="L648" t="str">
        <f t="shared" si="63"/>
        <v>$45.00</v>
      </c>
      <c r="M648" t="str">
        <f t="shared" si="61"/>
        <v>Ruta
04</v>
      </c>
      <c r="N648" s="2" t="s">
        <v>291</v>
      </c>
      <c r="O648" t="str">
        <f t="shared" si="64"/>
        <v>$45.00
Panamericana</v>
      </c>
      <c r="P648" t="str">
        <f t="shared" si="65"/>
        <v/>
      </c>
      <c r="Q648" s="2" t="s">
        <v>291</v>
      </c>
      <c r="R648" t="str" cm="1">
        <f t="array" ref="R648">MID(Q648, MIN(IFERROR(FIND({0,1,2,3,4,5,6,7,8,9},Q648),"")), COUNT(1*MID(Q648,ROW($1:$98),1)))</f>
        <v>45.0</v>
      </c>
      <c r="S648" t="str" cm="1">
        <f t="array" aca="1" ref="S648" ca="1">_xlfn.CONCAT(IF(NOT(ISNUMBER(MID(SUBSTITUTE(SUBSTITUTE(SUBSTITUTE(Q648,"$",""),".",""), " ",""),ROW(INDIRECT("1:"&amp;LEN(Q648))),1)*1)),MID(SUBSTITUTE(SUBSTITUTE(SUBSTITUTE(Q648,"$",""),".",""), " ",""),ROW(INDIRECT("1:"&amp;LEN(Q648))),1),""))</f>
        <v xml:space="preserve">
Panamericana</v>
      </c>
      <c r="T648" s="2" t="s">
        <v>121</v>
      </c>
      <c r="U648" s="2" t="s">
        <v>122</v>
      </c>
      <c r="V648" s="2" t="s">
        <v>0</v>
      </c>
      <c r="W648" s="5">
        <v>45038</v>
      </c>
    </row>
    <row r="649" spans="1:23" x14ac:dyDescent="0.25">
      <c r="A649" s="3" t="s">
        <v>123</v>
      </c>
      <c r="B649" s="4" t="s">
        <v>118</v>
      </c>
      <c r="C649" t="str" cm="1">
        <f t="array" ref="C649">MID(B649, MIN(IFERROR(FIND({0,1,2,3,4,5,6,7,8,9},B649),"")), COUNT(1*MID(B649,ROW($1:$98),1)))</f>
        <v>19.9</v>
      </c>
      <c r="D649" t="str" cm="1">
        <f t="array" aca="1" ref="D649" ca="1">_xlfn.CONCAT(IF(NOT(ISNUMBER(MID(SUBSTITUTE(SUBSTITUTE(SUBSTITUTE(B649,"$",""),".",""), " ",""),ROW(INDIRECT("1:"&amp;LEN(B649))),1)*1)),MID(SUBSTITUTE(SUBSTITUTE(SUBSTITUTE(B649,"$",""),".",""), " ",""),ROW(INDIRECT("1:"&amp;LEN(B649))),1),""))</f>
        <v>Wal-mart</v>
      </c>
      <c r="E649" s="4" t="s">
        <v>125</v>
      </c>
      <c r="F649" t="str" cm="1">
        <f t="array" ref="F649">MID(E649, MIN(IFERROR(FIND({0,1,2,3,4,5,6,7,8,9},E649),"")), COUNT(1*MID(E649,ROW($1:$98),1)))</f>
        <v>29.9</v>
      </c>
      <c r="G649" t="str" cm="1">
        <f t="array" aca="1" ref="G649" ca="1">_xlfn.CONCAT(IF(NOT(ISNUMBER(MID(SUBSTITUTE(SUBSTITUTE(SUBSTITUTE(E649,"$",""),".",""), " ",""),ROW(INDIRECT("1:"&amp;LEN(E649))),1)*1)),MID(SUBSTITUTE(SUBSTITUTE(SUBSTITUTE(E649,"$",""),".",""), " ",""),ROW(INDIRECT("1:"&amp;LEN(E649))),1),""))</f>
        <v xml:space="preserve">
Comercial
Mexicana</v>
      </c>
      <c r="H649" s="4" t="s">
        <v>248</v>
      </c>
      <c r="I649" t="str">
        <f t="shared" si="62"/>
        <v>$25.00</v>
      </c>
      <c r="J649" t="str">
        <f t="shared" si="60"/>
        <v>Ruta 06</v>
      </c>
      <c r="K649" s="4" t="s">
        <v>511</v>
      </c>
      <c r="L649" t="str">
        <f t="shared" si="63"/>
        <v>$30.00</v>
      </c>
      <c r="M649" t="str">
        <f t="shared" si="61"/>
        <v>Ruta
04</v>
      </c>
      <c r="N649" s="4" t="s">
        <v>250</v>
      </c>
      <c r="O649" t="str">
        <f t="shared" si="64"/>
        <v>$20.00
Panamericana</v>
      </c>
      <c r="P649" t="str">
        <f t="shared" si="65"/>
        <v/>
      </c>
      <c r="Q649" s="4" t="s">
        <v>643</v>
      </c>
      <c r="R649" t="str" cm="1">
        <f t="array" ref="R649">MID(Q649, MIN(IFERROR(FIND({0,1,2,3,4,5,6,7,8,9},Q649),"")), COUNT(1*MID(Q649,ROW($1:$98),1)))</f>
        <v>22.0</v>
      </c>
      <c r="S649" t="str" cm="1">
        <f t="array" aca="1" ref="S649" ca="1">_xlfn.CONCAT(IF(NOT(ISNUMBER(MID(SUBSTITUTE(SUBSTITUTE(SUBSTITUTE(Q649,"$",""),".",""), " ",""),ROW(INDIRECT("1:"&amp;LEN(Q649))),1)*1)),MID(SUBSTITUTE(SUBSTITUTE(SUBSTITUTE(Q649,"$",""),".",""), " ",""),ROW(INDIRECT("1:"&amp;LEN(Q649))),1),""))</f>
        <v>Margarita
mazadeJuárez</v>
      </c>
      <c r="T649" s="4" t="s">
        <v>26</v>
      </c>
      <c r="U649" s="4" t="s">
        <v>90</v>
      </c>
      <c r="V649" s="4" t="s">
        <v>0</v>
      </c>
      <c r="W649" s="6">
        <v>45038</v>
      </c>
    </row>
    <row r="650" spans="1:23" x14ac:dyDescent="0.25">
      <c r="A650" s="1" t="s">
        <v>129</v>
      </c>
      <c r="B650" s="2" t="s">
        <v>302</v>
      </c>
      <c r="C650" t="str" cm="1">
        <f t="array" ref="C650">MID(B650, MIN(IFERROR(FIND({0,1,2,3,4,5,6,7,8,9},B650),"")), COUNT(1*MID(B650,ROW($1:$98),1)))</f>
        <v>14.9</v>
      </c>
      <c r="D650" t="str" cm="1">
        <f t="array" aca="1" ref="D650" ca="1">_xlfn.CONCAT(IF(NOT(ISNUMBER(MID(SUBSTITUTE(SUBSTITUTE(SUBSTITUTE(B650,"$",""),".",""), " ",""),ROW(INDIRECT("1:"&amp;LEN(B650))),1)*1)),MID(SUBSTITUTE(SUBSTITUTE(SUBSTITUTE(B650,"$",""),".",""), " ",""),ROW(INDIRECT("1:"&amp;LEN(B650))),1),""))</f>
        <v>Wal-mart</v>
      </c>
      <c r="E650" s="2" t="s">
        <v>575</v>
      </c>
      <c r="F650" t="str" cm="1">
        <f t="array" ref="F650">MID(E650, MIN(IFERROR(FIND({0,1,2,3,4,5,6,7,8,9},E650),"")), COUNT(1*MID(E650,ROW($1:$98),1)))</f>
        <v>19.5</v>
      </c>
      <c r="G650" t="str" cm="1">
        <f t="array" aca="1" ref="G650" ca="1">_xlfn.CONCAT(IF(NOT(ISNUMBER(MID(SUBSTITUTE(SUBSTITUTE(SUBSTITUTE(E650,"$",""),".",""), " ",""),ROW(INDIRECT("1:"&amp;LEN(E650))),1)*1)),MID(SUBSTITUTE(SUBSTITUTE(SUBSTITUTE(E650,"$",""),".",""), " ",""),ROW(INDIRECT("1:"&amp;LEN(E650))),1),""))</f>
        <v xml:space="preserve">
Chedraui</v>
      </c>
      <c r="H650" s="2" t="s">
        <v>303</v>
      </c>
      <c r="I650" t="str">
        <f t="shared" si="62"/>
        <v>$18.00</v>
      </c>
      <c r="J650" t="str">
        <f t="shared" si="60"/>
        <v>Ruta 06</v>
      </c>
      <c r="K650" s="2" t="s">
        <v>526</v>
      </c>
      <c r="L650" t="str">
        <f t="shared" si="63"/>
        <v>$20.00</v>
      </c>
      <c r="M650" t="str">
        <f t="shared" si="61"/>
        <v>Ruta
04</v>
      </c>
      <c r="N650" s="2" t="s">
        <v>305</v>
      </c>
      <c r="O650" t="str">
        <f t="shared" si="64"/>
        <v>$18.00
Panamericana</v>
      </c>
      <c r="P650" t="str">
        <f t="shared" si="65"/>
        <v/>
      </c>
      <c r="Q650" s="2" t="s">
        <v>305</v>
      </c>
      <c r="R650" t="str" cm="1">
        <f t="array" ref="R650">MID(Q650, MIN(IFERROR(FIND({0,1,2,3,4,5,6,7,8,9},Q650),"")), COUNT(1*MID(Q650,ROW($1:$98),1)))</f>
        <v>18.0</v>
      </c>
      <c r="S650" t="str" cm="1">
        <f t="array" aca="1" ref="S650" ca="1">_xlfn.CONCAT(IF(NOT(ISNUMBER(MID(SUBSTITUTE(SUBSTITUTE(SUBSTITUTE(Q650,"$",""),".",""), " ",""),ROW(INDIRECT("1:"&amp;LEN(Q650))),1)*1)),MID(SUBSTITUTE(SUBSTITUTE(SUBSTITUTE(Q650,"$",""),".",""), " ",""),ROW(INDIRECT("1:"&amp;LEN(Q650))),1),""))</f>
        <v xml:space="preserve">
Panamericana</v>
      </c>
      <c r="T650" s="2" t="s">
        <v>121</v>
      </c>
      <c r="U650" s="2" t="s">
        <v>133</v>
      </c>
      <c r="V650" s="2" t="s">
        <v>0</v>
      </c>
      <c r="W650" s="5">
        <v>45038</v>
      </c>
    </row>
    <row r="651" spans="1:23" x14ac:dyDescent="0.25">
      <c r="A651" s="3" t="s">
        <v>134</v>
      </c>
      <c r="B651" s="4" t="s">
        <v>626</v>
      </c>
      <c r="C651" t="str" cm="1">
        <f t="array" ref="C651">MID(B651, MIN(IFERROR(FIND({0,1,2,3,4,5,6,7,8,9},B651),"")), COUNT(1*MID(B651,ROW($1:$98),1)))</f>
        <v>29.7</v>
      </c>
      <c r="D651" t="str" cm="1">
        <f t="array" aca="1" ref="D651" ca="1">_xlfn.CONCAT(IF(NOT(ISNUMBER(MID(SUBSTITUTE(SUBSTITUTE(SUBSTITUTE(B651,"$",""),".",""), " ",""),ROW(INDIRECT("1:"&amp;LEN(B651))),1)*1)),MID(SUBSTITUTE(SUBSTITUTE(SUBSTITUTE(B651,"$",""),".",""), " ",""),ROW(INDIRECT("1:"&amp;LEN(B651))),1),""))</f>
        <v>Comercial
Mexicana</v>
      </c>
      <c r="E651" s="4" t="s">
        <v>627</v>
      </c>
      <c r="F651" t="str" cm="1">
        <f t="array" ref="F651">MID(E651, MIN(IFERROR(FIND({0,1,2,3,4,5,6,7,8,9},E651),"")), COUNT(1*MID(E651,ROW($1:$98),1)))</f>
        <v>38.9</v>
      </c>
      <c r="G651" t="str" cm="1">
        <f t="array" aca="1" ref="G651" ca="1">_xlfn.CONCAT(IF(NOT(ISNUMBER(MID(SUBSTITUTE(SUBSTITUTE(SUBSTITUTE(E651,"$",""),".",""), " ",""),ROW(INDIRECT("1:"&amp;LEN(E651))),1)*1)),MID(SUBSTITUTE(SUBSTITUTE(SUBSTITUTE(E651,"$",""),".",""), " ",""),ROW(INDIRECT("1:"&amp;LEN(E651))),1),""))</f>
        <v>Wal-mart</v>
      </c>
      <c r="H651" s="4" t="s">
        <v>317</v>
      </c>
      <c r="I651" t="str">
        <f t="shared" si="62"/>
        <v>$14.00</v>
      </c>
      <c r="J651" t="str">
        <f t="shared" si="60"/>
        <v>Ruta 06</v>
      </c>
      <c r="K651" s="4" t="s">
        <v>526</v>
      </c>
      <c r="L651" t="str">
        <f t="shared" si="63"/>
        <v>$20.00</v>
      </c>
      <c r="M651" t="str">
        <f t="shared" si="61"/>
        <v>Ruta
04</v>
      </c>
      <c r="N651" s="4" t="s">
        <v>660</v>
      </c>
      <c r="O651" t="str">
        <f t="shared" si="64"/>
        <v>$15.00</v>
      </c>
      <c r="P651" t="str">
        <f t="shared" si="65"/>
        <v>Margarita
maza de Juárez</v>
      </c>
      <c r="Q651" s="4" t="s">
        <v>227</v>
      </c>
      <c r="R651" t="str" cm="1">
        <f t="array" ref="R651">MID(Q651, MIN(IFERROR(FIND({0,1,2,3,4,5,6,7,8,9},Q651),"")), COUNT(1*MID(Q651,ROW($1:$98),1)))</f>
        <v>18.0</v>
      </c>
      <c r="S651" t="str" cm="1">
        <f t="array" aca="1" ref="S651" ca="1">_xlfn.CONCAT(IF(NOT(ISNUMBER(MID(SUBSTITUTE(SUBSTITUTE(SUBSTITUTE(Q651,"$",""),".",""), " ",""),ROW(INDIRECT("1:"&amp;LEN(Q651))),1)*1)),MID(SUBSTITUTE(SUBSTITUTE(SUBSTITUTE(Q651,"$",""),".",""), " ",""),ROW(INDIRECT("1:"&amp;LEN(Q651))),1),""))</f>
        <v>Álamos</v>
      </c>
      <c r="T651" s="4" t="s">
        <v>132</v>
      </c>
      <c r="U651" s="4" t="s">
        <v>90</v>
      </c>
      <c r="V651" s="4" t="s">
        <v>0</v>
      </c>
      <c r="W651" s="6">
        <v>45038</v>
      </c>
    </row>
    <row r="652" spans="1:23" x14ac:dyDescent="0.25">
      <c r="A652" s="1" t="s">
        <v>141</v>
      </c>
      <c r="B652" s="2" t="s">
        <v>518</v>
      </c>
      <c r="C652" t="str" cm="1">
        <f t="array" ref="C652">MID(B652, MIN(IFERROR(FIND({0,1,2,3,4,5,6,7,8,9},B652),"")), COUNT(1*MID(B652,ROW($1:$98),1)))</f>
        <v>49.5</v>
      </c>
      <c r="D652" t="str" cm="1">
        <f t="array" aca="1" ref="D652" ca="1">_xlfn.CONCAT(IF(NOT(ISNUMBER(MID(SUBSTITUTE(SUBSTITUTE(SUBSTITUTE(B652,"$",""),".",""), " ",""),ROW(INDIRECT("1:"&amp;LEN(B652))),1)*1)),MID(SUBSTITUTE(SUBSTITUTE(SUBSTITUTE(B652,"$",""),".",""), " ",""),ROW(INDIRECT("1:"&amp;LEN(B652))),1),""))</f>
        <v>Comercial
Mexicana</v>
      </c>
      <c r="E652" s="2" t="s">
        <v>143</v>
      </c>
      <c r="F652" t="str" cm="1">
        <f t="array" ref="F652">MID(E652, MIN(IFERROR(FIND({0,1,2,3,4,5,6,7,8,9},E652),"")), COUNT(1*MID(E652,ROW($1:$98),1)))</f>
        <v>62.0</v>
      </c>
      <c r="G652" t="str" cm="1">
        <f t="array" aca="1" ref="G652" ca="1">_xlfn.CONCAT(IF(NOT(ISNUMBER(MID(SUBSTITUTE(SUBSTITUTE(SUBSTITUTE(E652,"$",""),".",""), " ",""),ROW(INDIRECT("1:"&amp;LEN(E652))),1)*1)),MID(SUBSTITUTE(SUBSTITUTE(SUBSTITUTE(E652,"$",""),".",""), " ",""),ROW(INDIRECT("1:"&amp;LEN(E652))),1),""))</f>
        <v>Wal-mart</v>
      </c>
      <c r="H652" s="2" t="s">
        <v>644</v>
      </c>
      <c r="I652" t="str">
        <f t="shared" si="62"/>
        <v>$24.00</v>
      </c>
      <c r="J652" t="str">
        <f t="shared" si="60"/>
        <v>Ruta 06</v>
      </c>
      <c r="K652" s="2" t="s">
        <v>511</v>
      </c>
      <c r="L652" t="str">
        <f t="shared" si="63"/>
        <v>$30.00</v>
      </c>
      <c r="M652" t="str">
        <f t="shared" si="61"/>
        <v>Ruta
04</v>
      </c>
      <c r="N652" s="2" t="s">
        <v>250</v>
      </c>
      <c r="O652" t="str">
        <f t="shared" si="64"/>
        <v>$20.00
Panamericana</v>
      </c>
      <c r="P652" t="str">
        <f t="shared" si="65"/>
        <v/>
      </c>
      <c r="Q652" s="2" t="s">
        <v>250</v>
      </c>
      <c r="R652" t="str" cm="1">
        <f t="array" ref="R652">MID(Q652, MIN(IFERROR(FIND({0,1,2,3,4,5,6,7,8,9},Q652),"")), COUNT(1*MID(Q652,ROW($1:$98),1)))</f>
        <v>20.0</v>
      </c>
      <c r="S652" t="str" cm="1">
        <f t="array" aca="1" ref="S652" ca="1">_xlfn.CONCAT(IF(NOT(ISNUMBER(MID(SUBSTITUTE(SUBSTITUTE(SUBSTITUTE(Q652,"$",""),".",""), " ",""),ROW(INDIRECT("1:"&amp;LEN(Q652))),1)*1)),MID(SUBSTITUTE(SUBSTITUTE(SUBSTITUTE(Q652,"$",""),".",""), " ",""),ROW(INDIRECT("1:"&amp;LEN(Q652))),1),""))</f>
        <v xml:space="preserve">
Panamericana</v>
      </c>
      <c r="T652" s="2" t="s">
        <v>35</v>
      </c>
      <c r="U652" s="2" t="s">
        <v>628</v>
      </c>
      <c r="V652" s="2" t="s">
        <v>0</v>
      </c>
      <c r="W652" s="5">
        <v>45038</v>
      </c>
    </row>
    <row r="653" spans="1:23" x14ac:dyDescent="0.25">
      <c r="A653" s="3" t="s">
        <v>144</v>
      </c>
      <c r="B653" s="4" t="s">
        <v>519</v>
      </c>
      <c r="C653" t="str" cm="1">
        <f t="array" ref="C653">MID(B653, MIN(IFERROR(FIND({0,1,2,3,4,5,6,7,8,9},B653),"")), COUNT(1*MID(B653,ROW($1:$98),1)))</f>
        <v>42.5</v>
      </c>
      <c r="D653" t="str" cm="1">
        <f t="array" aca="1" ref="D653" ca="1">_xlfn.CONCAT(IF(NOT(ISNUMBER(MID(SUBSTITUTE(SUBSTITUTE(SUBSTITUTE(B653,"$",""),".",""), " ",""),ROW(INDIRECT("1:"&amp;LEN(B653))),1)*1)),MID(SUBSTITUTE(SUBSTITUTE(SUBSTITUTE(B653,"$",""),".",""), " ",""),ROW(INDIRECT("1:"&amp;LEN(B653))),1),""))</f>
        <v>Comercial
Mexicana</v>
      </c>
      <c r="E653" s="4" t="s">
        <v>146</v>
      </c>
      <c r="F653" t="str" cm="1">
        <f t="array" ref="F653">MID(E653, MIN(IFERROR(FIND({0,1,2,3,4,5,6,7,8,9},E653),"")), COUNT(1*MID(E653,ROW($1:$98),1)))</f>
        <v>72.0</v>
      </c>
      <c r="G653" t="str" cm="1">
        <f t="array" aca="1" ref="G653" ca="1">_xlfn.CONCAT(IF(NOT(ISNUMBER(MID(SUBSTITUTE(SUBSTITUTE(SUBSTITUTE(E653,"$",""),".",""), " ",""),ROW(INDIRECT("1:"&amp;LEN(E653))),1)*1)),MID(SUBSTITUTE(SUBSTITUTE(SUBSTITUTE(E653,"$",""),".",""), " ",""),ROW(INDIRECT("1:"&amp;LEN(E653))),1),""))</f>
        <v>Wal-mart</v>
      </c>
      <c r="H653" s="4" t="s">
        <v>262</v>
      </c>
      <c r="I653" t="str">
        <f t="shared" si="62"/>
        <v>$40.00</v>
      </c>
      <c r="J653" t="str">
        <f t="shared" si="60"/>
        <v>Ruta 06</v>
      </c>
      <c r="K653" s="4" t="s">
        <v>279</v>
      </c>
      <c r="L653" t="str">
        <f t="shared" si="63"/>
        <v>$40.00</v>
      </c>
      <c r="M653" t="str">
        <f t="shared" si="61"/>
        <v>Ruta
06</v>
      </c>
      <c r="N653" s="4" t="s">
        <v>194</v>
      </c>
      <c r="O653" t="str">
        <f t="shared" si="64"/>
        <v>$40.00</v>
      </c>
      <c r="P653" t="str">
        <f t="shared" si="65"/>
        <v>Álamos</v>
      </c>
      <c r="Q653" s="4" t="s">
        <v>291</v>
      </c>
      <c r="R653" t="str" cm="1">
        <f t="array" ref="R653">MID(Q653, MIN(IFERROR(FIND({0,1,2,3,4,5,6,7,8,9},Q653),"")), COUNT(1*MID(Q653,ROW($1:$98),1)))</f>
        <v>45.0</v>
      </c>
      <c r="S653" t="str" cm="1">
        <f t="array" aca="1" ref="S653" ca="1">_xlfn.CONCAT(IF(NOT(ISNUMBER(MID(SUBSTITUTE(SUBSTITUTE(SUBSTITUTE(Q653,"$",""),".",""), " ",""),ROW(INDIRECT("1:"&amp;LEN(Q653))),1)*1)),MID(SUBSTITUTE(SUBSTITUTE(SUBSTITUTE(Q653,"$",""),".",""), " ",""),ROW(INDIRECT("1:"&amp;LEN(Q653))),1),""))</f>
        <v xml:space="preserve">
Panamericana</v>
      </c>
      <c r="T653" s="4" t="s">
        <v>122</v>
      </c>
      <c r="U653" s="4" t="s">
        <v>91</v>
      </c>
      <c r="V653" s="4" t="s">
        <v>0</v>
      </c>
      <c r="W653" s="6">
        <v>45038</v>
      </c>
    </row>
    <row r="654" spans="1:23" x14ac:dyDescent="0.25">
      <c r="A654" s="1" t="s">
        <v>150</v>
      </c>
      <c r="B654" s="2" t="s">
        <v>598</v>
      </c>
      <c r="C654" t="str" cm="1">
        <f t="array" ref="C654">MID(B654, MIN(IFERROR(FIND({0,1,2,3,4,5,6,7,8,9},B654),"")), COUNT(1*MID(B654,ROW($1:$98),1)))</f>
        <v>16.9</v>
      </c>
      <c r="D654" t="str" cm="1">
        <f t="array" aca="1" ref="D654" ca="1">_xlfn.CONCAT(IF(NOT(ISNUMBER(MID(SUBSTITUTE(SUBSTITUTE(SUBSTITUTE(B654,"$",""),".",""), " ",""),ROW(INDIRECT("1:"&amp;LEN(B654))),1)*1)),MID(SUBSTITUTE(SUBSTITUTE(SUBSTITUTE(B654,"$",""),".",""), " ",""),ROW(INDIRECT("1:"&amp;LEN(B654))),1),""))</f>
        <v>Comercial
Mexicana</v>
      </c>
      <c r="E654" s="2" t="s">
        <v>629</v>
      </c>
      <c r="F654" t="str" cm="1">
        <f t="array" ref="F654">MID(E654, MIN(IFERROR(FIND({0,1,2,3,4,5,6,7,8,9},E654),"")), COUNT(1*MID(E654,ROW($1:$98),1)))</f>
        <v>22.2</v>
      </c>
      <c r="G654" t="str" cm="1">
        <f t="array" aca="1" ref="G654" ca="1">_xlfn.CONCAT(IF(NOT(ISNUMBER(MID(SUBSTITUTE(SUBSTITUTE(SUBSTITUTE(E654,"$",""),".",""), " ",""),ROW(INDIRECT("1:"&amp;LEN(E654))),1)*1)),MID(SUBSTITUTE(SUBSTITUTE(SUBSTITUTE(E654,"$",""),".",""), " ",""),ROW(INDIRECT("1:"&amp;LEN(E654))),1),""))</f>
        <v xml:space="preserve">
Chedraui</v>
      </c>
      <c r="H654" s="2" t="s">
        <v>315</v>
      </c>
      <c r="I654" t="str">
        <f t="shared" si="62"/>
        <v>$10.00</v>
      </c>
      <c r="J654" t="str">
        <f t="shared" si="60"/>
        <v>Ruta 06</v>
      </c>
      <c r="K654" s="2" t="s">
        <v>661</v>
      </c>
      <c r="L654" t="str">
        <f t="shared" si="63"/>
        <v>$10.00</v>
      </c>
      <c r="M654" t="str">
        <f t="shared" si="61"/>
        <v>Ruta
06</v>
      </c>
      <c r="N654" s="2" t="s">
        <v>660</v>
      </c>
      <c r="O654" t="str">
        <f t="shared" si="64"/>
        <v>$15.00</v>
      </c>
      <c r="P654" t="str">
        <f t="shared" si="65"/>
        <v>Margarita
maza de Juárez</v>
      </c>
      <c r="Q654" s="2" t="s">
        <v>250</v>
      </c>
      <c r="R654" t="str" cm="1">
        <f t="array" ref="R654">MID(Q654, MIN(IFERROR(FIND({0,1,2,3,4,5,6,7,8,9},Q654),"")), COUNT(1*MID(Q654,ROW($1:$98),1)))</f>
        <v>20.0</v>
      </c>
      <c r="S654" t="str" cm="1">
        <f t="array" aca="1" ref="S654" ca="1">_xlfn.CONCAT(IF(NOT(ISNUMBER(MID(SUBSTITUTE(SUBSTITUTE(SUBSTITUTE(Q654,"$",""),".",""), " ",""),ROW(INDIRECT("1:"&amp;LEN(Q654))),1)*1)),MID(SUBSTITUTE(SUBSTITUTE(SUBSTITUTE(Q654,"$",""),".",""), " ",""),ROW(INDIRECT("1:"&amp;LEN(Q654))),1),""))</f>
        <v xml:space="preserve">
Panamericana</v>
      </c>
      <c r="T654" s="2" t="s">
        <v>132</v>
      </c>
      <c r="U654" s="2" t="s">
        <v>133</v>
      </c>
      <c r="V654" s="2" t="s">
        <v>0</v>
      </c>
      <c r="W654" s="5">
        <v>45038</v>
      </c>
    </row>
    <row r="655" spans="1:23" x14ac:dyDescent="0.25">
      <c r="A655" s="3" t="s">
        <v>155</v>
      </c>
      <c r="B655" s="4" t="s">
        <v>156</v>
      </c>
      <c r="C655" t="str" cm="1">
        <f t="array" ref="C655">MID(B655, MIN(IFERROR(FIND({0,1,2,3,4,5,6,7,8,9},B655),"")), COUNT(1*MID(B655,ROW($1:$98),1)))</f>
        <v>29.9</v>
      </c>
      <c r="D655" t="str" cm="1">
        <f t="array" aca="1" ref="D655" ca="1">_xlfn.CONCAT(IF(NOT(ISNUMBER(MID(SUBSTITUTE(SUBSTITUTE(SUBSTITUTE(B655,"$",""),".",""), " ",""),ROW(INDIRECT("1:"&amp;LEN(B655))),1)*1)),MID(SUBSTITUTE(SUBSTITUTE(SUBSTITUTE(B655,"$",""),".",""), " ",""),ROW(INDIRECT("1:"&amp;LEN(B655))),1),""))</f>
        <v>Comercial
Mexicana</v>
      </c>
      <c r="E655" s="4" t="s">
        <v>157</v>
      </c>
      <c r="F655" t="str" cm="1">
        <f t="array" ref="F655">MID(E655, MIN(IFERROR(FIND({0,1,2,3,4,5,6,7,8,9},E655),"")), COUNT(1*MID(E655,ROW($1:$98),1)))</f>
        <v>31.9</v>
      </c>
      <c r="G655" t="str" cm="1">
        <f t="array" aca="1" ref="G655" ca="1">_xlfn.CONCAT(IF(NOT(ISNUMBER(MID(SUBSTITUTE(SUBSTITUTE(SUBSTITUTE(E655,"$",""),".",""), " ",""),ROW(INDIRECT("1:"&amp;LEN(E655))),1)*1)),MID(SUBSTITUTE(SUBSTITUTE(SUBSTITUTE(E655,"$",""),".",""), " ",""),ROW(INDIRECT("1:"&amp;LEN(E655))),1),""))</f>
        <v>Wal-mart</v>
      </c>
      <c r="H655" s="4" t="s">
        <v>317</v>
      </c>
      <c r="I655" t="str">
        <f t="shared" si="62"/>
        <v>$14.00</v>
      </c>
      <c r="J655" t="str">
        <f t="shared" si="60"/>
        <v>Ruta 06</v>
      </c>
      <c r="K655" s="4" t="s">
        <v>526</v>
      </c>
      <c r="L655" t="str">
        <f t="shared" si="63"/>
        <v>$20.00</v>
      </c>
      <c r="M655" t="str">
        <f t="shared" si="61"/>
        <v>Ruta
04</v>
      </c>
      <c r="N655" s="4" t="s">
        <v>240</v>
      </c>
      <c r="O655" t="str">
        <f t="shared" si="64"/>
        <v>$15.00</v>
      </c>
      <c r="P655" t="str">
        <f t="shared" si="65"/>
        <v>Álamos</v>
      </c>
      <c r="Q655" s="4" t="s">
        <v>645</v>
      </c>
      <c r="R655" t="str" cm="1">
        <f t="array" ref="R655">MID(Q655, MIN(IFERROR(FIND({0,1,2,3,4,5,6,7,8,9},Q655),"")), COUNT(1*MID(Q655,ROW($1:$98),1)))</f>
        <v>20.0</v>
      </c>
      <c r="S655" t="str" cm="1">
        <f t="array" aca="1" ref="S655" ca="1">_xlfn.CONCAT(IF(NOT(ISNUMBER(MID(SUBSTITUTE(SUBSTITUTE(SUBSTITUTE(Q655,"$",""),".",""), " ",""),ROW(INDIRECT("1:"&amp;LEN(Q655))),1)*1)),MID(SUBSTITUTE(SUBSTITUTE(SUBSTITUTE(Q655,"$",""),".",""), " ",""),ROW(INDIRECT("1:"&amp;LEN(Q655))),1),""))</f>
        <v>Margarita
mazadeJuárez</v>
      </c>
      <c r="T655" s="4" t="s">
        <v>122</v>
      </c>
      <c r="U655" s="4" t="s">
        <v>128</v>
      </c>
      <c r="V655" s="4" t="s">
        <v>0</v>
      </c>
      <c r="W655" s="6">
        <v>45038</v>
      </c>
    </row>
    <row r="656" spans="1:23" x14ac:dyDescent="0.25">
      <c r="A656" s="1" t="s">
        <v>160</v>
      </c>
      <c r="B656" s="2" t="s">
        <v>631</v>
      </c>
      <c r="C656" t="str" cm="1">
        <f t="array" ref="C656">MID(B656, MIN(IFERROR(FIND({0,1,2,3,4,5,6,7,8,9},B656),"")), COUNT(1*MID(B656,ROW($1:$98),1)))</f>
        <v>22.9</v>
      </c>
      <c r="D656" t="str" cm="1">
        <f t="array" aca="1" ref="D656" ca="1">_xlfn.CONCAT(IF(NOT(ISNUMBER(MID(SUBSTITUTE(SUBSTITUTE(SUBSTITUTE(B656,"$",""),".",""), " ",""),ROW(INDIRECT("1:"&amp;LEN(B656))),1)*1)),MID(SUBSTITUTE(SUBSTITUTE(SUBSTITUTE(B656,"$",""),".",""), " ",""),ROW(INDIRECT("1:"&amp;LEN(B656))),1),""))</f>
        <v>Chedraui</v>
      </c>
      <c r="E656" s="2" t="s">
        <v>632</v>
      </c>
      <c r="F656" t="str" cm="1">
        <f t="array" ref="F656">MID(E656, MIN(IFERROR(FIND({0,1,2,3,4,5,6,7,8,9},E656),"")), COUNT(1*MID(E656,ROW($1:$98),1)))</f>
        <v>28.9</v>
      </c>
      <c r="G656" t="str" cm="1">
        <f t="array" aca="1" ref="G656" ca="1">_xlfn.CONCAT(IF(NOT(ISNUMBER(MID(SUBSTITUTE(SUBSTITUTE(SUBSTITUTE(E656,"$",""),".",""), " ",""),ROW(INDIRECT("1:"&amp;LEN(E656))),1)*1)),MID(SUBSTITUTE(SUBSTITUTE(SUBSTITUTE(E656,"$",""),".",""), " ",""),ROW(INDIRECT("1:"&amp;LEN(E656))),1),""))</f>
        <v>Wal-mart</v>
      </c>
      <c r="H656" s="2" t="s">
        <v>295</v>
      </c>
      <c r="I656" t="str">
        <f t="shared" si="62"/>
        <v>$20.00</v>
      </c>
      <c r="J656" t="str">
        <f t="shared" si="60"/>
        <v>Ruta 06</v>
      </c>
      <c r="K656" s="2" t="s">
        <v>662</v>
      </c>
      <c r="L656" t="str">
        <f t="shared" si="63"/>
        <v>$20.00</v>
      </c>
      <c r="M656" t="str">
        <f t="shared" si="61"/>
        <v>Ruta
06</v>
      </c>
      <c r="N656" s="2" t="s">
        <v>299</v>
      </c>
      <c r="O656" t="str">
        <f t="shared" si="64"/>
        <v>$25.00
Panamericana</v>
      </c>
      <c r="P656" t="str">
        <f t="shared" si="65"/>
        <v/>
      </c>
      <c r="Q656" s="2" t="s">
        <v>299</v>
      </c>
      <c r="R656" t="str" cm="1">
        <f t="array" ref="R656">MID(Q656, MIN(IFERROR(FIND({0,1,2,3,4,5,6,7,8,9},Q656),"")), COUNT(1*MID(Q656,ROW($1:$98),1)))</f>
        <v>25.0</v>
      </c>
      <c r="S656" t="str" cm="1">
        <f t="array" aca="1" ref="S656" ca="1">_xlfn.CONCAT(IF(NOT(ISNUMBER(MID(SUBSTITUTE(SUBSTITUTE(SUBSTITUTE(Q656,"$",""),".",""), " ",""),ROW(INDIRECT("1:"&amp;LEN(Q656))),1)*1)),MID(SUBSTITUTE(SUBSTITUTE(SUBSTITUTE(Q656,"$",""),".",""), " ",""),ROW(INDIRECT("1:"&amp;LEN(Q656))),1),""))</f>
        <v xml:space="preserve">
Panamericana</v>
      </c>
      <c r="T656" s="2" t="s">
        <v>122</v>
      </c>
      <c r="U656" s="2" t="s">
        <v>26</v>
      </c>
      <c r="V656" s="2" t="s">
        <v>0</v>
      </c>
      <c r="W656" s="5">
        <v>45038</v>
      </c>
    </row>
    <row r="657" spans="1:23" x14ac:dyDescent="0.25">
      <c r="A657" s="3" t="s">
        <v>165</v>
      </c>
      <c r="B657" s="4" t="s">
        <v>320</v>
      </c>
      <c r="C657" t="str" cm="1">
        <f t="array" ref="C657">MID(B657, MIN(IFERROR(FIND({0,1,2,3,4,5,6,7,8,9},B657),"")), COUNT(1*MID(B657,ROW($1:$98),1)))</f>
        <v>12.8</v>
      </c>
      <c r="D657" t="str" cm="1">
        <f t="array" aca="1" ref="D657" ca="1">_xlfn.CONCAT(IF(NOT(ISNUMBER(MID(SUBSTITUTE(SUBSTITUTE(SUBSTITUTE(B657,"$",""),".",""), " ",""),ROW(INDIRECT("1:"&amp;LEN(B657))),1)*1)),MID(SUBSTITUTE(SUBSTITUTE(SUBSTITUTE(B657,"$",""),".",""), " ",""),ROW(INDIRECT("1:"&amp;LEN(B657))),1),""))</f>
        <v>Chedraui</v>
      </c>
      <c r="E657" s="4" t="s">
        <v>525</v>
      </c>
      <c r="F657" t="str" cm="1">
        <f t="array" ref="F657">MID(E657, MIN(IFERROR(FIND({0,1,2,3,4,5,6,7,8,9},E657),"")), COUNT(1*MID(E657,ROW($1:$98),1)))</f>
        <v>19.9</v>
      </c>
      <c r="G657" t="str" cm="1">
        <f t="array" aca="1" ref="G657" ca="1">_xlfn.CONCAT(IF(NOT(ISNUMBER(MID(SUBSTITUTE(SUBSTITUTE(SUBSTITUTE(E657,"$",""),".",""), " ",""),ROW(INDIRECT("1:"&amp;LEN(E657))),1)*1)),MID(SUBSTITUTE(SUBSTITUTE(SUBSTITUTE(E657,"$",""),".",""), " ",""),ROW(INDIRECT("1:"&amp;LEN(E657))),1),""))</f>
        <v xml:space="preserve">
Comercial
Mexicana</v>
      </c>
      <c r="H657" s="4" t="s">
        <v>321</v>
      </c>
      <c r="I657" t="str">
        <f t="shared" si="62"/>
        <v>$15.00</v>
      </c>
      <c r="J657" t="str">
        <f t="shared" si="60"/>
        <v>Ruta 06</v>
      </c>
      <c r="K657" s="4" t="s">
        <v>663</v>
      </c>
      <c r="L657" t="str">
        <f t="shared" si="63"/>
        <v>$15.00</v>
      </c>
      <c r="M657" t="str">
        <f t="shared" si="61"/>
        <v>Ruta
06</v>
      </c>
      <c r="N657" s="4" t="s">
        <v>660</v>
      </c>
      <c r="O657" t="str">
        <f t="shared" si="64"/>
        <v>$15.00</v>
      </c>
      <c r="P657" t="str">
        <f t="shared" si="65"/>
        <v>Margarita
maza de Juárez</v>
      </c>
      <c r="Q657" s="4" t="s">
        <v>323</v>
      </c>
      <c r="R657" t="str" cm="1">
        <f t="array" ref="R657">MID(Q657, MIN(IFERROR(FIND({0,1,2,3,4,5,6,7,8,9},Q657),"")), COUNT(1*MID(Q657,ROW($1:$98),1)))</f>
        <v>16.0</v>
      </c>
      <c r="S657" t="str" cm="1">
        <f t="array" aca="1" ref="S657" ca="1">_xlfn.CONCAT(IF(NOT(ISNUMBER(MID(SUBSTITUTE(SUBSTITUTE(SUBSTITUTE(Q657,"$",""),".",""), " ",""),ROW(INDIRECT("1:"&amp;LEN(Q657))),1)*1)),MID(SUBSTITUTE(SUBSTITUTE(SUBSTITUTE(Q657,"$",""),".",""), " ",""),ROW(INDIRECT("1:"&amp;LEN(Q657))),1),""))</f>
        <v xml:space="preserve">
Panamericana</v>
      </c>
      <c r="T657" s="4" t="s">
        <v>140</v>
      </c>
      <c r="U657" s="4" t="s">
        <v>122</v>
      </c>
      <c r="V657" s="4" t="s">
        <v>0</v>
      </c>
      <c r="W657" s="6">
        <v>45038</v>
      </c>
    </row>
    <row r="658" spans="1:23" x14ac:dyDescent="0.25">
      <c r="A658" s="1" t="s">
        <v>170</v>
      </c>
      <c r="B658" s="2" t="s">
        <v>635</v>
      </c>
      <c r="C658" t="str" cm="1">
        <f t="array" ref="C658">MID(B658, MIN(IFERROR(FIND({0,1,2,3,4,5,6,7,8,9},B658),"")), COUNT(1*MID(B658,ROW($1:$98),1)))</f>
        <v>35.9</v>
      </c>
      <c r="D658" t="str" cm="1">
        <f t="array" aca="1" ref="D658" ca="1">_xlfn.CONCAT(IF(NOT(ISNUMBER(MID(SUBSTITUTE(SUBSTITUTE(SUBSTITUTE(B658,"$",""),".",""), " ",""),ROW(INDIRECT("1:"&amp;LEN(B658))),1)*1)),MID(SUBSTITUTE(SUBSTITUTE(SUBSTITUTE(B658,"$",""),".",""), " ",""),ROW(INDIRECT("1:"&amp;LEN(B658))),1),""))</f>
        <v>Wal-mart</v>
      </c>
      <c r="E658" s="2" t="s">
        <v>636</v>
      </c>
      <c r="F658" t="str" cm="1">
        <f t="array" ref="F658">MID(E658, MIN(IFERROR(FIND({0,1,2,3,4,5,6,7,8,9},E658),"")), COUNT(1*MID(E658,ROW($1:$98),1)))</f>
        <v>37.5</v>
      </c>
      <c r="G658" t="str" cm="1">
        <f t="array" aca="1" ref="G658" ca="1">_xlfn.CONCAT(IF(NOT(ISNUMBER(MID(SUBSTITUTE(SUBSTITUTE(SUBSTITUTE(E658,"$",""),".",""), " ",""),ROW(INDIRECT("1:"&amp;LEN(E658))),1)*1)),MID(SUBSTITUTE(SUBSTITUTE(SUBSTITUTE(E658,"$",""),".",""), " ",""),ROW(INDIRECT("1:"&amp;LEN(E658))),1),""))</f>
        <v xml:space="preserve">
Comercial
Mexicana</v>
      </c>
      <c r="H658" s="2" t="s">
        <v>310</v>
      </c>
      <c r="I658" t="str">
        <f t="shared" si="62"/>
        <v>$30.00</v>
      </c>
      <c r="J658" t="str">
        <f t="shared" si="60"/>
        <v>Ruta 06</v>
      </c>
      <c r="K658" s="2" t="s">
        <v>311</v>
      </c>
      <c r="L658" t="str">
        <f t="shared" si="63"/>
        <v>$30.00</v>
      </c>
      <c r="M658" t="str">
        <f t="shared" si="61"/>
        <v>Ruta
06</v>
      </c>
      <c r="N658" s="2" t="s">
        <v>250</v>
      </c>
      <c r="O658" t="str">
        <f t="shared" si="64"/>
        <v>$20.00
Panamericana</v>
      </c>
      <c r="P658" t="str">
        <f t="shared" si="65"/>
        <v/>
      </c>
      <c r="Q658" s="2" t="s">
        <v>250</v>
      </c>
      <c r="R658" t="str" cm="1">
        <f t="array" ref="R658">MID(Q658, MIN(IFERROR(FIND({0,1,2,3,4,5,6,7,8,9},Q658),"")), COUNT(1*MID(Q658,ROW($1:$98),1)))</f>
        <v>20.0</v>
      </c>
      <c r="S658" t="str" cm="1">
        <f t="array" aca="1" ref="S658" ca="1">_xlfn.CONCAT(IF(NOT(ISNUMBER(MID(SUBSTITUTE(SUBSTITUTE(SUBSTITUTE(Q658,"$",""),".",""), " ",""),ROW(INDIRECT("1:"&amp;LEN(Q658))),1)*1)),MID(SUBSTITUTE(SUBSTITUTE(SUBSTITUTE(Q658,"$",""),".",""), " ",""),ROW(INDIRECT("1:"&amp;LEN(Q658))),1),""))</f>
        <v xml:space="preserve">
Panamericana</v>
      </c>
      <c r="T658" s="2" t="s">
        <v>26</v>
      </c>
      <c r="U658" s="2" t="s">
        <v>36</v>
      </c>
      <c r="V658" s="2" t="s">
        <v>0</v>
      </c>
      <c r="W658" s="5">
        <v>45038</v>
      </c>
    </row>
    <row r="659" spans="1:23" x14ac:dyDescent="0.25">
      <c r="A659" s="3" t="s">
        <v>173</v>
      </c>
      <c r="B659" s="4" t="s">
        <v>598</v>
      </c>
      <c r="C659" t="str" cm="1">
        <f t="array" ref="C659">MID(B659, MIN(IFERROR(FIND({0,1,2,3,4,5,6,7,8,9},B659),"")), COUNT(1*MID(B659,ROW($1:$98),1)))</f>
        <v>16.9</v>
      </c>
      <c r="D659" t="str" cm="1">
        <f t="array" aca="1" ref="D659" ca="1">_xlfn.CONCAT(IF(NOT(ISNUMBER(MID(SUBSTITUTE(SUBSTITUTE(SUBSTITUTE(B659,"$",""),".",""), " ",""),ROW(INDIRECT("1:"&amp;LEN(B659))),1)*1)),MID(SUBSTITUTE(SUBSTITUTE(SUBSTITUTE(B659,"$",""),".",""), " ",""),ROW(INDIRECT("1:"&amp;LEN(B659))),1),""))</f>
        <v>Comercial
Mexicana</v>
      </c>
      <c r="E659" s="4" t="s">
        <v>175</v>
      </c>
      <c r="F659" t="str" cm="1">
        <f t="array" ref="F659">MID(E659, MIN(IFERROR(FIND({0,1,2,3,4,5,6,7,8,9},E659),"")), COUNT(1*MID(E659,ROW($1:$98),1)))</f>
        <v>22.9</v>
      </c>
      <c r="G659" t="str" cm="1">
        <f t="array" aca="1" ref="G659" ca="1">_xlfn.CONCAT(IF(NOT(ISNUMBER(MID(SUBSTITUTE(SUBSTITUTE(SUBSTITUTE(E659,"$",""),".",""), " ",""),ROW(INDIRECT("1:"&amp;LEN(E659))),1)*1)),MID(SUBSTITUTE(SUBSTITUTE(SUBSTITUTE(E659,"$",""),".",""), " ",""),ROW(INDIRECT("1:"&amp;LEN(E659))),1),""))</f>
        <v>Wal-mart</v>
      </c>
      <c r="H659" s="4" t="s">
        <v>317</v>
      </c>
      <c r="I659" t="str">
        <f t="shared" si="62"/>
        <v>$14.00</v>
      </c>
      <c r="J659" t="str">
        <f t="shared" si="60"/>
        <v>Ruta 06</v>
      </c>
      <c r="K659" s="4" t="s">
        <v>526</v>
      </c>
      <c r="L659" t="str">
        <f t="shared" si="63"/>
        <v>$20.00</v>
      </c>
      <c r="M659" t="str">
        <f t="shared" si="61"/>
        <v>Ruta
04</v>
      </c>
      <c r="N659" s="4" t="s">
        <v>645</v>
      </c>
      <c r="O659" t="str">
        <f t="shared" si="64"/>
        <v>$20.00</v>
      </c>
      <c r="P659" t="str">
        <f t="shared" si="65"/>
        <v>Margarita
maza de Juárez</v>
      </c>
      <c r="Q659" s="4" t="s">
        <v>286</v>
      </c>
      <c r="R659" t="str" cm="1">
        <f t="array" ref="R659">MID(Q659, MIN(IFERROR(FIND({0,1,2,3,4,5,6,7,8,9},Q659),"")), COUNT(1*MID(Q659,ROW($1:$98),1)))</f>
        <v>22.0</v>
      </c>
      <c r="S659" t="str" cm="1">
        <f t="array" aca="1" ref="S659" ca="1">_xlfn.CONCAT(IF(NOT(ISNUMBER(MID(SUBSTITUTE(SUBSTITUTE(SUBSTITUTE(Q659,"$",""),".",""), " ",""),ROW(INDIRECT("1:"&amp;LEN(Q659))),1)*1)),MID(SUBSTITUTE(SUBSTITUTE(SUBSTITUTE(Q659,"$",""),".",""), " ",""),ROW(INDIRECT("1:"&amp;LEN(Q659))),1),""))</f>
        <v xml:space="preserve">
Panamericana</v>
      </c>
      <c r="T659" s="4" t="s">
        <v>132</v>
      </c>
      <c r="U659" s="4" t="s">
        <v>169</v>
      </c>
      <c r="V659" s="4" t="s">
        <v>0</v>
      </c>
      <c r="W659" s="6">
        <v>45038</v>
      </c>
    </row>
    <row r="660" spans="1:23" x14ac:dyDescent="0.25">
      <c r="A660" s="1" t="s">
        <v>176</v>
      </c>
      <c r="B660" s="2" t="s">
        <v>177</v>
      </c>
      <c r="C660" t="str" cm="1">
        <f t="array" ref="C660">MID(B660, MIN(IFERROR(FIND({0,1,2,3,4,5,6,7,8,9},B660),"")), COUNT(1*MID(B660,ROW($1:$98),1)))</f>
        <v>32.9</v>
      </c>
      <c r="D660" t="str" cm="1">
        <f t="array" aca="1" ref="D660" ca="1">_xlfn.CONCAT(IF(NOT(ISNUMBER(MID(SUBSTITUTE(SUBSTITUTE(SUBSTITUTE(B660,"$",""),".",""), " ",""),ROW(INDIRECT("1:"&amp;LEN(B660))),1)*1)),MID(SUBSTITUTE(SUBSTITUTE(SUBSTITUTE(B660,"$",""),".",""), " ",""),ROW(INDIRECT("1:"&amp;LEN(B660))),1),""))</f>
        <v>Wal-mart</v>
      </c>
      <c r="E660" s="2" t="s">
        <v>530</v>
      </c>
      <c r="F660" t="str" cm="1">
        <f t="array" ref="F660">MID(E660, MIN(IFERROR(FIND({0,1,2,3,4,5,6,7,8,9},E660),"")), COUNT(1*MID(E660,ROW($1:$98),1)))</f>
        <v>34.5</v>
      </c>
      <c r="G660" t="str" cm="1">
        <f t="array" aca="1" ref="G660" ca="1">_xlfn.CONCAT(IF(NOT(ISNUMBER(MID(SUBSTITUTE(SUBSTITUTE(SUBSTITUTE(E660,"$",""),".",""), " ",""),ROW(INDIRECT("1:"&amp;LEN(E660))),1)*1)),MID(SUBSTITUTE(SUBSTITUTE(SUBSTITUTE(E660,"$",""),".",""), " ",""),ROW(INDIRECT("1:"&amp;LEN(E660))),1),""))</f>
        <v xml:space="preserve">
Comercial
Mexicana</v>
      </c>
      <c r="H660" s="2" t="s">
        <v>328</v>
      </c>
      <c r="I660" t="str">
        <f t="shared" si="62"/>
        <v>$12.00</v>
      </c>
      <c r="J660" t="str">
        <f t="shared" si="60"/>
        <v>Ruta 06</v>
      </c>
      <c r="K660" s="2" t="s">
        <v>664</v>
      </c>
      <c r="L660" t="str">
        <f t="shared" si="63"/>
        <v>$15.00</v>
      </c>
      <c r="M660" t="str">
        <f t="shared" si="61"/>
        <v>Ruta
04</v>
      </c>
      <c r="N660" s="2" t="s">
        <v>665</v>
      </c>
      <c r="O660" t="str">
        <f t="shared" si="64"/>
        <v>$18.00</v>
      </c>
      <c r="P660" t="str">
        <f t="shared" si="65"/>
        <v>Margarita
maza de Juárez</v>
      </c>
      <c r="Q660" s="2" t="s">
        <v>250</v>
      </c>
      <c r="R660" t="str" cm="1">
        <f t="array" ref="R660">MID(Q660, MIN(IFERROR(FIND({0,1,2,3,4,5,6,7,8,9},Q660),"")), COUNT(1*MID(Q660,ROW($1:$98),1)))</f>
        <v>20.0</v>
      </c>
      <c r="S660" t="str" cm="1">
        <f t="array" aca="1" ref="S660" ca="1">_xlfn.CONCAT(IF(NOT(ISNUMBER(MID(SUBSTITUTE(SUBSTITUTE(SUBSTITUTE(Q660,"$",""),".",""), " ",""),ROW(INDIRECT("1:"&amp;LEN(Q660))),1)*1)),MID(SUBSTITUTE(SUBSTITUTE(SUBSTITUTE(Q660,"$",""),".",""), " ",""),ROW(INDIRECT("1:"&amp;LEN(Q660))),1),""))</f>
        <v xml:space="preserve">
Panamericana</v>
      </c>
      <c r="T660" s="2" t="s">
        <v>133</v>
      </c>
      <c r="U660" s="2" t="s">
        <v>98</v>
      </c>
      <c r="V660" s="2" t="s">
        <v>0</v>
      </c>
      <c r="W660" s="5">
        <v>45038</v>
      </c>
    </row>
    <row r="661" spans="1:23" x14ac:dyDescent="0.25">
      <c r="A661" s="3" t="s">
        <v>178</v>
      </c>
      <c r="B661" s="4" t="s">
        <v>637</v>
      </c>
      <c r="C661" t="str" cm="1">
        <f t="array" ref="C661">MID(B661, MIN(IFERROR(FIND({0,1,2,3,4,5,6,7,8,9},B661),"")), COUNT(1*MID(B661,ROW($1:$98),1)))</f>
        <v>11.5</v>
      </c>
      <c r="D661" t="str" cm="1">
        <f t="array" aca="1" ref="D661" ca="1">_xlfn.CONCAT(IF(NOT(ISNUMBER(MID(SUBSTITUTE(SUBSTITUTE(SUBSTITUTE(B661,"$",""),".",""), " ",""),ROW(INDIRECT("1:"&amp;LEN(B661))),1)*1)),MID(SUBSTITUTE(SUBSTITUTE(SUBSTITUTE(B661,"$",""),".",""), " ",""),ROW(INDIRECT("1:"&amp;LEN(B661))),1),""))</f>
        <v>Comercial
Mexicana</v>
      </c>
      <c r="E661" s="4" t="s">
        <v>592</v>
      </c>
      <c r="F661" t="str" cm="1">
        <f t="array" ref="F661">MID(E661, MIN(IFERROR(FIND({0,1,2,3,4,5,6,7,8,9},E661),"")), COUNT(1*MID(E661,ROW($1:$98),1)))</f>
        <v>15.9</v>
      </c>
      <c r="G661" t="str" cm="1">
        <f t="array" aca="1" ref="G661" ca="1">_xlfn.CONCAT(IF(NOT(ISNUMBER(MID(SUBSTITUTE(SUBSTITUTE(SUBSTITUTE(E661,"$",""),".",""), " ",""),ROW(INDIRECT("1:"&amp;LEN(E661))),1)*1)),MID(SUBSTITUTE(SUBSTITUTE(SUBSTITUTE(E661,"$",""),".",""), " ",""),ROW(INDIRECT("1:"&amp;LEN(E661))),1),""))</f>
        <v>Wal-mart</v>
      </c>
      <c r="H661" s="4" t="s">
        <v>328</v>
      </c>
      <c r="I661" t="str">
        <f t="shared" si="62"/>
        <v>$12.00</v>
      </c>
      <c r="J661" t="str">
        <f t="shared" si="60"/>
        <v>Ruta 06</v>
      </c>
      <c r="K661" s="4" t="s">
        <v>666</v>
      </c>
      <c r="L661" t="str">
        <f t="shared" si="63"/>
        <v>$14.00</v>
      </c>
      <c r="M661" t="str">
        <f t="shared" si="61"/>
        <v>Ruta
04</v>
      </c>
      <c r="N661" s="4" t="s">
        <v>667</v>
      </c>
      <c r="O661" t="str">
        <f t="shared" si="64"/>
        <v>$12.00</v>
      </c>
      <c r="P661" t="str">
        <f t="shared" si="65"/>
        <v>Margarita
maza de Juárez</v>
      </c>
      <c r="Q661" s="4" t="s">
        <v>668</v>
      </c>
      <c r="R661" t="str" cm="1">
        <f t="array" ref="R661">MID(Q661, MIN(IFERROR(FIND({0,1,2,3,4,5,6,7,8,9},Q661),"")), COUNT(1*MID(Q661,ROW($1:$98),1)))</f>
        <v>16.0</v>
      </c>
      <c r="S661" t="str" cm="1">
        <f t="array" aca="1" ref="S661" ca="1">_xlfn.CONCAT(IF(NOT(ISNUMBER(MID(SUBSTITUTE(SUBSTITUTE(SUBSTITUTE(Q661,"$",""),".",""), " ",""),ROW(INDIRECT("1:"&amp;LEN(Q661))),1)*1)),MID(SUBSTITUTE(SUBSTITUTE(SUBSTITUTE(Q661,"$",""),".",""), " ",""),ROW(INDIRECT("1:"&amp;LEN(Q661))),1),""))</f>
        <v>Álamos</v>
      </c>
      <c r="T661" s="4" t="s">
        <v>140</v>
      </c>
      <c r="U661" s="4" t="s">
        <v>122</v>
      </c>
      <c r="V661" s="4" t="s">
        <v>0</v>
      </c>
      <c r="W661" s="6">
        <v>45038</v>
      </c>
    </row>
    <row r="662" spans="1:23" x14ac:dyDescent="0.25">
      <c r="A662" s="1" t="s">
        <v>2</v>
      </c>
      <c r="B662" s="2" t="s">
        <v>3</v>
      </c>
      <c r="C662" t="str" cm="1">
        <f t="array" ref="C662">MID(B662, MIN(IFERROR(FIND({0,1,2,3,4,5,6,7,8,9},B662),"")), COUNT(1*MID(B662,ROW($1:$98),1)))</f>
        <v>37.9</v>
      </c>
      <c r="D662" t="str" cm="1">
        <f t="array" aca="1" ref="D662" ca="1">_xlfn.CONCAT(IF(NOT(ISNUMBER(MID(SUBSTITUTE(SUBSTITUTE(SUBSTITUTE(B662,"$",""),".",""), " ",""),ROW(INDIRECT("1:"&amp;LEN(B662))),1)*1)),MID(SUBSTITUTE(SUBSTITUTE(SUBSTITUTE(B662,"$",""),".",""), " ",""),ROW(INDIRECT("1:"&amp;LEN(B662))),1),""))</f>
        <v>Comercial
Mexicana</v>
      </c>
      <c r="E662" s="2" t="s">
        <v>4</v>
      </c>
      <c r="F662" t="str" cm="1">
        <f t="array" ref="F662">MID(E662, MIN(IFERROR(FIND({0,1,2,3,4,5,6,7,8,9},E662),"")), COUNT(1*MID(E662,ROW($1:$98),1)))</f>
        <v>39.1</v>
      </c>
      <c r="G662" t="str" cm="1">
        <f t="array" aca="1" ref="G662" ca="1">_xlfn.CONCAT(IF(NOT(ISNUMBER(MID(SUBSTITUTE(SUBSTITUTE(SUBSTITUTE(E662,"$",""),".",""), " ",""),ROW(INDIRECT("1:"&amp;LEN(E662))),1)*1)),MID(SUBSTITUTE(SUBSTITUTE(SUBSTITUTE(E662,"$",""),".",""), " ",""),ROW(INDIRECT("1:"&amp;LEN(E662))),1),""))</f>
        <v xml:space="preserve">
Chedraui</v>
      </c>
      <c r="H662" s="2" t="s">
        <v>5</v>
      </c>
      <c r="I662" t="str">
        <f t="shared" si="62"/>
        <v>$40.00</v>
      </c>
      <c r="J662" t="str">
        <f t="shared" si="60"/>
        <v>Ruta 02</v>
      </c>
      <c r="K662" s="2" t="s">
        <v>6</v>
      </c>
      <c r="L662" t="str">
        <f t="shared" si="63"/>
        <v>$50.00</v>
      </c>
      <c r="M662" t="str">
        <f t="shared" si="61"/>
        <v>Ruta
08</v>
      </c>
      <c r="N662" s="2" t="s">
        <v>7</v>
      </c>
      <c r="O662" t="str">
        <f t="shared" si="64"/>
        <v>$50.00</v>
      </c>
      <c r="P662" t="str">
        <f t="shared" si="65"/>
        <v>Martínez
de la Torre</v>
      </c>
      <c r="Q662" s="2" t="s">
        <v>7</v>
      </c>
      <c r="R662" t="str" cm="1">
        <f t="array" ref="R662">MID(Q662, MIN(IFERROR(FIND({0,1,2,3,4,5,6,7,8,9},Q662),"")), COUNT(1*MID(Q662,ROW($1:$98),1)))</f>
        <v>50.0</v>
      </c>
      <c r="S662" t="str" cm="1">
        <f t="array" aca="1" ref="S662" ca="1">_xlfn.CONCAT(IF(NOT(ISNUMBER(MID(SUBSTITUTE(SUBSTITUTE(SUBSTITUTE(Q662,"$",""),".",""), " ",""),ROW(INDIRECT("1:"&amp;LEN(Q662))),1)*1)),MID(SUBSTITUTE(SUBSTITUTE(SUBSTITUTE(Q662,"$",""),".",""), " ",""),ROW(INDIRECT("1:"&amp;LEN(Q662))),1),""))</f>
        <v>Martínez
delaTorre</v>
      </c>
      <c r="T662" s="2" t="s">
        <v>9</v>
      </c>
      <c r="U662" s="2" t="s">
        <v>10</v>
      </c>
      <c r="V662" s="2" t="s">
        <v>0</v>
      </c>
      <c r="W662" s="5">
        <v>45039</v>
      </c>
    </row>
    <row r="663" spans="1:23" x14ac:dyDescent="0.25">
      <c r="A663" s="3" t="s">
        <v>11</v>
      </c>
      <c r="B663" s="4" t="s">
        <v>12</v>
      </c>
      <c r="C663" t="str" cm="1">
        <f t="array" ref="C663">MID(B663, MIN(IFERROR(FIND({0,1,2,3,4,5,6,7,8,9},B663),"")), COUNT(1*MID(B663,ROW($1:$98),1)))</f>
        <v>17.5</v>
      </c>
      <c r="D663" t="str" cm="1">
        <f t="array" aca="1" ref="D663" ca="1">_xlfn.CONCAT(IF(NOT(ISNUMBER(MID(SUBSTITUTE(SUBSTITUTE(SUBSTITUTE(B663,"$",""),".",""), " ",""),ROW(INDIRECT("1:"&amp;LEN(B663))),1)*1)),MID(SUBSTITUTE(SUBSTITUTE(SUBSTITUTE(B663,"$",""),".",""), " ",""),ROW(INDIRECT("1:"&amp;LEN(B663))),1),""))</f>
        <v>Wal-mart</v>
      </c>
      <c r="E663" s="4" t="s">
        <v>13</v>
      </c>
      <c r="F663" t="str" cm="1">
        <f t="array" ref="F663">MID(E663, MIN(IFERROR(FIND({0,1,2,3,4,5,6,7,8,9},E663),"")), COUNT(1*MID(E663,ROW($1:$98),1)))</f>
        <v>19.9</v>
      </c>
      <c r="G663" t="str" cm="1">
        <f t="array" aca="1" ref="G663" ca="1">_xlfn.CONCAT(IF(NOT(ISNUMBER(MID(SUBSTITUTE(SUBSTITUTE(SUBSTITUTE(E663,"$",""),".",""), " ",""),ROW(INDIRECT("1:"&amp;LEN(E663))),1)*1)),MID(SUBSTITUTE(SUBSTITUTE(SUBSTITUTE(E663,"$",""),".",""), " ",""),ROW(INDIRECT("1:"&amp;LEN(E663))),1),""))</f>
        <v xml:space="preserve">
Chedraui</v>
      </c>
      <c r="H663" s="4" t="s">
        <v>14</v>
      </c>
      <c r="I663" t="str">
        <f t="shared" si="62"/>
        <v>$28.00</v>
      </c>
      <c r="J663" t="str">
        <f t="shared" si="60"/>
        <v>Ruta 02</v>
      </c>
      <c r="K663" s="4" t="s">
        <v>15</v>
      </c>
      <c r="L663" t="str">
        <f t="shared" si="63"/>
        <v>$28.00</v>
      </c>
      <c r="M663" t="str">
        <f t="shared" si="61"/>
        <v>Ruta
02</v>
      </c>
      <c r="N663" s="4" t="s">
        <v>34</v>
      </c>
      <c r="O663" t="str">
        <f t="shared" si="64"/>
        <v>$20.00</v>
      </c>
      <c r="P663" t="str">
        <f t="shared" si="65"/>
        <v>La Dalia</v>
      </c>
      <c r="Q663" s="4" t="s">
        <v>17</v>
      </c>
      <c r="R663" t="str" cm="1">
        <f t="array" ref="R663">MID(Q663, MIN(IFERROR(FIND({0,1,2,3,4,5,6,7,8,9},Q663),"")), COUNT(1*MID(Q663,ROW($1:$98),1)))</f>
        <v>22.0</v>
      </c>
      <c r="S663" t="str" cm="1">
        <f t="array" aca="1" ref="S663" ca="1">_xlfn.CONCAT(IF(NOT(ISNUMBER(MID(SUBSTITUTE(SUBSTITUTE(SUBSTITUTE(Q663,"$",""),".",""), " ",""),ROW(INDIRECT("1:"&amp;LEN(Q663))),1)*1)),MID(SUBSTITUTE(SUBSTITUTE(SUBSTITUTE(Q663,"$",""),".",""), " ",""),ROW(INDIRECT("1:"&amp;LEN(Q663))),1),""))</f>
        <v>Martínez
delaTorre</v>
      </c>
      <c r="T663" s="4" t="s">
        <v>169</v>
      </c>
      <c r="U663" s="4" t="s">
        <v>19</v>
      </c>
      <c r="V663" s="4" t="s">
        <v>0</v>
      </c>
      <c r="W663" s="6">
        <v>45039</v>
      </c>
    </row>
    <row r="664" spans="1:23" x14ac:dyDescent="0.25">
      <c r="A664" s="1" t="s">
        <v>20</v>
      </c>
      <c r="B664" s="2" t="s">
        <v>21</v>
      </c>
      <c r="C664" t="str" cm="1">
        <f t="array" ref="C664">MID(B664, MIN(IFERROR(FIND({0,1,2,3,4,5,6,7,8,9},B664),"")), COUNT(1*MID(B664,ROW($1:$98),1)))</f>
        <v>20.5</v>
      </c>
      <c r="D664" t="str" cm="1">
        <f t="array" aca="1" ref="D664" ca="1">_xlfn.CONCAT(IF(NOT(ISNUMBER(MID(SUBSTITUTE(SUBSTITUTE(SUBSTITUTE(B664,"$",""),".",""), " ",""),ROW(INDIRECT("1:"&amp;LEN(B664))),1)*1)),MID(SUBSTITUTE(SUBSTITUTE(SUBSTITUTE(B664,"$",""),".",""), " ",""),ROW(INDIRECT("1:"&amp;LEN(B664))),1),""))</f>
        <v>Wal-mart</v>
      </c>
      <c r="E664" s="2" t="s">
        <v>22</v>
      </c>
      <c r="F664" t="str" cm="1">
        <f t="array" ref="F664">MID(E664, MIN(IFERROR(FIND({0,1,2,3,4,5,6,7,8,9},E664),"")), COUNT(1*MID(E664,ROW($1:$98),1)))</f>
        <v>24.0</v>
      </c>
      <c r="G664" t="str" cm="1">
        <f t="array" aca="1" ref="G664" ca="1">_xlfn.CONCAT(IF(NOT(ISNUMBER(MID(SUBSTITUTE(SUBSTITUTE(SUBSTITUTE(E664,"$",""),".",""), " ",""),ROW(INDIRECT("1:"&amp;LEN(E664))),1)*1)),MID(SUBSTITUTE(SUBSTITUTE(SUBSTITUTE(E664,"$",""),".",""), " ",""),ROW(INDIRECT("1:"&amp;LEN(E664))),1),""))</f>
        <v xml:space="preserve">
Comercial
Mexicana</v>
      </c>
      <c r="H664" s="2" t="s">
        <v>23</v>
      </c>
      <c r="I664" t="str">
        <f t="shared" si="62"/>
        <v>$24.00</v>
      </c>
      <c r="J664" t="str">
        <f t="shared" si="60"/>
        <v>Ruta 08</v>
      </c>
      <c r="K664" s="2" t="s">
        <v>24</v>
      </c>
      <c r="L664" t="str">
        <f t="shared" si="63"/>
        <v>$27.00</v>
      </c>
      <c r="M664" t="str">
        <f t="shared" si="61"/>
        <v>Ruta
02</v>
      </c>
      <c r="N664" s="2" t="s">
        <v>127</v>
      </c>
      <c r="O664" t="str">
        <f t="shared" si="64"/>
        <v>$20.00</v>
      </c>
      <c r="P664" t="str">
        <f t="shared" si="65"/>
        <v>Martínez
de la Torre</v>
      </c>
      <c r="Q664" s="2" t="s">
        <v>606</v>
      </c>
      <c r="R664" t="str" cm="1">
        <f t="array" ref="R664">MID(Q664, MIN(IFERROR(FIND({0,1,2,3,4,5,6,7,8,9},Q664),"")), COUNT(1*MID(Q664,ROW($1:$98),1)))</f>
        <v>22.0</v>
      </c>
      <c r="S664" t="str" cm="1">
        <f t="array" aca="1" ref="S664" ca="1">_xlfn.CONCAT(IF(NOT(ISNUMBER(MID(SUBSTITUTE(SUBSTITUTE(SUBSTITUTE(Q664,"$",""),".",""), " ",""),ROW(INDIRECT("1:"&amp;LEN(Q664))),1)*1)),MID(SUBSTITUTE(SUBSTITUTE(SUBSTITUTE(Q664,"$",""),".",""), " ",""),ROW(INDIRECT("1:"&amp;LEN(Q664))),1),""))</f>
        <v>LaDalia</v>
      </c>
      <c r="T664" s="2" t="s">
        <v>607</v>
      </c>
      <c r="U664" s="2" t="s">
        <v>608</v>
      </c>
      <c r="V664" s="2" t="s">
        <v>0</v>
      </c>
      <c r="W664" s="5">
        <v>45039</v>
      </c>
    </row>
    <row r="665" spans="1:23" x14ac:dyDescent="0.25">
      <c r="A665" s="3" t="s">
        <v>28</v>
      </c>
      <c r="B665" s="4" t="s">
        <v>29</v>
      </c>
      <c r="C665" t="str" cm="1">
        <f t="array" ref="C665">MID(B665, MIN(IFERROR(FIND({0,1,2,3,4,5,6,7,8,9},B665),"")), COUNT(1*MID(B665,ROW($1:$98),1)))</f>
        <v>10.0</v>
      </c>
      <c r="D665" t="str" cm="1">
        <f t="array" aca="1" ref="D665" ca="1">_xlfn.CONCAT(IF(NOT(ISNUMBER(MID(SUBSTITUTE(SUBSTITUTE(SUBSTITUTE(B665,"$",""),".",""), " ",""),ROW(INDIRECT("1:"&amp;LEN(B665))),1)*1)),MID(SUBSTITUTE(SUBSTITUTE(SUBSTITUTE(B665,"$",""),".",""), " ",""),ROW(INDIRECT("1:"&amp;LEN(B665))),1),""))</f>
        <v>Wal-mart</v>
      </c>
      <c r="E665" s="4" t="s">
        <v>30</v>
      </c>
      <c r="F665" t="str" cm="1">
        <f t="array" ref="F665">MID(E665, MIN(IFERROR(FIND({0,1,2,3,4,5,6,7,8,9},E665),"")), COUNT(1*MID(E665,ROW($1:$98),1)))</f>
        <v>15.9</v>
      </c>
      <c r="G665" t="str" cm="1">
        <f t="array" aca="1" ref="G665" ca="1">_xlfn.CONCAT(IF(NOT(ISNUMBER(MID(SUBSTITUTE(SUBSTITUTE(SUBSTITUTE(E665,"$",""),".",""), " ",""),ROW(INDIRECT("1:"&amp;LEN(E665))),1)*1)),MID(SUBSTITUTE(SUBSTITUTE(SUBSTITUTE(E665,"$",""),".",""), " ",""),ROW(INDIRECT("1:"&amp;LEN(E665))),1),""))</f>
        <v xml:space="preserve">
Comercial
Mexicana</v>
      </c>
      <c r="H665" s="4" t="s">
        <v>31</v>
      </c>
      <c r="I665" t="str">
        <f t="shared" si="62"/>
        <v>$26.00</v>
      </c>
      <c r="J665" t="str">
        <f t="shared" si="60"/>
        <v>Ruta 08</v>
      </c>
      <c r="K665" s="4" t="s">
        <v>32</v>
      </c>
      <c r="L665" t="str">
        <f t="shared" si="63"/>
        <v>$29.00</v>
      </c>
      <c r="M665" t="str">
        <f t="shared" si="61"/>
        <v>Ruta
02</v>
      </c>
      <c r="N665" s="4" t="s">
        <v>33</v>
      </c>
      <c r="O665" t="str">
        <f t="shared" si="64"/>
        <v>$18.00</v>
      </c>
      <c r="P665" t="str">
        <f t="shared" si="65"/>
        <v>Martínez
de la Torre</v>
      </c>
      <c r="Q665" s="4" t="s">
        <v>34</v>
      </c>
      <c r="R665" t="str" cm="1">
        <f t="array" ref="R665">MID(Q665, MIN(IFERROR(FIND({0,1,2,3,4,5,6,7,8,9},Q665),"")), COUNT(1*MID(Q665,ROW($1:$98),1)))</f>
        <v>20.0</v>
      </c>
      <c r="S665" t="str" cm="1">
        <f t="array" aca="1" ref="S665" ca="1">_xlfn.CONCAT(IF(NOT(ISNUMBER(MID(SUBSTITUTE(SUBSTITUTE(SUBSTITUTE(Q665,"$",""),".",""), " ",""),ROW(INDIRECT("1:"&amp;LEN(Q665))),1)*1)),MID(SUBSTITUTE(SUBSTITUTE(SUBSTITUTE(Q665,"$",""),".",""), " ",""),ROW(INDIRECT("1:"&amp;LEN(Q665))),1),""))</f>
        <v>LaDalia</v>
      </c>
      <c r="T665" s="4" t="s">
        <v>35</v>
      </c>
      <c r="U665" s="4" t="s">
        <v>36</v>
      </c>
      <c r="V665" s="4" t="s">
        <v>0</v>
      </c>
      <c r="W665" s="6">
        <v>45039</v>
      </c>
    </row>
    <row r="666" spans="1:23" x14ac:dyDescent="0.25">
      <c r="A666" s="1" t="s">
        <v>37</v>
      </c>
      <c r="B666" s="2" t="s">
        <v>38</v>
      </c>
      <c r="C666" t="str" cm="1">
        <f t="array" ref="C666">MID(B666, MIN(IFERROR(FIND({0,1,2,3,4,5,6,7,8,9},B666),"")), COUNT(1*MID(B666,ROW($1:$98),1)))</f>
        <v>33.0</v>
      </c>
      <c r="D666" t="str" cm="1">
        <f t="array" aca="1" ref="D666" ca="1">_xlfn.CONCAT(IF(NOT(ISNUMBER(MID(SUBSTITUTE(SUBSTITUTE(SUBSTITUTE(B666,"$",""),".",""), " ",""),ROW(INDIRECT("1:"&amp;LEN(B666))),1)*1)),MID(SUBSTITUTE(SUBSTITUTE(SUBSTITUTE(B666,"$",""),".",""), " ",""),ROW(INDIRECT("1:"&amp;LEN(B666))),1),""))</f>
        <v>Wal-mart</v>
      </c>
      <c r="E666" s="2" t="s">
        <v>39</v>
      </c>
      <c r="F666" t="str" cm="1">
        <f t="array" ref="F666">MID(E666, MIN(IFERROR(FIND({0,1,2,3,4,5,6,7,8,9},E666),"")), COUNT(1*MID(E666,ROW($1:$98),1)))</f>
        <v>49.2</v>
      </c>
      <c r="G666" t="str" cm="1">
        <f t="array" aca="1" ref="G666" ca="1">_xlfn.CONCAT(IF(NOT(ISNUMBER(MID(SUBSTITUTE(SUBSTITUTE(SUBSTITUTE(E666,"$",""),".",""), " ",""),ROW(INDIRECT("1:"&amp;LEN(E666))),1)*1)),MID(SUBSTITUTE(SUBSTITUTE(SUBSTITUTE(E666,"$",""),".",""), " ",""),ROW(INDIRECT("1:"&amp;LEN(E666))),1),""))</f>
        <v xml:space="preserve">
Chedraui</v>
      </c>
      <c r="H666" s="2" t="s">
        <v>40</v>
      </c>
      <c r="I666" t="str">
        <f t="shared" si="62"/>
        <v>$37.00</v>
      </c>
      <c r="J666" t="str">
        <f t="shared" si="60"/>
        <v>Ruta 08</v>
      </c>
      <c r="K666" s="2" t="s">
        <v>41</v>
      </c>
      <c r="L666" t="str">
        <f t="shared" si="63"/>
        <v>$38.00</v>
      </c>
      <c r="M666" t="str">
        <f t="shared" si="61"/>
        <v>Ruta
02</v>
      </c>
      <c r="N666" s="2" t="s">
        <v>149</v>
      </c>
      <c r="O666" t="str">
        <f t="shared" si="64"/>
        <v>$40.00</v>
      </c>
      <c r="P666" t="str">
        <f t="shared" si="65"/>
        <v>Martínez
de la Torre</v>
      </c>
      <c r="Q666" s="2" t="s">
        <v>149</v>
      </c>
      <c r="R666" t="str" cm="1">
        <f t="array" ref="R666">MID(Q666, MIN(IFERROR(FIND({0,1,2,3,4,5,6,7,8,9},Q666),"")), COUNT(1*MID(Q666,ROW($1:$98),1)))</f>
        <v>40.0</v>
      </c>
      <c r="S666" t="str" cm="1">
        <f t="array" aca="1" ref="S666" ca="1">_xlfn.CONCAT(IF(NOT(ISNUMBER(MID(SUBSTITUTE(SUBSTITUTE(SUBSTITUTE(Q666,"$",""),".",""), " ",""),ROW(INDIRECT("1:"&amp;LEN(Q666))),1)*1)),MID(SUBSTITUTE(SUBSTITUTE(SUBSTITUTE(Q666,"$",""),".",""), " ",""),ROW(INDIRECT("1:"&amp;LEN(Q666))),1),""))</f>
        <v>Martínez
delaTorre</v>
      </c>
      <c r="T666" s="2" t="s">
        <v>44</v>
      </c>
      <c r="U666" s="2" t="s">
        <v>45</v>
      </c>
      <c r="V666" s="2" t="s">
        <v>0</v>
      </c>
      <c r="W666" s="5">
        <v>45039</v>
      </c>
    </row>
    <row r="667" spans="1:23" x14ac:dyDescent="0.25">
      <c r="A667" s="3" t="s">
        <v>46</v>
      </c>
      <c r="B667" s="4" t="s">
        <v>47</v>
      </c>
      <c r="C667" t="str" cm="1">
        <f t="array" ref="C667">MID(B667, MIN(IFERROR(FIND({0,1,2,3,4,5,6,7,8,9},B667),"")), COUNT(1*MID(B667,ROW($1:$98),1)))</f>
        <v>22.3</v>
      </c>
      <c r="D667" t="str" cm="1">
        <f t="array" aca="1" ref="D667" ca="1">_xlfn.CONCAT(IF(NOT(ISNUMBER(MID(SUBSTITUTE(SUBSTITUTE(SUBSTITUTE(B667,"$",""),".",""), " ",""),ROW(INDIRECT("1:"&amp;LEN(B667))),1)*1)),MID(SUBSTITUTE(SUBSTITUTE(SUBSTITUTE(B667,"$",""),".",""), " ",""),ROW(INDIRECT("1:"&amp;LEN(B667))),1),""))</f>
        <v>Comercial
Mexicana</v>
      </c>
      <c r="E667" s="4" t="s">
        <v>48</v>
      </c>
      <c r="F667" t="str" cm="1">
        <f t="array" ref="F667">MID(E667, MIN(IFERROR(FIND({0,1,2,3,4,5,6,7,8,9},E667),"")), COUNT(1*MID(E667,ROW($1:$98),1)))</f>
        <v>22.5</v>
      </c>
      <c r="G667" t="str" cm="1">
        <f t="array" aca="1" ref="G667" ca="1">_xlfn.CONCAT(IF(NOT(ISNUMBER(MID(SUBSTITUTE(SUBSTITUTE(SUBSTITUTE(E667,"$",""),".",""), " ",""),ROW(INDIRECT("1:"&amp;LEN(E667))),1)*1)),MID(SUBSTITUTE(SUBSTITUTE(SUBSTITUTE(E667,"$",""),".",""), " ",""),ROW(INDIRECT("1:"&amp;LEN(E667))),1),""))</f>
        <v>Wal-mart</v>
      </c>
      <c r="H667" s="4" t="s">
        <v>49</v>
      </c>
      <c r="I667" t="str">
        <f t="shared" si="62"/>
        <v>$40.00</v>
      </c>
      <c r="J667" t="str">
        <f t="shared" si="60"/>
        <v>Ruta 08</v>
      </c>
      <c r="K667" s="4" t="s">
        <v>50</v>
      </c>
      <c r="L667" t="str">
        <f t="shared" si="63"/>
        <v>$45.00</v>
      </c>
      <c r="M667" t="str">
        <f t="shared" si="61"/>
        <v>Ruta
02</v>
      </c>
      <c r="N667" s="4" t="s">
        <v>609</v>
      </c>
      <c r="O667" t="str">
        <f t="shared" si="64"/>
        <v>$34.00</v>
      </c>
      <c r="P667" t="str">
        <f t="shared" si="65"/>
        <v>La Dalia</v>
      </c>
      <c r="Q667" s="4" t="s">
        <v>610</v>
      </c>
      <c r="R667" t="str" cm="1">
        <f t="array" ref="R667">MID(Q667, MIN(IFERROR(FIND({0,1,2,3,4,5,6,7,8,9},Q667),"")), COUNT(1*MID(Q667,ROW($1:$98),1)))</f>
        <v>35.0</v>
      </c>
      <c r="S667" t="str" cm="1">
        <f t="array" aca="1" ref="S667" ca="1">_xlfn.CONCAT(IF(NOT(ISNUMBER(MID(SUBSTITUTE(SUBSTITUTE(SUBSTITUTE(Q667,"$",""),".",""), " ",""),ROW(INDIRECT("1:"&amp;LEN(Q667))),1)*1)),MID(SUBSTITUTE(SUBSTITUTE(SUBSTITUTE(Q667,"$",""),".",""), " ",""),ROW(INDIRECT("1:"&amp;LEN(Q667))),1),""))</f>
        <v>Martínez
delaTorre</v>
      </c>
      <c r="T667" s="4" t="s">
        <v>36</v>
      </c>
      <c r="U667" s="4" t="s">
        <v>44</v>
      </c>
      <c r="V667" s="4" t="s">
        <v>0</v>
      </c>
      <c r="W667" s="6">
        <v>45039</v>
      </c>
    </row>
    <row r="668" spans="1:23" x14ac:dyDescent="0.25">
      <c r="A668" s="1" t="s">
        <v>53</v>
      </c>
      <c r="B668" s="2" t="s">
        <v>545</v>
      </c>
      <c r="C668" t="str" cm="1">
        <f t="array" ref="C668">MID(B668, MIN(IFERROR(FIND({0,1,2,3,4,5,6,7,8,9},B668),"")), COUNT(1*MID(B668,ROW($1:$98),1)))</f>
        <v>50.0</v>
      </c>
      <c r="D668" t="str" cm="1">
        <f t="array" aca="1" ref="D668" ca="1">_xlfn.CONCAT(IF(NOT(ISNUMBER(MID(SUBSTITUTE(SUBSTITUTE(SUBSTITUTE(B668,"$",""),".",""), " ",""),ROW(INDIRECT("1:"&amp;LEN(B668))),1)*1)),MID(SUBSTITUTE(SUBSTITUTE(SUBSTITUTE(B668,"$",""),".",""), " ",""),ROW(INDIRECT("1:"&amp;LEN(B668))),1),""))</f>
        <v>Wal-mart</v>
      </c>
      <c r="E668" s="2" t="s">
        <v>545</v>
      </c>
      <c r="F668" t="str" cm="1">
        <f t="array" ref="F668">MID(E668, MIN(IFERROR(FIND({0,1,2,3,4,5,6,7,8,9},E668),"")), COUNT(1*MID(E668,ROW($1:$98),1)))</f>
        <v>50.0</v>
      </c>
      <c r="G668" t="str" cm="1">
        <f t="array" aca="1" ref="G668" ca="1">_xlfn.CONCAT(IF(NOT(ISNUMBER(MID(SUBSTITUTE(SUBSTITUTE(SUBSTITUTE(E668,"$",""),".",""), " ",""),ROW(INDIRECT("1:"&amp;LEN(E668))),1)*1)),MID(SUBSTITUTE(SUBSTITUTE(SUBSTITUTE(E668,"$",""),".",""), " ",""),ROW(INDIRECT("1:"&amp;LEN(E668))),1),""))</f>
        <v>Wal-mart</v>
      </c>
      <c r="H668" s="2" t="s">
        <v>611</v>
      </c>
      <c r="I668" t="str">
        <f t="shared" si="62"/>
        <v>$44.00</v>
      </c>
      <c r="J668" t="str">
        <f t="shared" si="60"/>
        <v>Ruta 08</v>
      </c>
      <c r="K668" s="2" t="s">
        <v>57</v>
      </c>
      <c r="L668" t="str">
        <f t="shared" si="63"/>
        <v>$50.00</v>
      </c>
      <c r="M668" t="str">
        <f t="shared" si="61"/>
        <v>Ruta
02</v>
      </c>
      <c r="N668" s="2" t="s">
        <v>612</v>
      </c>
      <c r="O668" t="str">
        <f t="shared" si="64"/>
        <v>$52.00</v>
      </c>
      <c r="P668" t="str">
        <f t="shared" si="65"/>
        <v>Martínez
de la Torre</v>
      </c>
      <c r="Q668" s="2" t="s">
        <v>612</v>
      </c>
      <c r="R668" t="str" cm="1">
        <f t="array" ref="R668">MID(Q668, MIN(IFERROR(FIND({0,1,2,3,4,5,6,7,8,9},Q668),"")), COUNT(1*MID(Q668,ROW($1:$98),1)))</f>
        <v>52.0</v>
      </c>
      <c r="S668" t="str" cm="1">
        <f t="array" aca="1" ref="S668" ca="1">_xlfn.CONCAT(IF(NOT(ISNUMBER(MID(SUBSTITUTE(SUBSTITUTE(SUBSTITUTE(Q668,"$",""),".",""), " ",""),ROW(INDIRECT("1:"&amp;LEN(Q668))),1)*1)),MID(SUBSTITUTE(SUBSTITUTE(SUBSTITUTE(Q668,"$",""),".",""), " ",""),ROW(INDIRECT("1:"&amp;LEN(Q668))),1),""))</f>
        <v>Martínez
delaTorre</v>
      </c>
      <c r="T668" s="2" t="s">
        <v>613</v>
      </c>
      <c r="U668" s="2" t="s">
        <v>61</v>
      </c>
      <c r="V668" s="2" t="s">
        <v>0</v>
      </c>
      <c r="W668" s="5">
        <v>45039</v>
      </c>
    </row>
    <row r="669" spans="1:23" x14ac:dyDescent="0.25">
      <c r="A669" s="3" t="s">
        <v>62</v>
      </c>
      <c r="B669" s="4" t="s">
        <v>614</v>
      </c>
      <c r="C669" t="str" cm="1">
        <f t="array" ref="C669">MID(B669, MIN(IFERROR(FIND({0,1,2,3,4,5,6,7,8,9},B669),"")), COUNT(1*MID(B669,ROW($1:$98),1)))</f>
        <v>82.9</v>
      </c>
      <c r="D669" t="str" cm="1">
        <f t="array" aca="1" ref="D669" ca="1">_xlfn.CONCAT(IF(NOT(ISNUMBER(MID(SUBSTITUTE(SUBSTITUTE(SUBSTITUTE(B669,"$",""),".",""), " ",""),ROW(INDIRECT("1:"&amp;LEN(B669))),1)*1)),MID(SUBSTITUTE(SUBSTITUTE(SUBSTITUTE(B669,"$",""),".",""), " ",""),ROW(INDIRECT("1:"&amp;LEN(B669))),1),""))</f>
        <v>Chedraui</v>
      </c>
      <c r="E669" s="4" t="s">
        <v>615</v>
      </c>
      <c r="F669" t="str" cm="1">
        <f t="array" ref="F669">MID(E669, MIN(IFERROR(FIND({0,1,2,3,4,5,6,7,8,9},E669),"")), COUNT(1*MID(E669,ROW($1:$98),1)))</f>
        <v>195.7</v>
      </c>
      <c r="G669" t="str" cm="1">
        <f t="array" aca="1" ref="G669" ca="1">_xlfn.CONCAT(IF(NOT(ISNUMBER(MID(SUBSTITUTE(SUBSTITUTE(SUBSTITUTE(E669,"$",""),".",""), " ",""),ROW(INDIRECT("1:"&amp;LEN(E669))),1)*1)),MID(SUBSTITUTE(SUBSTITUTE(SUBSTITUTE(E669,"$",""),".",""), " ",""),ROW(INDIRECT("1:"&amp;LEN(E669))),1),""))</f>
        <v xml:space="preserve">
Comercial
Mexicana</v>
      </c>
      <c r="H669" s="4" t="s">
        <v>65</v>
      </c>
      <c r="I669" t="str">
        <f t="shared" si="62"/>
        <v>$180.00</v>
      </c>
      <c r="J669" t="str">
        <f t="shared" si="60"/>
        <v>Ruta 08</v>
      </c>
      <c r="K669" s="4" t="s">
        <v>66</v>
      </c>
      <c r="L669" t="str">
        <f t="shared" si="63"/>
        <v>$210.00
Ruta</v>
      </c>
      <c r="M669" t="str">
        <f t="shared" si="61"/>
        <v>02</v>
      </c>
      <c r="N669" s="4" t="s">
        <v>616</v>
      </c>
      <c r="O669" t="str">
        <f t="shared" si="64"/>
        <v>$180.00</v>
      </c>
      <c r="P669" t="str">
        <f t="shared" si="65"/>
        <v>Martínez
de la Torre</v>
      </c>
      <c r="Q669" s="4" t="s">
        <v>616</v>
      </c>
      <c r="R669" t="str" cm="1">
        <f t="array" ref="R669">MID(Q669, MIN(IFERROR(FIND({0,1,2,3,4,5,6,7,8,9},Q669),"")), COUNT(1*MID(Q669,ROW($1:$98),1)))</f>
        <v>180.0</v>
      </c>
      <c r="S669" t="str" cm="1">
        <f t="array" aca="1" ref="S669" ca="1">_xlfn.CONCAT(IF(NOT(ISNUMBER(MID(SUBSTITUTE(SUBSTITUTE(SUBSTITUTE(Q669,"$",""),".",""), " ",""),ROW(INDIRECT("1:"&amp;LEN(Q669))),1)*1)),MID(SUBSTITUTE(SUBSTITUTE(SUBSTITUTE(Q669,"$",""),".",""), " ",""),ROW(INDIRECT("1:"&amp;LEN(Q669))),1),""))</f>
        <v>Martínez
delaTorre</v>
      </c>
      <c r="T669" s="4" t="s">
        <v>69</v>
      </c>
      <c r="U669" s="4" t="s">
        <v>70</v>
      </c>
      <c r="V669" s="4" t="s">
        <v>0</v>
      </c>
      <c r="W669" s="6">
        <v>45039</v>
      </c>
    </row>
    <row r="670" spans="1:23" x14ac:dyDescent="0.25">
      <c r="A670" s="1" t="s">
        <v>71</v>
      </c>
      <c r="B670" s="2" t="s">
        <v>72</v>
      </c>
      <c r="C670" t="str" cm="1">
        <f t="array" ref="C670">MID(B670, MIN(IFERROR(FIND({0,1,2,3,4,5,6,7,8,9},B670),"")), COUNT(1*MID(B670,ROW($1:$98),1)))</f>
        <v>184.0</v>
      </c>
      <c r="D670" t="str" cm="1">
        <f t="array" aca="1" ref="D670" ca="1">_xlfn.CONCAT(IF(NOT(ISNUMBER(MID(SUBSTITUTE(SUBSTITUTE(SUBSTITUTE(B670,"$",""),".",""), " ",""),ROW(INDIRECT("1:"&amp;LEN(B670))),1)*1)),MID(SUBSTITUTE(SUBSTITUTE(SUBSTITUTE(B670,"$",""),".",""), " ",""),ROW(INDIRECT("1:"&amp;LEN(B670))),1),""))</f>
        <v>Wal-mart</v>
      </c>
      <c r="E670" s="2" t="s">
        <v>73</v>
      </c>
      <c r="F670" t="str" cm="1">
        <f t="array" ref="F670">MID(E670, MIN(IFERROR(FIND({0,1,2,3,4,5,6,7,8,9},E670),"")), COUNT(1*MID(E670,ROW($1:$98),1)))</f>
        <v>206.5</v>
      </c>
      <c r="G670" t="str" cm="1">
        <f t="array" aca="1" ref="G670" ca="1">_xlfn.CONCAT(IF(NOT(ISNUMBER(MID(SUBSTITUTE(SUBSTITUTE(SUBSTITUTE(E670,"$",""),".",""), " ",""),ROW(INDIRECT("1:"&amp;LEN(E670))),1)*1)),MID(SUBSTITUTE(SUBSTITUTE(SUBSTITUTE(E670,"$",""),".",""), " ",""),ROW(INDIRECT("1:"&amp;LEN(E670))),1),""))</f>
        <v xml:space="preserve">
Comercial
Mexicana</v>
      </c>
      <c r="H670" s="2" t="s">
        <v>65</v>
      </c>
      <c r="I670" t="str">
        <f t="shared" si="62"/>
        <v>$180.00</v>
      </c>
      <c r="J670" t="str">
        <f t="shared" si="60"/>
        <v>Ruta 08</v>
      </c>
      <c r="K670" s="2" t="s">
        <v>66</v>
      </c>
      <c r="L670" t="str">
        <f t="shared" si="63"/>
        <v>$210.00
Ruta</v>
      </c>
      <c r="M670" t="str">
        <f t="shared" si="61"/>
        <v>02</v>
      </c>
      <c r="N670" s="2" t="s">
        <v>617</v>
      </c>
      <c r="O670" t="str">
        <f t="shared" si="64"/>
        <v>$185.00</v>
      </c>
      <c r="P670" t="str">
        <f t="shared" si="65"/>
        <v>La Dalia</v>
      </c>
      <c r="Q670" s="2" t="s">
        <v>75</v>
      </c>
      <c r="R670" t="str" cm="1">
        <f t="array" ref="R670">MID(Q670, MIN(IFERROR(FIND({0,1,2,3,4,5,6,7,8,9},Q670),"")), COUNT(1*MID(Q670,ROW($1:$98),1)))</f>
        <v>190.0</v>
      </c>
      <c r="S670" t="str" cm="1">
        <f t="array" aca="1" ref="S670" ca="1">_xlfn.CONCAT(IF(NOT(ISNUMBER(MID(SUBSTITUTE(SUBSTITUTE(SUBSTITUTE(Q670,"$",""),".",""), " ",""),ROW(INDIRECT("1:"&amp;LEN(Q670))),1)*1)),MID(SUBSTITUTE(SUBSTITUTE(SUBSTITUTE(Q670,"$",""),".",""), " ",""),ROW(INDIRECT("1:"&amp;LEN(Q670))),1),""))</f>
        <v>Martínez
delaTorre</v>
      </c>
      <c r="T670" s="2" t="s">
        <v>69</v>
      </c>
      <c r="U670" s="2" t="s">
        <v>70</v>
      </c>
      <c r="V670" s="2" t="s">
        <v>0</v>
      </c>
      <c r="W670" s="5">
        <v>45039</v>
      </c>
    </row>
    <row r="671" spans="1:23" x14ac:dyDescent="0.25">
      <c r="A671" s="3" t="s">
        <v>77</v>
      </c>
      <c r="B671" s="4" t="s">
        <v>278</v>
      </c>
      <c r="C671" t="str" cm="1">
        <f t="array" ref="C671">MID(B671, MIN(IFERROR(FIND({0,1,2,3,4,5,6,7,8,9},B671),"")), COUNT(1*MID(B671,ROW($1:$98),1)))</f>
        <v>59.0</v>
      </c>
      <c r="D671" t="str" cm="1">
        <f t="array" aca="1" ref="D671" ca="1">_xlfn.CONCAT(IF(NOT(ISNUMBER(MID(SUBSTITUTE(SUBSTITUTE(SUBSTITUTE(B671,"$",""),".",""), " ",""),ROW(INDIRECT("1:"&amp;LEN(B671))),1)*1)),MID(SUBSTITUTE(SUBSTITUTE(SUBSTITUTE(B671,"$",""),".",""), " ",""),ROW(INDIRECT("1:"&amp;LEN(B671))),1),""))</f>
        <v>Wal-mart</v>
      </c>
      <c r="E671" s="4" t="s">
        <v>79</v>
      </c>
      <c r="F671" t="str" cm="1">
        <f t="array" ref="F671">MID(E671, MIN(IFERROR(FIND({0,1,2,3,4,5,6,7,8,9},E671),"")), COUNT(1*MID(E671,ROW($1:$98),1)))</f>
        <v>69.9</v>
      </c>
      <c r="G671" t="str" cm="1">
        <f t="array" aca="1" ref="G671" ca="1">_xlfn.CONCAT(IF(NOT(ISNUMBER(MID(SUBSTITUTE(SUBSTITUTE(SUBSTITUTE(E671,"$",""),".",""), " ",""),ROW(INDIRECT("1:"&amp;LEN(E671))),1)*1)),MID(SUBSTITUTE(SUBSTITUTE(SUBSTITUTE(E671,"$",""),".",""), " ",""),ROW(INDIRECT("1:"&amp;LEN(E671))),1),""))</f>
        <v xml:space="preserve">
Comercial
Mexicana</v>
      </c>
      <c r="H671" s="4" t="s">
        <v>80</v>
      </c>
      <c r="I671" t="str">
        <f t="shared" si="62"/>
        <v>$50.00</v>
      </c>
      <c r="J671" t="str">
        <f t="shared" si="60"/>
        <v>Ruta 02</v>
      </c>
      <c r="K671" s="4" t="s">
        <v>57</v>
      </c>
      <c r="L671" t="str">
        <f t="shared" si="63"/>
        <v>$50.00</v>
      </c>
      <c r="M671" t="str">
        <f t="shared" si="61"/>
        <v>Ruta
02</v>
      </c>
      <c r="N671" s="4" t="s">
        <v>81</v>
      </c>
      <c r="O671" t="str">
        <f t="shared" si="64"/>
        <v>$60.00</v>
      </c>
      <c r="P671" t="str">
        <f t="shared" si="65"/>
        <v>Martínez
de la Torre</v>
      </c>
      <c r="Q671" s="4" t="s">
        <v>281</v>
      </c>
      <c r="R671" t="str" cm="1">
        <f t="array" ref="R671">MID(Q671, MIN(IFERROR(FIND({0,1,2,3,4,5,6,7,8,9},Q671),"")), COUNT(1*MID(Q671,ROW($1:$98),1)))</f>
        <v>65.0</v>
      </c>
      <c r="S671" t="str" cm="1">
        <f t="array" aca="1" ref="S671" ca="1">_xlfn.CONCAT(IF(NOT(ISNUMBER(MID(SUBSTITUTE(SUBSTITUTE(SUBSTITUTE(Q671,"$",""),".",""), " ",""),ROW(INDIRECT("1:"&amp;LEN(Q671))),1)*1)),MID(SUBSTITUTE(SUBSTITUTE(SUBSTITUTE(Q671,"$",""),".",""), " ",""),ROW(INDIRECT("1:"&amp;LEN(Q671))),1),""))</f>
        <v>Villa
Coapa</v>
      </c>
      <c r="T671" s="4" t="s">
        <v>83</v>
      </c>
      <c r="U671" s="4" t="s">
        <v>84</v>
      </c>
      <c r="V671" s="4" t="s">
        <v>0</v>
      </c>
      <c r="W671" s="6">
        <v>45039</v>
      </c>
    </row>
    <row r="672" spans="1:23" x14ac:dyDescent="0.25">
      <c r="A672" s="1" t="s">
        <v>85</v>
      </c>
      <c r="B672" s="2" t="s">
        <v>423</v>
      </c>
      <c r="C672" t="str" cm="1">
        <f t="array" ref="C672">MID(B672, MIN(IFERROR(FIND({0,1,2,3,4,5,6,7,8,9},B672),"")), COUNT(1*MID(B672,ROW($1:$98),1)))</f>
        <v>49.9</v>
      </c>
      <c r="D672" t="str" cm="1">
        <f t="array" aca="1" ref="D672" ca="1">_xlfn.CONCAT(IF(NOT(ISNUMBER(MID(SUBSTITUTE(SUBSTITUTE(SUBSTITUTE(B672,"$",""),".",""), " ",""),ROW(INDIRECT("1:"&amp;LEN(B672))),1)*1)),MID(SUBSTITUTE(SUBSTITUTE(SUBSTITUTE(B672,"$",""),".",""), " ",""),ROW(INDIRECT("1:"&amp;LEN(B672))),1),""))</f>
        <v>Wal-mart</v>
      </c>
      <c r="E672" s="2" t="s">
        <v>495</v>
      </c>
      <c r="F672" t="str" cm="1">
        <f t="array" ref="F672">MID(E672, MIN(IFERROR(FIND({0,1,2,3,4,5,6,7,8,9},E672),"")), COUNT(1*MID(E672,ROW($1:$98),1)))</f>
        <v>68.5</v>
      </c>
      <c r="G672" t="str" cm="1">
        <f t="array" aca="1" ref="G672" ca="1">_xlfn.CONCAT(IF(NOT(ISNUMBER(MID(SUBSTITUTE(SUBSTITUTE(SUBSTITUTE(E672,"$",""),".",""), " ",""),ROW(INDIRECT("1:"&amp;LEN(E672))),1)*1)),MID(SUBSTITUTE(SUBSTITUTE(SUBSTITUTE(E672,"$",""),".",""), " ",""),ROW(INDIRECT("1:"&amp;LEN(E672))),1),""))</f>
        <v xml:space="preserve">
Comercial
Mexicana</v>
      </c>
      <c r="H672" s="2" t="s">
        <v>222</v>
      </c>
      <c r="I672" t="str">
        <f t="shared" si="62"/>
        <v>$35.00</v>
      </c>
      <c r="J672" t="str">
        <f t="shared" si="60"/>
        <v>Ruta 02</v>
      </c>
      <c r="K672" s="2" t="s">
        <v>89</v>
      </c>
      <c r="L672" t="str">
        <f t="shared" si="63"/>
        <v>$70.00</v>
      </c>
      <c r="M672" t="str">
        <f t="shared" si="61"/>
        <v>Ruta
08</v>
      </c>
      <c r="N672" s="2" t="s">
        <v>127</v>
      </c>
      <c r="O672" t="str">
        <f t="shared" si="64"/>
        <v>$20.00</v>
      </c>
      <c r="P672" t="str">
        <f t="shared" si="65"/>
        <v>Martínez
de la Torre</v>
      </c>
      <c r="Q672" s="2" t="s">
        <v>618</v>
      </c>
      <c r="R672" t="str" cm="1">
        <f t="array" ref="R672">MID(Q672, MIN(IFERROR(FIND({0,1,2,3,4,5,6,7,8,9},Q672),"")), COUNT(1*MID(Q672,ROW($1:$98),1)))</f>
        <v>25.0</v>
      </c>
      <c r="S672" t="str" cm="1">
        <f t="array" aca="1" ref="S672" ca="1">_xlfn.CONCAT(IF(NOT(ISNUMBER(MID(SUBSTITUTE(SUBSTITUTE(SUBSTITUTE(Q672,"$",""),".",""), " ",""),ROW(INDIRECT("1:"&amp;LEN(Q672))),1)*1)),MID(SUBSTITUTE(SUBSTITUTE(SUBSTITUTE(Q672,"$",""),".",""), " ",""),ROW(INDIRECT("1:"&amp;LEN(Q672))),1),""))</f>
        <v>Villa
Coapa</v>
      </c>
      <c r="T672" s="2" t="s">
        <v>36</v>
      </c>
      <c r="U672" s="2" t="s">
        <v>45</v>
      </c>
      <c r="V672" s="2" t="s">
        <v>0</v>
      </c>
      <c r="W672" s="5">
        <v>45039</v>
      </c>
    </row>
    <row r="673" spans="1:23" x14ac:dyDescent="0.25">
      <c r="A673" s="3" t="s">
        <v>92</v>
      </c>
      <c r="B673" s="4" t="s">
        <v>292</v>
      </c>
      <c r="C673" t="str" cm="1">
        <f t="array" ref="C673">MID(B673, MIN(IFERROR(FIND({0,1,2,3,4,5,6,7,8,9},B673),"")), COUNT(1*MID(B673,ROW($1:$98),1)))</f>
        <v>44.9</v>
      </c>
      <c r="D673" t="str" cm="1">
        <f t="array" aca="1" ref="D673" ca="1">_xlfn.CONCAT(IF(NOT(ISNUMBER(MID(SUBSTITUTE(SUBSTITUTE(SUBSTITUTE(B673,"$",""),".",""), " ",""),ROW(INDIRECT("1:"&amp;LEN(B673))),1)*1)),MID(SUBSTITUTE(SUBSTITUTE(SUBSTITUTE(B673,"$",""),".",""), " ",""),ROW(INDIRECT("1:"&amp;LEN(B673))),1),""))</f>
        <v>Wal-mart</v>
      </c>
      <c r="E673" s="4" t="s">
        <v>619</v>
      </c>
      <c r="F673" t="str" cm="1">
        <f t="array" ref="F673">MID(E673, MIN(IFERROR(FIND({0,1,2,3,4,5,6,7,8,9},E673),"")), COUNT(1*MID(E673,ROW($1:$98),1)))</f>
        <v>55.0</v>
      </c>
      <c r="G673" t="str" cm="1">
        <f t="array" aca="1" ref="G673" ca="1">_xlfn.CONCAT(IF(NOT(ISNUMBER(MID(SUBSTITUTE(SUBSTITUTE(SUBSTITUTE(E673,"$",""),".",""), " ",""),ROW(INDIRECT("1:"&amp;LEN(E673))),1)*1)),MID(SUBSTITUTE(SUBSTITUTE(SUBSTITUTE(E673,"$",""),".",""), " ",""),ROW(INDIRECT("1:"&amp;LEN(E673))),1),""))</f>
        <v xml:space="preserve">
Chedraui</v>
      </c>
      <c r="H673" s="4" t="s">
        <v>88</v>
      </c>
      <c r="I673" t="str">
        <f t="shared" si="62"/>
        <v>$25.00</v>
      </c>
      <c r="J673" t="str">
        <f t="shared" si="60"/>
        <v>Ruta 02</v>
      </c>
      <c r="K673" s="4" t="s">
        <v>126</v>
      </c>
      <c r="L673" t="str">
        <f t="shared" si="63"/>
        <v>$25.00</v>
      </c>
      <c r="M673" t="str">
        <f t="shared" si="61"/>
        <v>Ruta
02</v>
      </c>
      <c r="N673" s="4" t="s">
        <v>309</v>
      </c>
      <c r="O673" t="str">
        <f t="shared" si="64"/>
        <v>$18.00</v>
      </c>
      <c r="P673" t="str">
        <f t="shared" si="65"/>
        <v>Villa
Coapa</v>
      </c>
      <c r="Q673" s="4" t="s">
        <v>127</v>
      </c>
      <c r="R673" t="str" cm="1">
        <f t="array" ref="R673">MID(Q673, MIN(IFERROR(FIND({0,1,2,3,4,5,6,7,8,9},Q673),"")), COUNT(1*MID(Q673,ROW($1:$98),1)))</f>
        <v>20.0</v>
      </c>
      <c r="S673" t="str" cm="1">
        <f t="array" aca="1" ref="S673" ca="1">_xlfn.CONCAT(IF(NOT(ISNUMBER(MID(SUBSTITUTE(SUBSTITUTE(SUBSTITUTE(Q673,"$",""),".",""), " ",""),ROW(INDIRECT("1:"&amp;LEN(Q673))),1)*1)),MID(SUBSTITUTE(SUBSTITUTE(SUBSTITUTE(Q673,"$",""),".",""), " ",""),ROW(INDIRECT("1:"&amp;LEN(Q673))),1),""))</f>
        <v>Martínez
delaTorre</v>
      </c>
      <c r="T673" s="4" t="s">
        <v>90</v>
      </c>
      <c r="U673" s="4" t="s">
        <v>83</v>
      </c>
      <c r="V673" s="4" t="s">
        <v>0</v>
      </c>
      <c r="W673" s="6">
        <v>45039</v>
      </c>
    </row>
    <row r="674" spans="1:23" x14ac:dyDescent="0.25">
      <c r="A674" s="1" t="s">
        <v>99</v>
      </c>
      <c r="B674" s="2" t="s">
        <v>620</v>
      </c>
      <c r="C674" t="str" cm="1">
        <f t="array" ref="C674">MID(B674, MIN(IFERROR(FIND({0,1,2,3,4,5,6,7,8,9},B674),"")), COUNT(1*MID(B674,ROW($1:$98),1)))</f>
        <v>46.8</v>
      </c>
      <c r="D674" t="str" cm="1">
        <f t="array" aca="1" ref="D674" ca="1">_xlfn.CONCAT(IF(NOT(ISNUMBER(MID(SUBSTITUTE(SUBSTITUTE(SUBSTITUTE(B674,"$",""),".",""), " ",""),ROW(INDIRECT("1:"&amp;LEN(B674))),1)*1)),MID(SUBSTITUTE(SUBSTITUTE(SUBSTITUTE(B674,"$",""),".",""), " ",""),ROW(INDIRECT("1:"&amp;LEN(B674))),1),""))</f>
        <v>Chedraui</v>
      </c>
      <c r="E674" s="2" t="s">
        <v>87</v>
      </c>
      <c r="F674" t="str" cm="1">
        <f t="array" ref="F674">MID(E674, MIN(IFERROR(FIND({0,1,2,3,4,5,6,7,8,9},E674),"")), COUNT(1*MID(E674,ROW($1:$98),1)))</f>
        <v>59.9</v>
      </c>
      <c r="G674" t="str" cm="1">
        <f t="array" aca="1" ref="G674" ca="1">_xlfn.CONCAT(IF(NOT(ISNUMBER(MID(SUBSTITUTE(SUBSTITUTE(SUBSTITUTE(E674,"$",""),".",""), " ",""),ROW(INDIRECT("1:"&amp;LEN(E674))),1)*1)),MID(SUBSTITUTE(SUBSTITUTE(SUBSTITUTE(E674,"$",""),".",""), " ",""),ROW(INDIRECT("1:"&amp;LEN(E674))),1),""))</f>
        <v xml:space="preserve">
Comercial
Mexicana</v>
      </c>
      <c r="H674" s="2" t="s">
        <v>101</v>
      </c>
      <c r="I674" t="str">
        <f t="shared" si="62"/>
        <v>$35.00</v>
      </c>
      <c r="J674" t="str">
        <f t="shared" si="60"/>
        <v>Ruta 08</v>
      </c>
      <c r="K674" s="2" t="s">
        <v>50</v>
      </c>
      <c r="L674" t="str">
        <f t="shared" si="63"/>
        <v>$45.00</v>
      </c>
      <c r="M674" t="str">
        <f t="shared" si="61"/>
        <v>Ruta
02</v>
      </c>
      <c r="N674" s="2" t="s">
        <v>621</v>
      </c>
      <c r="O674" t="str">
        <f t="shared" si="64"/>
        <v>$38.00</v>
      </c>
      <c r="P674" t="str">
        <f t="shared" si="65"/>
        <v>Villa
Coapa</v>
      </c>
      <c r="Q674" s="2" t="s">
        <v>622</v>
      </c>
      <c r="R674" t="str" cm="1">
        <f t="array" ref="R674">MID(Q674, MIN(IFERROR(FIND({0,1,2,3,4,5,6,7,8,9},Q674),"")), COUNT(1*MID(Q674,ROW($1:$98),1)))</f>
        <v>45.0</v>
      </c>
      <c r="S674" t="str" cm="1">
        <f t="array" aca="1" ref="S674" ca="1">_xlfn.CONCAT(IF(NOT(ISNUMBER(MID(SUBSTITUTE(SUBSTITUTE(SUBSTITUTE(Q674,"$",""),".",""), " ",""),ROW(INDIRECT("1:"&amp;LEN(Q674))),1)*1)),MID(SUBSTITUTE(SUBSTITUTE(SUBSTITUTE(Q674,"$",""),".",""), " ",""),ROW(INDIRECT("1:"&amp;LEN(Q674))),1),""))</f>
        <v>Martínez
delaTorre</v>
      </c>
      <c r="T674" s="2" t="s">
        <v>83</v>
      </c>
      <c r="U674" s="2" t="s">
        <v>106</v>
      </c>
      <c r="V674" s="2" t="s">
        <v>0</v>
      </c>
      <c r="W674" s="5">
        <v>45039</v>
      </c>
    </row>
    <row r="675" spans="1:23" x14ac:dyDescent="0.25">
      <c r="A675" s="3" t="s">
        <v>103</v>
      </c>
      <c r="B675" s="4" t="s">
        <v>620</v>
      </c>
      <c r="C675" t="str" cm="1">
        <f t="array" ref="C675">MID(B675, MIN(IFERROR(FIND({0,1,2,3,4,5,6,7,8,9},B675),"")), COUNT(1*MID(B675,ROW($1:$98),1)))</f>
        <v>46.8</v>
      </c>
      <c r="D675" t="str" cm="1">
        <f t="array" aca="1" ref="D675" ca="1">_xlfn.CONCAT(IF(NOT(ISNUMBER(MID(SUBSTITUTE(SUBSTITUTE(SUBSTITUTE(B675,"$",""),".",""), " ",""),ROW(INDIRECT("1:"&amp;LEN(B675))),1)*1)),MID(SUBSTITUTE(SUBSTITUTE(SUBSTITUTE(B675,"$",""),".",""), " ",""),ROW(INDIRECT("1:"&amp;LEN(B675))),1),""))</f>
        <v>Chedraui</v>
      </c>
      <c r="E675" s="4" t="s">
        <v>94</v>
      </c>
      <c r="F675" t="str" cm="1">
        <f t="array" ref="F675">MID(E675, MIN(IFERROR(FIND({0,1,2,3,4,5,6,7,8,9},E675),"")), COUNT(1*MID(E675,ROW($1:$98),1)))</f>
        <v>49.9</v>
      </c>
      <c r="G675" t="str" cm="1">
        <f t="array" aca="1" ref="G675" ca="1">_xlfn.CONCAT(IF(NOT(ISNUMBER(MID(SUBSTITUTE(SUBSTITUTE(SUBSTITUTE(E675,"$",""),".",""), " ",""),ROW(INDIRECT("1:"&amp;LEN(E675))),1)*1)),MID(SUBSTITUTE(SUBSTITUTE(SUBSTITUTE(E675,"$",""),".",""), " ",""),ROW(INDIRECT("1:"&amp;LEN(E675))),1),""))</f>
        <v xml:space="preserve">
Comercial
Mexicana</v>
      </c>
      <c r="H675" s="4" t="s">
        <v>101</v>
      </c>
      <c r="I675" t="str">
        <f t="shared" si="62"/>
        <v>$35.00</v>
      </c>
      <c r="J675" t="str">
        <f t="shared" si="60"/>
        <v>Ruta 08</v>
      </c>
      <c r="K675" s="4" t="s">
        <v>41</v>
      </c>
      <c r="L675" t="str">
        <f t="shared" si="63"/>
        <v>$38.00</v>
      </c>
      <c r="M675" t="str">
        <f t="shared" si="61"/>
        <v>Ruta
02</v>
      </c>
      <c r="N675" s="4" t="s">
        <v>622</v>
      </c>
      <c r="O675" t="str">
        <f t="shared" si="64"/>
        <v>$45.00</v>
      </c>
      <c r="P675" t="str">
        <f t="shared" si="65"/>
        <v>Martínez
de la Torre</v>
      </c>
      <c r="Q675" s="4" t="s">
        <v>622</v>
      </c>
      <c r="R675" t="str" cm="1">
        <f t="array" ref="R675">MID(Q675, MIN(IFERROR(FIND({0,1,2,3,4,5,6,7,8,9},Q675),"")), COUNT(1*MID(Q675,ROW($1:$98),1)))</f>
        <v>45.0</v>
      </c>
      <c r="S675" t="str" cm="1">
        <f t="array" aca="1" ref="S675" ca="1">_xlfn.CONCAT(IF(NOT(ISNUMBER(MID(SUBSTITUTE(SUBSTITUTE(SUBSTITUTE(Q675,"$",""),".",""), " ",""),ROW(INDIRECT("1:"&amp;LEN(Q675))),1)*1)),MID(SUBSTITUTE(SUBSTITUTE(SUBSTITUTE(Q675,"$",""),".",""), " ",""),ROW(INDIRECT("1:"&amp;LEN(Q675))),1),""))</f>
        <v>Martínez
delaTorre</v>
      </c>
      <c r="T675" s="4" t="s">
        <v>83</v>
      </c>
      <c r="U675" s="4" t="s">
        <v>106</v>
      </c>
      <c r="V675" s="4" t="s">
        <v>0</v>
      </c>
      <c r="W675" s="6">
        <v>45039</v>
      </c>
    </row>
    <row r="676" spans="1:23" x14ac:dyDescent="0.25">
      <c r="A676" s="1" t="s">
        <v>107</v>
      </c>
      <c r="B676" s="2" t="s">
        <v>108</v>
      </c>
      <c r="C676" t="str" cm="1">
        <f t="array" ref="C676">MID(B676, MIN(IFERROR(FIND({0,1,2,3,4,5,6,7,8,9},B676),"")), COUNT(1*MID(B676,ROW($1:$98),1)))</f>
        <v>26.9</v>
      </c>
      <c r="D676" t="str" cm="1">
        <f t="array" aca="1" ref="D676" ca="1">_xlfn.CONCAT(IF(NOT(ISNUMBER(MID(SUBSTITUTE(SUBSTITUTE(SUBSTITUTE(B676,"$",""),".",""), " ",""),ROW(INDIRECT("1:"&amp;LEN(B676))),1)*1)),MID(SUBSTITUTE(SUBSTITUTE(SUBSTITUTE(B676,"$",""),".",""), " ",""),ROW(INDIRECT("1:"&amp;LEN(B676))),1),""))</f>
        <v>Wal-mart</v>
      </c>
      <c r="E676" s="2" t="s">
        <v>109</v>
      </c>
      <c r="F676" t="str" cm="1">
        <f t="array" ref="F676">MID(E676, MIN(IFERROR(FIND({0,1,2,3,4,5,6,7,8,9},E676),"")), COUNT(1*MID(E676,ROW($1:$98),1)))</f>
        <v>32.9</v>
      </c>
      <c r="G676" t="str" cm="1">
        <f t="array" aca="1" ref="G676" ca="1">_xlfn.CONCAT(IF(NOT(ISNUMBER(MID(SUBSTITUTE(SUBSTITUTE(SUBSTITUTE(E676,"$",""),".",""), " ",""),ROW(INDIRECT("1:"&amp;LEN(E676))),1)*1)),MID(SUBSTITUTE(SUBSTITUTE(SUBSTITUTE(E676,"$",""),".",""), " ",""),ROW(INDIRECT("1:"&amp;LEN(E676))),1),""))</f>
        <v xml:space="preserve">
Chedraui</v>
      </c>
      <c r="H676" s="2" t="s">
        <v>110</v>
      </c>
      <c r="I676" t="str">
        <f t="shared" si="62"/>
        <v>$15.00</v>
      </c>
      <c r="J676" t="str">
        <f t="shared" si="60"/>
        <v>Ruta 08</v>
      </c>
      <c r="K676" s="2" t="s">
        <v>126</v>
      </c>
      <c r="L676" t="str">
        <f t="shared" si="63"/>
        <v>$25.00</v>
      </c>
      <c r="M676" t="str">
        <f t="shared" si="61"/>
        <v>Ruta
02</v>
      </c>
      <c r="N676" s="2" t="s">
        <v>34</v>
      </c>
      <c r="O676" t="str">
        <f t="shared" si="64"/>
        <v>$20.00</v>
      </c>
      <c r="P676" t="str">
        <f t="shared" si="65"/>
        <v>La Dalia</v>
      </c>
      <c r="Q676" s="2" t="s">
        <v>17</v>
      </c>
      <c r="R676" t="str" cm="1">
        <f t="array" ref="R676">MID(Q676, MIN(IFERROR(FIND({0,1,2,3,4,5,6,7,8,9},Q676),"")), COUNT(1*MID(Q676,ROW($1:$98),1)))</f>
        <v>22.0</v>
      </c>
      <c r="S676" t="str" cm="1">
        <f t="array" aca="1" ref="S676" ca="1">_xlfn.CONCAT(IF(NOT(ISNUMBER(MID(SUBSTITUTE(SUBSTITUTE(SUBSTITUTE(Q676,"$",""),".",""), " ",""),ROW(INDIRECT("1:"&amp;LEN(Q676))),1)*1)),MID(SUBSTITUTE(SUBSTITUTE(SUBSTITUTE(Q676,"$",""),".",""), " ",""),ROW(INDIRECT("1:"&amp;LEN(Q676))),1),""))</f>
        <v>Martínez
delaTorre</v>
      </c>
      <c r="T676" s="2" t="s">
        <v>112</v>
      </c>
      <c r="U676" s="2" t="s">
        <v>35</v>
      </c>
      <c r="V676" s="2" t="s">
        <v>0</v>
      </c>
      <c r="W676" s="5">
        <v>45039</v>
      </c>
    </row>
    <row r="677" spans="1:23" x14ac:dyDescent="0.25">
      <c r="A677" s="3" t="s">
        <v>113</v>
      </c>
      <c r="B677" s="4" t="s">
        <v>108</v>
      </c>
      <c r="C677" t="str" cm="1">
        <f t="array" ref="C677">MID(B677, MIN(IFERROR(FIND({0,1,2,3,4,5,6,7,8,9},B677),"")), COUNT(1*MID(B677,ROW($1:$98),1)))</f>
        <v>26.9</v>
      </c>
      <c r="D677" t="str" cm="1">
        <f t="array" aca="1" ref="D677" ca="1">_xlfn.CONCAT(IF(NOT(ISNUMBER(MID(SUBSTITUTE(SUBSTITUTE(SUBSTITUTE(B677,"$",""),".",""), " ",""),ROW(INDIRECT("1:"&amp;LEN(B677))),1)*1)),MID(SUBSTITUTE(SUBSTITUTE(SUBSTITUTE(B677,"$",""),".",""), " ",""),ROW(INDIRECT("1:"&amp;LEN(B677))),1),""))</f>
        <v>Wal-mart</v>
      </c>
      <c r="E677" s="4" t="s">
        <v>125</v>
      </c>
      <c r="F677" t="str" cm="1">
        <f t="array" ref="F677">MID(E677, MIN(IFERROR(FIND({0,1,2,3,4,5,6,7,8,9},E677),"")), COUNT(1*MID(E677,ROW($1:$98),1)))</f>
        <v>29.9</v>
      </c>
      <c r="G677" t="str" cm="1">
        <f t="array" aca="1" ref="G677" ca="1">_xlfn.CONCAT(IF(NOT(ISNUMBER(MID(SUBSTITUTE(SUBSTITUTE(SUBSTITUTE(E677,"$",""),".",""), " ",""),ROW(INDIRECT("1:"&amp;LEN(E677))),1)*1)),MID(SUBSTITUTE(SUBSTITUTE(SUBSTITUTE(E677,"$",""),".",""), " ",""),ROW(INDIRECT("1:"&amp;LEN(E677))),1),""))</f>
        <v xml:space="preserve">
Comercial
Mexicana</v>
      </c>
      <c r="H677" s="4" t="s">
        <v>95</v>
      </c>
      <c r="I677" t="str">
        <f t="shared" si="62"/>
        <v>$25.00</v>
      </c>
      <c r="J677" t="str">
        <f t="shared" si="60"/>
        <v>Ruta 08</v>
      </c>
      <c r="K677" s="4" t="s">
        <v>115</v>
      </c>
      <c r="L677" t="str">
        <f t="shared" si="63"/>
        <v>$30.00</v>
      </c>
      <c r="M677" t="str">
        <f t="shared" si="61"/>
        <v>Ruta
02</v>
      </c>
      <c r="N677" s="4" t="s">
        <v>34</v>
      </c>
      <c r="O677" t="str">
        <f t="shared" si="64"/>
        <v>$20.00</v>
      </c>
      <c r="P677" t="str">
        <f t="shared" si="65"/>
        <v>La Dalia</v>
      </c>
      <c r="Q677" s="4" t="s">
        <v>623</v>
      </c>
      <c r="R677" t="str" cm="1">
        <f t="array" ref="R677">MID(Q677, MIN(IFERROR(FIND({0,1,2,3,4,5,6,7,8,9},Q677),"")), COUNT(1*MID(Q677,ROW($1:$98),1)))</f>
        <v>25.0</v>
      </c>
      <c r="S677" t="str" cm="1">
        <f t="array" aca="1" ref="S677" ca="1">_xlfn.CONCAT(IF(NOT(ISNUMBER(MID(SUBSTITUTE(SUBSTITUTE(SUBSTITUTE(Q677,"$",""),".",""), " ",""),ROW(INDIRECT("1:"&amp;LEN(Q677))),1)*1)),MID(SUBSTITUTE(SUBSTITUTE(SUBSTITUTE(Q677,"$",""),".",""), " ",""),ROW(INDIRECT("1:"&amp;LEN(Q677))),1),""))</f>
        <v>Martínez
delaTorre</v>
      </c>
      <c r="T677" s="4" t="s">
        <v>90</v>
      </c>
      <c r="U677" s="4" t="s">
        <v>36</v>
      </c>
      <c r="V677" s="4" t="s">
        <v>0</v>
      </c>
      <c r="W677" s="6">
        <v>45039</v>
      </c>
    </row>
    <row r="678" spans="1:23" x14ac:dyDescent="0.25">
      <c r="A678" s="1" t="s">
        <v>117</v>
      </c>
      <c r="B678" s="2" t="s">
        <v>118</v>
      </c>
      <c r="C678" t="str" cm="1">
        <f t="array" ref="C678">MID(B678, MIN(IFERROR(FIND({0,1,2,3,4,5,6,7,8,9},B678),"")), COUNT(1*MID(B678,ROW($1:$98),1)))</f>
        <v>19.9</v>
      </c>
      <c r="D678" t="str" cm="1">
        <f t="array" aca="1" ref="D678" ca="1">_xlfn.CONCAT(IF(NOT(ISNUMBER(MID(SUBSTITUTE(SUBSTITUTE(SUBSTITUTE(B678,"$",""),".",""), " ",""),ROW(INDIRECT("1:"&amp;LEN(B678))),1)*1)),MID(SUBSTITUTE(SUBSTITUTE(SUBSTITUTE(B678,"$",""),".",""), " ",""),ROW(INDIRECT("1:"&amp;LEN(B678))),1),""))</f>
        <v>Wal-mart</v>
      </c>
      <c r="E678" s="2" t="s">
        <v>624</v>
      </c>
      <c r="F678" t="str" cm="1">
        <f t="array" ref="F678">MID(E678, MIN(IFERROR(FIND({0,1,2,3,4,5,6,7,8,9},E678),"")), COUNT(1*MID(E678,ROW($1:$98),1)))</f>
        <v>21.5</v>
      </c>
      <c r="G678" t="str" cm="1">
        <f t="array" aca="1" ref="G678" ca="1">_xlfn.CONCAT(IF(NOT(ISNUMBER(MID(SUBSTITUTE(SUBSTITUTE(SUBSTITUTE(E678,"$",""),".",""), " ",""),ROW(INDIRECT("1:"&amp;LEN(E678))),1)*1)),MID(SUBSTITUTE(SUBSTITUTE(SUBSTITUTE(E678,"$",""),".",""), " ",""),ROW(INDIRECT("1:"&amp;LEN(E678))),1),""))</f>
        <v xml:space="preserve">
Comercial
Mexicana</v>
      </c>
      <c r="H678" s="2" t="s">
        <v>49</v>
      </c>
      <c r="I678" t="str">
        <f t="shared" si="62"/>
        <v>$40.00</v>
      </c>
      <c r="J678" t="str">
        <f t="shared" si="60"/>
        <v>Ruta 08</v>
      </c>
      <c r="K678" s="2" t="s">
        <v>50</v>
      </c>
      <c r="L678" t="str">
        <f t="shared" si="63"/>
        <v>$45.00</v>
      </c>
      <c r="M678" t="str">
        <f t="shared" si="61"/>
        <v>Ruta
02</v>
      </c>
      <c r="N678" s="2" t="s">
        <v>625</v>
      </c>
      <c r="O678" t="str">
        <f t="shared" si="64"/>
        <v>$40.00</v>
      </c>
      <c r="P678" t="str">
        <f t="shared" si="65"/>
        <v>La Dalia</v>
      </c>
      <c r="Q678" s="2" t="s">
        <v>622</v>
      </c>
      <c r="R678" t="str" cm="1">
        <f t="array" ref="R678">MID(Q678, MIN(IFERROR(FIND({0,1,2,3,4,5,6,7,8,9},Q678),"")), COUNT(1*MID(Q678,ROW($1:$98),1)))</f>
        <v>45.0</v>
      </c>
      <c r="S678" t="str" cm="1">
        <f t="array" aca="1" ref="S678" ca="1">_xlfn.CONCAT(IF(NOT(ISNUMBER(MID(SUBSTITUTE(SUBSTITUTE(SUBSTITUTE(Q678,"$",""),".",""), " ",""),ROW(INDIRECT("1:"&amp;LEN(Q678))),1)*1)),MID(SUBSTITUTE(SUBSTITUTE(SUBSTITUTE(Q678,"$",""),".",""), " ",""),ROW(INDIRECT("1:"&amp;LEN(Q678))),1),""))</f>
        <v>Martínez
delaTorre</v>
      </c>
      <c r="T678" s="2" t="s">
        <v>121</v>
      </c>
      <c r="U678" s="2" t="s">
        <v>122</v>
      </c>
      <c r="V678" s="2" t="s">
        <v>0</v>
      </c>
      <c r="W678" s="5">
        <v>45039</v>
      </c>
    </row>
    <row r="679" spans="1:23" x14ac:dyDescent="0.25">
      <c r="A679" s="3" t="s">
        <v>123</v>
      </c>
      <c r="B679" s="4" t="s">
        <v>118</v>
      </c>
      <c r="C679" t="str" cm="1">
        <f t="array" ref="C679">MID(B679, MIN(IFERROR(FIND({0,1,2,3,4,5,6,7,8,9},B679),"")), COUNT(1*MID(B679,ROW($1:$98),1)))</f>
        <v>19.9</v>
      </c>
      <c r="D679" t="str" cm="1">
        <f t="array" aca="1" ref="D679" ca="1">_xlfn.CONCAT(IF(NOT(ISNUMBER(MID(SUBSTITUTE(SUBSTITUTE(SUBSTITUTE(B679,"$",""),".",""), " ",""),ROW(INDIRECT("1:"&amp;LEN(B679))),1)*1)),MID(SUBSTITUTE(SUBSTITUTE(SUBSTITUTE(B679,"$",""),".",""), " ",""),ROW(INDIRECT("1:"&amp;LEN(B679))),1),""))</f>
        <v>Wal-mart</v>
      </c>
      <c r="E679" s="4" t="s">
        <v>125</v>
      </c>
      <c r="F679" t="str" cm="1">
        <f t="array" ref="F679">MID(E679, MIN(IFERROR(FIND({0,1,2,3,4,5,6,7,8,9},E679),"")), COUNT(1*MID(E679,ROW($1:$98),1)))</f>
        <v>29.9</v>
      </c>
      <c r="G679" t="str" cm="1">
        <f t="array" aca="1" ref="G679" ca="1">_xlfn.CONCAT(IF(NOT(ISNUMBER(MID(SUBSTITUTE(SUBSTITUTE(SUBSTITUTE(E679,"$",""),".",""), " ",""),ROW(INDIRECT("1:"&amp;LEN(E679))),1)*1)),MID(SUBSTITUTE(SUBSTITUTE(SUBSTITUTE(E679,"$",""),".",""), " ",""),ROW(INDIRECT("1:"&amp;LEN(E679))),1),""))</f>
        <v xml:space="preserve">
Comercial
Mexicana</v>
      </c>
      <c r="H679" s="4" t="s">
        <v>88</v>
      </c>
      <c r="I679" t="str">
        <f t="shared" si="62"/>
        <v>$25.00</v>
      </c>
      <c r="J679" t="str">
        <f t="shared" si="60"/>
        <v>Ruta 02</v>
      </c>
      <c r="K679" s="4" t="s">
        <v>126</v>
      </c>
      <c r="L679" t="str">
        <f t="shared" si="63"/>
        <v>$25.00</v>
      </c>
      <c r="M679" t="str">
        <f t="shared" si="61"/>
        <v>Ruta
02</v>
      </c>
      <c r="N679" s="4" t="s">
        <v>34</v>
      </c>
      <c r="O679" t="str">
        <f t="shared" si="64"/>
        <v>$20.00</v>
      </c>
      <c r="P679" t="str">
        <f t="shared" si="65"/>
        <v>La Dalia</v>
      </c>
      <c r="Q679" s="4" t="s">
        <v>17</v>
      </c>
      <c r="R679" t="str" cm="1">
        <f t="array" ref="R679">MID(Q679, MIN(IFERROR(FIND({0,1,2,3,4,5,6,7,8,9},Q679),"")), COUNT(1*MID(Q679,ROW($1:$98),1)))</f>
        <v>22.0</v>
      </c>
      <c r="S679" t="str" cm="1">
        <f t="array" aca="1" ref="S679" ca="1">_xlfn.CONCAT(IF(NOT(ISNUMBER(MID(SUBSTITUTE(SUBSTITUTE(SUBSTITUTE(Q679,"$",""),".",""), " ",""),ROW(INDIRECT("1:"&amp;LEN(Q679))),1)*1)),MID(SUBSTITUTE(SUBSTITUTE(SUBSTITUTE(Q679,"$",""),".",""), " ",""),ROW(INDIRECT("1:"&amp;LEN(Q679))),1),""))</f>
        <v>Martínez
delaTorre</v>
      </c>
      <c r="T679" s="4" t="s">
        <v>26</v>
      </c>
      <c r="U679" s="4" t="s">
        <v>90</v>
      </c>
      <c r="V679" s="4" t="s">
        <v>0</v>
      </c>
      <c r="W679" s="6">
        <v>45039</v>
      </c>
    </row>
    <row r="680" spans="1:23" x14ac:dyDescent="0.25">
      <c r="A680" s="1" t="s">
        <v>129</v>
      </c>
      <c r="B680" s="2" t="s">
        <v>302</v>
      </c>
      <c r="C680" t="str" cm="1">
        <f t="array" ref="C680">MID(B680, MIN(IFERROR(FIND({0,1,2,3,4,5,6,7,8,9},B680),"")), COUNT(1*MID(B680,ROW($1:$98),1)))</f>
        <v>14.9</v>
      </c>
      <c r="D680" t="str" cm="1">
        <f t="array" aca="1" ref="D680" ca="1">_xlfn.CONCAT(IF(NOT(ISNUMBER(MID(SUBSTITUTE(SUBSTITUTE(SUBSTITUTE(B680,"$",""),".",""), " ",""),ROW(INDIRECT("1:"&amp;LEN(B680))),1)*1)),MID(SUBSTITUTE(SUBSTITUTE(SUBSTITUTE(B680,"$",""),".",""), " ",""),ROW(INDIRECT("1:"&amp;LEN(B680))),1),""))</f>
        <v>Wal-mart</v>
      </c>
      <c r="E680" s="2" t="s">
        <v>575</v>
      </c>
      <c r="F680" t="str" cm="1">
        <f t="array" ref="F680">MID(E680, MIN(IFERROR(FIND({0,1,2,3,4,5,6,7,8,9},E680),"")), COUNT(1*MID(E680,ROW($1:$98),1)))</f>
        <v>19.5</v>
      </c>
      <c r="G680" t="str" cm="1">
        <f t="array" aca="1" ref="G680" ca="1">_xlfn.CONCAT(IF(NOT(ISNUMBER(MID(SUBSTITUTE(SUBSTITUTE(SUBSTITUTE(E680,"$",""),".",""), " ",""),ROW(INDIRECT("1:"&amp;LEN(E680))),1)*1)),MID(SUBSTITUTE(SUBSTITUTE(SUBSTITUTE(E680,"$",""),".",""), " ",""),ROW(INDIRECT("1:"&amp;LEN(E680))),1),""))</f>
        <v xml:space="preserve">
Chedraui</v>
      </c>
      <c r="H680" s="2" t="s">
        <v>110</v>
      </c>
      <c r="I680" t="str">
        <f t="shared" si="62"/>
        <v>$15.00</v>
      </c>
      <c r="J680" t="str">
        <f t="shared" si="60"/>
        <v>Ruta 08</v>
      </c>
      <c r="K680" s="2" t="s">
        <v>126</v>
      </c>
      <c r="L680" t="str">
        <f t="shared" si="63"/>
        <v>$25.00</v>
      </c>
      <c r="M680" t="str">
        <f t="shared" si="61"/>
        <v>Ruta
02</v>
      </c>
      <c r="N680" s="2" t="s">
        <v>33</v>
      </c>
      <c r="O680" t="str">
        <f t="shared" si="64"/>
        <v>$18.00</v>
      </c>
      <c r="P680" t="str">
        <f t="shared" si="65"/>
        <v>Martínez
de la Torre</v>
      </c>
      <c r="Q680" s="2" t="s">
        <v>34</v>
      </c>
      <c r="R680" t="str" cm="1">
        <f t="array" ref="R680">MID(Q680, MIN(IFERROR(FIND({0,1,2,3,4,5,6,7,8,9},Q680),"")), COUNT(1*MID(Q680,ROW($1:$98),1)))</f>
        <v>20.0</v>
      </c>
      <c r="S680" t="str" cm="1">
        <f t="array" aca="1" ref="S680" ca="1">_xlfn.CONCAT(IF(NOT(ISNUMBER(MID(SUBSTITUTE(SUBSTITUTE(SUBSTITUTE(Q680,"$",""),".",""), " ",""),ROW(INDIRECT("1:"&amp;LEN(Q680))),1)*1)),MID(SUBSTITUTE(SUBSTITUTE(SUBSTITUTE(Q680,"$",""),".",""), " ",""),ROW(INDIRECT("1:"&amp;LEN(Q680))),1),""))</f>
        <v>LaDalia</v>
      </c>
      <c r="T680" s="2" t="s">
        <v>121</v>
      </c>
      <c r="U680" s="2" t="s">
        <v>133</v>
      </c>
      <c r="V680" s="2" t="s">
        <v>0</v>
      </c>
      <c r="W680" s="5">
        <v>45039</v>
      </c>
    </row>
    <row r="681" spans="1:23" x14ac:dyDescent="0.25">
      <c r="A681" s="3" t="s">
        <v>134</v>
      </c>
      <c r="B681" s="4" t="s">
        <v>626</v>
      </c>
      <c r="C681" t="str" cm="1">
        <f t="array" ref="C681">MID(B681, MIN(IFERROR(FIND({0,1,2,3,4,5,6,7,8,9},B681),"")), COUNT(1*MID(B681,ROW($1:$98),1)))</f>
        <v>29.7</v>
      </c>
      <c r="D681" t="str" cm="1">
        <f t="array" aca="1" ref="D681" ca="1">_xlfn.CONCAT(IF(NOT(ISNUMBER(MID(SUBSTITUTE(SUBSTITUTE(SUBSTITUTE(B681,"$",""),".",""), " ",""),ROW(INDIRECT("1:"&amp;LEN(B681))),1)*1)),MID(SUBSTITUTE(SUBSTITUTE(SUBSTITUTE(B681,"$",""),".",""), " ",""),ROW(INDIRECT("1:"&amp;LEN(B681))),1),""))</f>
        <v>Comercial
Mexicana</v>
      </c>
      <c r="E681" s="4" t="s">
        <v>627</v>
      </c>
      <c r="F681" t="str" cm="1">
        <f t="array" ref="F681">MID(E681, MIN(IFERROR(FIND({0,1,2,3,4,5,6,7,8,9},E681),"")), COUNT(1*MID(E681,ROW($1:$98),1)))</f>
        <v>38.9</v>
      </c>
      <c r="G681" t="str" cm="1">
        <f t="array" aca="1" ref="G681" ca="1">_xlfn.CONCAT(IF(NOT(ISNUMBER(MID(SUBSTITUTE(SUBSTITUTE(SUBSTITUTE(E681,"$",""),".",""), " ",""),ROW(INDIRECT("1:"&amp;LEN(E681))),1)*1)),MID(SUBSTITUTE(SUBSTITUTE(SUBSTITUTE(E681,"$",""),".",""), " ",""),ROW(INDIRECT("1:"&amp;LEN(E681))),1),""))</f>
        <v>Wal-mart</v>
      </c>
      <c r="H681" s="4" t="s">
        <v>137</v>
      </c>
      <c r="I681" t="str">
        <f t="shared" si="62"/>
        <v>$16.00</v>
      </c>
      <c r="J681" t="str">
        <f t="shared" si="60"/>
        <v>Ruta 08</v>
      </c>
      <c r="K681" s="4" t="s">
        <v>138</v>
      </c>
      <c r="L681" t="str">
        <f t="shared" si="63"/>
        <v>$20.00</v>
      </c>
      <c r="M681" t="str">
        <f t="shared" si="61"/>
        <v>Ruta
02</v>
      </c>
      <c r="N681" s="4" t="s">
        <v>33</v>
      </c>
      <c r="O681" t="str">
        <f t="shared" si="64"/>
        <v>$18.00</v>
      </c>
      <c r="P681" t="str">
        <f t="shared" si="65"/>
        <v>Martínez
de la Torre</v>
      </c>
      <c r="Q681" s="4" t="s">
        <v>34</v>
      </c>
      <c r="R681" t="str" cm="1">
        <f t="array" ref="R681">MID(Q681, MIN(IFERROR(FIND({0,1,2,3,4,5,6,7,8,9},Q681),"")), COUNT(1*MID(Q681,ROW($1:$98),1)))</f>
        <v>20.0</v>
      </c>
      <c r="S681" t="str" cm="1">
        <f t="array" aca="1" ref="S681" ca="1">_xlfn.CONCAT(IF(NOT(ISNUMBER(MID(SUBSTITUTE(SUBSTITUTE(SUBSTITUTE(Q681,"$",""),".",""), " ",""),ROW(INDIRECT("1:"&amp;LEN(Q681))),1)*1)),MID(SUBSTITUTE(SUBSTITUTE(SUBSTITUTE(Q681,"$",""),".",""), " ",""),ROW(INDIRECT("1:"&amp;LEN(Q681))),1),""))</f>
        <v>LaDalia</v>
      </c>
      <c r="T681" s="4" t="s">
        <v>132</v>
      </c>
      <c r="U681" s="4" t="s">
        <v>90</v>
      </c>
      <c r="V681" s="4" t="s">
        <v>0</v>
      </c>
      <c r="W681" s="6">
        <v>45039</v>
      </c>
    </row>
    <row r="682" spans="1:23" x14ac:dyDescent="0.25">
      <c r="A682" s="1" t="s">
        <v>141</v>
      </c>
      <c r="B682" s="2" t="s">
        <v>518</v>
      </c>
      <c r="C682" t="str" cm="1">
        <f t="array" ref="C682">MID(B682, MIN(IFERROR(FIND({0,1,2,3,4,5,6,7,8,9},B682),"")), COUNT(1*MID(B682,ROW($1:$98),1)))</f>
        <v>49.5</v>
      </c>
      <c r="D682" t="str" cm="1">
        <f t="array" aca="1" ref="D682" ca="1">_xlfn.CONCAT(IF(NOT(ISNUMBER(MID(SUBSTITUTE(SUBSTITUTE(SUBSTITUTE(B682,"$",""),".",""), " ",""),ROW(INDIRECT("1:"&amp;LEN(B682))),1)*1)),MID(SUBSTITUTE(SUBSTITUTE(SUBSTITUTE(B682,"$",""),".",""), " ",""),ROW(INDIRECT("1:"&amp;LEN(B682))),1),""))</f>
        <v>Comercial
Mexicana</v>
      </c>
      <c r="E682" s="2" t="s">
        <v>143</v>
      </c>
      <c r="F682" t="str" cm="1">
        <f t="array" ref="F682">MID(E682, MIN(IFERROR(FIND({0,1,2,3,4,5,6,7,8,9},E682),"")), COUNT(1*MID(E682,ROW($1:$98),1)))</f>
        <v>62.0</v>
      </c>
      <c r="G682" t="str" cm="1">
        <f t="array" aca="1" ref="G682" ca="1">_xlfn.CONCAT(IF(NOT(ISNUMBER(MID(SUBSTITUTE(SUBSTITUTE(SUBSTITUTE(E682,"$",""),".",""), " ",""),ROW(INDIRECT("1:"&amp;LEN(E682))),1)*1)),MID(SUBSTITUTE(SUBSTITUTE(SUBSTITUTE(E682,"$",""),".",""), " ",""),ROW(INDIRECT("1:"&amp;LEN(E682))),1),""))</f>
        <v>Wal-mart</v>
      </c>
      <c r="H682" s="2" t="s">
        <v>23</v>
      </c>
      <c r="I682" t="str">
        <f t="shared" si="62"/>
        <v>$24.00</v>
      </c>
      <c r="J682" t="str">
        <f t="shared" si="60"/>
        <v>Ruta 08</v>
      </c>
      <c r="K682" s="2" t="s">
        <v>15</v>
      </c>
      <c r="L682" t="str">
        <f t="shared" si="63"/>
        <v>$28.00</v>
      </c>
      <c r="M682" t="str">
        <f t="shared" si="61"/>
        <v>Ruta
02</v>
      </c>
      <c r="N682" s="2" t="s">
        <v>33</v>
      </c>
      <c r="O682" t="str">
        <f t="shared" si="64"/>
        <v>$18.00</v>
      </c>
      <c r="P682" t="str">
        <f t="shared" si="65"/>
        <v>Martínez
de la Torre</v>
      </c>
      <c r="Q682" s="2" t="s">
        <v>34</v>
      </c>
      <c r="R682" t="str" cm="1">
        <f t="array" ref="R682">MID(Q682, MIN(IFERROR(FIND({0,1,2,3,4,5,6,7,8,9},Q682),"")), COUNT(1*MID(Q682,ROW($1:$98),1)))</f>
        <v>20.0</v>
      </c>
      <c r="S682" t="str" cm="1">
        <f t="array" aca="1" ref="S682" ca="1">_xlfn.CONCAT(IF(NOT(ISNUMBER(MID(SUBSTITUTE(SUBSTITUTE(SUBSTITUTE(Q682,"$",""),".",""), " ",""),ROW(INDIRECT("1:"&amp;LEN(Q682))),1)*1)),MID(SUBSTITUTE(SUBSTITUTE(SUBSTITUTE(Q682,"$",""),".",""), " ",""),ROW(INDIRECT("1:"&amp;LEN(Q682))),1),""))</f>
        <v>LaDalia</v>
      </c>
      <c r="T682" s="2" t="s">
        <v>35</v>
      </c>
      <c r="U682" s="2" t="s">
        <v>628</v>
      </c>
      <c r="V682" s="2" t="s">
        <v>0</v>
      </c>
      <c r="W682" s="5">
        <v>45039</v>
      </c>
    </row>
    <row r="683" spans="1:23" x14ac:dyDescent="0.25">
      <c r="A683" s="3" t="s">
        <v>144</v>
      </c>
      <c r="B683" s="4" t="s">
        <v>519</v>
      </c>
      <c r="C683" t="str" cm="1">
        <f t="array" ref="C683">MID(B683, MIN(IFERROR(FIND({0,1,2,3,4,5,6,7,8,9},B683),"")), COUNT(1*MID(B683,ROW($1:$98),1)))</f>
        <v>42.5</v>
      </c>
      <c r="D683" t="str" cm="1">
        <f t="array" aca="1" ref="D683" ca="1">_xlfn.CONCAT(IF(NOT(ISNUMBER(MID(SUBSTITUTE(SUBSTITUTE(SUBSTITUTE(B683,"$",""),".",""), " ",""),ROW(INDIRECT("1:"&amp;LEN(B683))),1)*1)),MID(SUBSTITUTE(SUBSTITUTE(SUBSTITUTE(B683,"$",""),".",""), " ",""),ROW(INDIRECT("1:"&amp;LEN(B683))),1),""))</f>
        <v>Comercial
Mexicana</v>
      </c>
      <c r="E683" s="4" t="s">
        <v>146</v>
      </c>
      <c r="F683" t="str" cm="1">
        <f t="array" ref="F683">MID(E683, MIN(IFERROR(FIND({0,1,2,3,4,5,6,7,8,9},E683),"")), COUNT(1*MID(E683,ROW($1:$98),1)))</f>
        <v>72.0</v>
      </c>
      <c r="G683" t="str" cm="1">
        <f t="array" aca="1" ref="G683" ca="1">_xlfn.CONCAT(IF(NOT(ISNUMBER(MID(SUBSTITUTE(SUBSTITUTE(SUBSTITUTE(E683,"$",""),".",""), " ",""),ROW(INDIRECT("1:"&amp;LEN(E683))),1)*1)),MID(SUBSTITUTE(SUBSTITUTE(SUBSTITUTE(E683,"$",""),".",""), " ",""),ROW(INDIRECT("1:"&amp;LEN(E683))),1),""))</f>
        <v>Wal-mart</v>
      </c>
      <c r="H683" s="4" t="s">
        <v>147</v>
      </c>
      <c r="I683" t="str">
        <f t="shared" si="62"/>
        <v>$60.00</v>
      </c>
      <c r="J683" t="str">
        <f t="shared" si="60"/>
        <v>Ruta 02</v>
      </c>
      <c r="K683" s="4" t="s">
        <v>148</v>
      </c>
      <c r="L683" t="str">
        <f t="shared" si="63"/>
        <v>$60.00</v>
      </c>
      <c r="M683" t="str">
        <f t="shared" si="61"/>
        <v>Ruta
02</v>
      </c>
      <c r="N683" s="4" t="s">
        <v>625</v>
      </c>
      <c r="O683" t="str">
        <f t="shared" si="64"/>
        <v>$40.00</v>
      </c>
      <c r="P683" t="str">
        <f t="shared" si="65"/>
        <v>La Dalia</v>
      </c>
      <c r="Q683" s="4" t="s">
        <v>622</v>
      </c>
      <c r="R683" t="str" cm="1">
        <f t="array" ref="R683">MID(Q683, MIN(IFERROR(FIND({0,1,2,3,4,5,6,7,8,9},Q683),"")), COUNT(1*MID(Q683,ROW($1:$98),1)))</f>
        <v>45.0</v>
      </c>
      <c r="S683" t="str" cm="1">
        <f t="array" aca="1" ref="S683" ca="1">_xlfn.CONCAT(IF(NOT(ISNUMBER(MID(SUBSTITUTE(SUBSTITUTE(SUBSTITUTE(Q683,"$",""),".",""), " ",""),ROW(INDIRECT("1:"&amp;LEN(Q683))),1)*1)),MID(SUBSTITUTE(SUBSTITUTE(SUBSTITUTE(Q683,"$",""),".",""), " ",""),ROW(INDIRECT("1:"&amp;LEN(Q683))),1),""))</f>
        <v>Martínez
delaTorre</v>
      </c>
      <c r="T683" s="4" t="s">
        <v>122</v>
      </c>
      <c r="U683" s="4" t="s">
        <v>91</v>
      </c>
      <c r="V683" s="4" t="s">
        <v>0</v>
      </c>
      <c r="W683" s="6">
        <v>45039</v>
      </c>
    </row>
    <row r="684" spans="1:23" x14ac:dyDescent="0.25">
      <c r="A684" s="1" t="s">
        <v>150</v>
      </c>
      <c r="B684" s="2" t="s">
        <v>598</v>
      </c>
      <c r="C684" t="str" cm="1">
        <f t="array" ref="C684">MID(B684, MIN(IFERROR(FIND({0,1,2,3,4,5,6,7,8,9},B684),"")), COUNT(1*MID(B684,ROW($1:$98),1)))</f>
        <v>16.9</v>
      </c>
      <c r="D684" t="str" cm="1">
        <f t="array" aca="1" ref="D684" ca="1">_xlfn.CONCAT(IF(NOT(ISNUMBER(MID(SUBSTITUTE(SUBSTITUTE(SUBSTITUTE(B684,"$",""),".",""), " ",""),ROW(INDIRECT("1:"&amp;LEN(B684))),1)*1)),MID(SUBSTITUTE(SUBSTITUTE(SUBSTITUTE(B684,"$",""),".",""), " ",""),ROW(INDIRECT("1:"&amp;LEN(B684))),1),""))</f>
        <v>Comercial
Mexicana</v>
      </c>
      <c r="E684" s="2" t="s">
        <v>629</v>
      </c>
      <c r="F684" t="str" cm="1">
        <f t="array" ref="F684">MID(E684, MIN(IFERROR(FIND({0,1,2,3,4,5,6,7,8,9},E684),"")), COUNT(1*MID(E684,ROW($1:$98),1)))</f>
        <v>22.2</v>
      </c>
      <c r="G684" t="str" cm="1">
        <f t="array" aca="1" ref="G684" ca="1">_xlfn.CONCAT(IF(NOT(ISNUMBER(MID(SUBSTITUTE(SUBSTITUTE(SUBSTITUTE(E684,"$",""),".",""), " ",""),ROW(INDIRECT("1:"&amp;LEN(E684))),1)*1)),MID(SUBSTITUTE(SUBSTITUTE(SUBSTITUTE(E684,"$",""),".",""), " ",""),ROW(INDIRECT("1:"&amp;LEN(E684))),1),""))</f>
        <v xml:space="preserve">
Chedraui</v>
      </c>
      <c r="H684" s="2" t="s">
        <v>153</v>
      </c>
      <c r="I684" t="str">
        <f t="shared" si="62"/>
        <v>$12.00</v>
      </c>
      <c r="J684" t="str">
        <f t="shared" si="60"/>
        <v>Ruta 08</v>
      </c>
      <c r="K684" s="2" t="s">
        <v>126</v>
      </c>
      <c r="L684" t="str">
        <f t="shared" si="63"/>
        <v>$25.00</v>
      </c>
      <c r="M684" t="str">
        <f t="shared" si="61"/>
        <v>Ruta
02</v>
      </c>
      <c r="N684" s="2" t="s">
        <v>33</v>
      </c>
      <c r="O684" t="str">
        <f t="shared" si="64"/>
        <v>$18.00</v>
      </c>
      <c r="P684" t="str">
        <f t="shared" si="65"/>
        <v>Martínez
de la Torre</v>
      </c>
      <c r="Q684" s="2" t="s">
        <v>34</v>
      </c>
      <c r="R684" t="str" cm="1">
        <f t="array" ref="R684">MID(Q684, MIN(IFERROR(FIND({0,1,2,3,4,5,6,7,8,9},Q684),"")), COUNT(1*MID(Q684,ROW($1:$98),1)))</f>
        <v>20.0</v>
      </c>
      <c r="S684" t="str" cm="1">
        <f t="array" aca="1" ref="S684" ca="1">_xlfn.CONCAT(IF(NOT(ISNUMBER(MID(SUBSTITUTE(SUBSTITUTE(SUBSTITUTE(Q684,"$",""),".",""), " ",""),ROW(INDIRECT("1:"&amp;LEN(Q684))),1)*1)),MID(SUBSTITUTE(SUBSTITUTE(SUBSTITUTE(Q684,"$",""),".",""), " ",""),ROW(INDIRECT("1:"&amp;LEN(Q684))),1),""))</f>
        <v>LaDalia</v>
      </c>
      <c r="T684" s="2" t="s">
        <v>132</v>
      </c>
      <c r="U684" s="2" t="s">
        <v>133</v>
      </c>
      <c r="V684" s="2" t="s">
        <v>0</v>
      </c>
      <c r="W684" s="5">
        <v>45039</v>
      </c>
    </row>
    <row r="685" spans="1:23" x14ac:dyDescent="0.25">
      <c r="A685" s="3" t="s">
        <v>155</v>
      </c>
      <c r="B685" s="4" t="s">
        <v>156</v>
      </c>
      <c r="C685" t="str" cm="1">
        <f t="array" ref="C685">MID(B685, MIN(IFERROR(FIND({0,1,2,3,4,5,6,7,8,9},B685),"")), COUNT(1*MID(B685,ROW($1:$98),1)))</f>
        <v>29.9</v>
      </c>
      <c r="D685" t="str" cm="1">
        <f t="array" aca="1" ref="D685" ca="1">_xlfn.CONCAT(IF(NOT(ISNUMBER(MID(SUBSTITUTE(SUBSTITUTE(SUBSTITUTE(B685,"$",""),".",""), " ",""),ROW(INDIRECT("1:"&amp;LEN(B685))),1)*1)),MID(SUBSTITUTE(SUBSTITUTE(SUBSTITUTE(B685,"$",""),".",""), " ",""),ROW(INDIRECT("1:"&amp;LEN(B685))),1),""))</f>
        <v>Comercial
Mexicana</v>
      </c>
      <c r="E685" s="4" t="s">
        <v>157</v>
      </c>
      <c r="F685" t="str" cm="1">
        <f t="array" ref="F685">MID(E685, MIN(IFERROR(FIND({0,1,2,3,4,5,6,7,8,9},E685),"")), COUNT(1*MID(E685,ROW($1:$98),1)))</f>
        <v>31.9</v>
      </c>
      <c r="G685" t="str" cm="1">
        <f t="array" aca="1" ref="G685" ca="1">_xlfn.CONCAT(IF(NOT(ISNUMBER(MID(SUBSTITUTE(SUBSTITUTE(SUBSTITUTE(E685,"$",""),".",""), " ",""),ROW(INDIRECT("1:"&amp;LEN(E685))),1)*1)),MID(SUBSTITUTE(SUBSTITUTE(SUBSTITUTE(E685,"$",""),".",""), " ",""),ROW(INDIRECT("1:"&amp;LEN(E685))),1),""))</f>
        <v>Wal-mart</v>
      </c>
      <c r="H685" s="4" t="s">
        <v>158</v>
      </c>
      <c r="I685" t="str">
        <f t="shared" si="62"/>
        <v>$14.00</v>
      </c>
      <c r="J685" t="str">
        <f t="shared" si="60"/>
        <v>Ruta 08</v>
      </c>
      <c r="K685" s="4" t="s">
        <v>162</v>
      </c>
      <c r="L685" t="str">
        <f t="shared" si="63"/>
        <v>$26.00</v>
      </c>
      <c r="M685" t="str">
        <f t="shared" si="61"/>
        <v>Ruta
02</v>
      </c>
      <c r="N685" s="4" t="s">
        <v>139</v>
      </c>
      <c r="O685" t="str">
        <f t="shared" si="64"/>
        <v>$16.00</v>
      </c>
      <c r="P685" t="str">
        <f t="shared" si="65"/>
        <v>Martínez
de la Torre</v>
      </c>
      <c r="Q685" s="4" t="s">
        <v>630</v>
      </c>
      <c r="R685" t="str" cm="1">
        <f t="array" ref="R685">MID(Q685, MIN(IFERROR(FIND({0,1,2,3,4,5,6,7,8,9},Q685),"")), COUNT(1*MID(Q685,ROW($1:$98),1)))</f>
        <v>18.0</v>
      </c>
      <c r="S685" t="str" cm="1">
        <f t="array" aca="1" ref="S685" ca="1">_xlfn.CONCAT(IF(NOT(ISNUMBER(MID(SUBSTITUTE(SUBSTITUTE(SUBSTITUTE(Q685,"$",""),".",""), " ",""),ROW(INDIRECT("1:"&amp;LEN(Q685))),1)*1)),MID(SUBSTITUTE(SUBSTITUTE(SUBSTITUTE(Q685,"$",""),".",""), " ",""),ROW(INDIRECT("1:"&amp;LEN(Q685))),1),""))</f>
        <v>LaDalia</v>
      </c>
      <c r="T685" s="4" t="s">
        <v>122</v>
      </c>
      <c r="U685" s="4" t="s">
        <v>128</v>
      </c>
      <c r="V685" s="4" t="s">
        <v>0</v>
      </c>
      <c r="W685" s="6">
        <v>45039</v>
      </c>
    </row>
    <row r="686" spans="1:23" x14ac:dyDescent="0.25">
      <c r="A686" s="1" t="s">
        <v>160</v>
      </c>
      <c r="B686" s="2" t="s">
        <v>631</v>
      </c>
      <c r="C686" t="str" cm="1">
        <f t="array" ref="C686">MID(B686, MIN(IFERROR(FIND({0,1,2,3,4,5,6,7,8,9},B686),"")), COUNT(1*MID(B686,ROW($1:$98),1)))</f>
        <v>22.9</v>
      </c>
      <c r="D686" t="str" cm="1">
        <f t="array" aca="1" ref="D686" ca="1">_xlfn.CONCAT(IF(NOT(ISNUMBER(MID(SUBSTITUTE(SUBSTITUTE(SUBSTITUTE(B686,"$",""),".",""), " ",""),ROW(INDIRECT("1:"&amp;LEN(B686))),1)*1)),MID(SUBSTITUTE(SUBSTITUTE(SUBSTITUTE(B686,"$",""),".",""), " ",""),ROW(INDIRECT("1:"&amp;LEN(B686))),1),""))</f>
        <v>Chedraui</v>
      </c>
      <c r="E686" s="2" t="s">
        <v>632</v>
      </c>
      <c r="F686" t="str" cm="1">
        <f t="array" ref="F686">MID(E686, MIN(IFERROR(FIND({0,1,2,3,4,5,6,7,8,9},E686),"")), COUNT(1*MID(E686,ROW($1:$98),1)))</f>
        <v>28.9</v>
      </c>
      <c r="G686" t="str" cm="1">
        <f t="array" aca="1" ref="G686" ca="1">_xlfn.CONCAT(IF(NOT(ISNUMBER(MID(SUBSTITUTE(SUBSTITUTE(SUBSTITUTE(E686,"$",""),".",""), " ",""),ROW(INDIRECT("1:"&amp;LEN(E686))),1)*1)),MID(SUBSTITUTE(SUBSTITUTE(SUBSTITUTE(E686,"$",""),".",""), " ",""),ROW(INDIRECT("1:"&amp;LEN(E686))),1),""))</f>
        <v>Wal-mart</v>
      </c>
      <c r="H686" s="2" t="s">
        <v>161</v>
      </c>
      <c r="I686" t="str">
        <f t="shared" si="62"/>
        <v>$20.00</v>
      </c>
      <c r="J686" t="str">
        <f t="shared" si="60"/>
        <v>Ruta 08</v>
      </c>
      <c r="K686" s="2" t="s">
        <v>162</v>
      </c>
      <c r="L686" t="str">
        <f t="shared" si="63"/>
        <v>$26.00</v>
      </c>
      <c r="M686" t="str">
        <f t="shared" si="61"/>
        <v>Ruta
02</v>
      </c>
      <c r="N686" s="2" t="s">
        <v>127</v>
      </c>
      <c r="O686" t="str">
        <f t="shared" si="64"/>
        <v>$20.00</v>
      </c>
      <c r="P686" t="str">
        <f t="shared" si="65"/>
        <v>Martínez
de la Torre</v>
      </c>
      <c r="Q686" s="2" t="s">
        <v>163</v>
      </c>
      <c r="R686" t="str" cm="1">
        <f t="array" ref="R686">MID(Q686, MIN(IFERROR(FIND({0,1,2,3,4,5,6,7,8,9},Q686),"")), COUNT(1*MID(Q686,ROW($1:$98),1)))</f>
        <v>24.0</v>
      </c>
      <c r="S686" t="str" cm="1">
        <f t="array" aca="1" ref="S686" ca="1">_xlfn.CONCAT(IF(NOT(ISNUMBER(MID(SUBSTITUTE(SUBSTITUTE(SUBSTITUTE(Q686,"$",""),".",""), " ",""),ROW(INDIRECT("1:"&amp;LEN(Q686))),1)*1)),MID(SUBSTITUTE(SUBSTITUTE(SUBSTITUTE(Q686,"$",""),".",""), " ",""),ROW(INDIRECT("1:"&amp;LEN(Q686))),1),""))</f>
        <v>LaDalia</v>
      </c>
      <c r="T686" s="2" t="s">
        <v>122</v>
      </c>
      <c r="U686" s="2" t="s">
        <v>26</v>
      </c>
      <c r="V686" s="2" t="s">
        <v>0</v>
      </c>
      <c r="W686" s="5">
        <v>45039</v>
      </c>
    </row>
    <row r="687" spans="1:23" x14ac:dyDescent="0.25">
      <c r="A687" s="3" t="s">
        <v>165</v>
      </c>
      <c r="B687" s="4" t="s">
        <v>320</v>
      </c>
      <c r="C687" t="str" cm="1">
        <f t="array" ref="C687">MID(B687, MIN(IFERROR(FIND({0,1,2,3,4,5,6,7,8,9},B687),"")), COUNT(1*MID(B687,ROW($1:$98),1)))</f>
        <v>12.8</v>
      </c>
      <c r="D687" t="str" cm="1">
        <f t="array" aca="1" ref="D687" ca="1">_xlfn.CONCAT(IF(NOT(ISNUMBER(MID(SUBSTITUTE(SUBSTITUTE(SUBSTITUTE(B687,"$",""),".",""), " ",""),ROW(INDIRECT("1:"&amp;LEN(B687))),1)*1)),MID(SUBSTITUTE(SUBSTITUTE(SUBSTITUTE(B687,"$",""),".",""), " ",""),ROW(INDIRECT("1:"&amp;LEN(B687))),1),""))</f>
        <v>Chedraui</v>
      </c>
      <c r="E687" s="4" t="s">
        <v>525</v>
      </c>
      <c r="F687" t="str" cm="1">
        <f t="array" ref="F687">MID(E687, MIN(IFERROR(FIND({0,1,2,3,4,5,6,7,8,9},E687),"")), COUNT(1*MID(E687,ROW($1:$98),1)))</f>
        <v>19.9</v>
      </c>
      <c r="G687" t="str" cm="1">
        <f t="array" aca="1" ref="G687" ca="1">_xlfn.CONCAT(IF(NOT(ISNUMBER(MID(SUBSTITUTE(SUBSTITUTE(SUBSTITUTE(E687,"$",""),".",""), " ",""),ROW(INDIRECT("1:"&amp;LEN(E687))),1)*1)),MID(SUBSTITUTE(SUBSTITUTE(SUBSTITUTE(E687,"$",""),".",""), " ",""),ROW(INDIRECT("1:"&amp;LEN(E687))),1),""))</f>
        <v xml:space="preserve">
Comercial
Mexicana</v>
      </c>
      <c r="H687" s="4" t="s">
        <v>168</v>
      </c>
      <c r="I687" t="str">
        <f t="shared" si="62"/>
        <v>$10.00</v>
      </c>
      <c r="J687" t="str">
        <f t="shared" si="60"/>
        <v>Ruta 08</v>
      </c>
      <c r="K687" s="4" t="s">
        <v>138</v>
      </c>
      <c r="L687" t="str">
        <f t="shared" si="63"/>
        <v>$20.00</v>
      </c>
      <c r="M687" t="str">
        <f t="shared" si="61"/>
        <v>Ruta
02</v>
      </c>
      <c r="N687" s="4" t="s">
        <v>633</v>
      </c>
      <c r="O687" t="str">
        <f t="shared" si="64"/>
        <v>$12.00</v>
      </c>
      <c r="P687" t="str">
        <f t="shared" si="65"/>
        <v>Martínez
de la Torre</v>
      </c>
      <c r="Q687" s="4" t="s">
        <v>634</v>
      </c>
      <c r="R687" t="str" cm="1">
        <f t="array" ref="R687">MID(Q687, MIN(IFERROR(FIND({0,1,2,3,4,5,6,7,8,9},Q687),"")), COUNT(1*MID(Q687,ROW($1:$98),1)))</f>
        <v>16.0</v>
      </c>
      <c r="S687" t="str" cm="1">
        <f t="array" aca="1" ref="S687" ca="1">_xlfn.CONCAT(IF(NOT(ISNUMBER(MID(SUBSTITUTE(SUBSTITUTE(SUBSTITUTE(Q687,"$",""),".",""), " ",""),ROW(INDIRECT("1:"&amp;LEN(Q687))),1)*1)),MID(SUBSTITUTE(SUBSTITUTE(SUBSTITUTE(Q687,"$",""),".",""), " ",""),ROW(INDIRECT("1:"&amp;LEN(Q687))),1),""))</f>
        <v>LaDalia</v>
      </c>
      <c r="T687" s="4" t="s">
        <v>140</v>
      </c>
      <c r="U687" s="4" t="s">
        <v>122</v>
      </c>
      <c r="V687" s="4" t="s">
        <v>0</v>
      </c>
      <c r="W687" s="6">
        <v>45039</v>
      </c>
    </row>
    <row r="688" spans="1:23" x14ac:dyDescent="0.25">
      <c r="A688" s="1" t="s">
        <v>170</v>
      </c>
      <c r="B688" s="2" t="s">
        <v>635</v>
      </c>
      <c r="C688" t="str" cm="1">
        <f t="array" ref="C688">MID(B688, MIN(IFERROR(FIND({0,1,2,3,4,5,6,7,8,9},B688),"")), COUNT(1*MID(B688,ROW($1:$98),1)))</f>
        <v>35.9</v>
      </c>
      <c r="D688" t="str" cm="1">
        <f t="array" aca="1" ref="D688" ca="1">_xlfn.CONCAT(IF(NOT(ISNUMBER(MID(SUBSTITUTE(SUBSTITUTE(SUBSTITUTE(B688,"$",""),".",""), " ",""),ROW(INDIRECT("1:"&amp;LEN(B688))),1)*1)),MID(SUBSTITUTE(SUBSTITUTE(SUBSTITUTE(B688,"$",""),".",""), " ",""),ROW(INDIRECT("1:"&amp;LEN(B688))),1),""))</f>
        <v>Wal-mart</v>
      </c>
      <c r="E688" s="2" t="s">
        <v>636</v>
      </c>
      <c r="F688" t="str" cm="1">
        <f t="array" ref="F688">MID(E688, MIN(IFERROR(FIND({0,1,2,3,4,5,6,7,8,9},E688),"")), COUNT(1*MID(E688,ROW($1:$98),1)))</f>
        <v>37.5</v>
      </c>
      <c r="G688" t="str" cm="1">
        <f t="array" aca="1" ref="G688" ca="1">_xlfn.CONCAT(IF(NOT(ISNUMBER(MID(SUBSTITUTE(SUBSTITUTE(SUBSTITUTE(E688,"$",""),".",""), " ",""),ROW(INDIRECT("1:"&amp;LEN(E688))),1)*1)),MID(SUBSTITUTE(SUBSTITUTE(SUBSTITUTE(E688,"$",""),".",""), " ",""),ROW(INDIRECT("1:"&amp;LEN(E688))),1),""))</f>
        <v xml:space="preserve">
Comercial
Mexicana</v>
      </c>
      <c r="H688" s="2" t="s">
        <v>161</v>
      </c>
      <c r="I688" t="str">
        <f t="shared" si="62"/>
        <v>$20.00</v>
      </c>
      <c r="J688" t="str">
        <f t="shared" si="60"/>
        <v>Ruta 08</v>
      </c>
      <c r="K688" s="2" t="s">
        <v>126</v>
      </c>
      <c r="L688" t="str">
        <f t="shared" si="63"/>
        <v>$25.00</v>
      </c>
      <c r="M688" t="str">
        <f t="shared" si="61"/>
        <v>Ruta
02</v>
      </c>
      <c r="N688" s="2" t="s">
        <v>34</v>
      </c>
      <c r="O688" t="str">
        <f t="shared" si="64"/>
        <v>$20.00</v>
      </c>
      <c r="P688" t="str">
        <f t="shared" si="65"/>
        <v>La Dalia</v>
      </c>
      <c r="Q688" s="2" t="s">
        <v>17</v>
      </c>
      <c r="R688" t="str" cm="1">
        <f t="array" ref="R688">MID(Q688, MIN(IFERROR(FIND({0,1,2,3,4,5,6,7,8,9},Q688),"")), COUNT(1*MID(Q688,ROW($1:$98),1)))</f>
        <v>22.0</v>
      </c>
      <c r="S688" t="str" cm="1">
        <f t="array" aca="1" ref="S688" ca="1">_xlfn.CONCAT(IF(NOT(ISNUMBER(MID(SUBSTITUTE(SUBSTITUTE(SUBSTITUTE(Q688,"$",""),".",""), " ",""),ROW(INDIRECT("1:"&amp;LEN(Q688))),1)*1)),MID(SUBSTITUTE(SUBSTITUTE(SUBSTITUTE(Q688,"$",""),".",""), " ",""),ROW(INDIRECT("1:"&amp;LEN(Q688))),1),""))</f>
        <v>Martínez
delaTorre</v>
      </c>
      <c r="T688" s="2" t="s">
        <v>26</v>
      </c>
      <c r="U688" s="2" t="s">
        <v>36</v>
      </c>
      <c r="V688" s="2" t="s">
        <v>0</v>
      </c>
      <c r="W688" s="5">
        <v>45039</v>
      </c>
    </row>
    <row r="689" spans="1:23" x14ac:dyDescent="0.25">
      <c r="A689" s="3" t="s">
        <v>173</v>
      </c>
      <c r="B689" s="4" t="s">
        <v>598</v>
      </c>
      <c r="C689" t="str" cm="1">
        <f t="array" ref="C689">MID(B689, MIN(IFERROR(FIND({0,1,2,3,4,5,6,7,8,9},B689),"")), COUNT(1*MID(B689,ROW($1:$98),1)))</f>
        <v>16.9</v>
      </c>
      <c r="D689" t="str" cm="1">
        <f t="array" aca="1" ref="D689" ca="1">_xlfn.CONCAT(IF(NOT(ISNUMBER(MID(SUBSTITUTE(SUBSTITUTE(SUBSTITUTE(B689,"$",""),".",""), " ",""),ROW(INDIRECT("1:"&amp;LEN(B689))),1)*1)),MID(SUBSTITUTE(SUBSTITUTE(SUBSTITUTE(B689,"$",""),".",""), " ",""),ROW(INDIRECT("1:"&amp;LEN(B689))),1),""))</f>
        <v>Comercial
Mexicana</v>
      </c>
      <c r="E689" s="4" t="s">
        <v>175</v>
      </c>
      <c r="F689" t="str" cm="1">
        <f t="array" ref="F689">MID(E689, MIN(IFERROR(FIND({0,1,2,3,4,5,6,7,8,9},E689),"")), COUNT(1*MID(E689,ROW($1:$98),1)))</f>
        <v>22.9</v>
      </c>
      <c r="G689" t="str" cm="1">
        <f t="array" aca="1" ref="G689" ca="1">_xlfn.CONCAT(IF(NOT(ISNUMBER(MID(SUBSTITUTE(SUBSTITUTE(SUBSTITUTE(E689,"$",""),".",""), " ",""),ROW(INDIRECT("1:"&amp;LEN(E689))),1)*1)),MID(SUBSTITUTE(SUBSTITUTE(SUBSTITUTE(E689,"$",""),".",""), " ",""),ROW(INDIRECT("1:"&amp;LEN(E689))),1),""))</f>
        <v>Wal-mart</v>
      </c>
      <c r="H689" s="4" t="s">
        <v>137</v>
      </c>
      <c r="I689" t="str">
        <f t="shared" si="62"/>
        <v>$16.00</v>
      </c>
      <c r="J689" t="str">
        <f t="shared" si="60"/>
        <v>Ruta 08</v>
      </c>
      <c r="K689" s="4" t="s">
        <v>138</v>
      </c>
      <c r="L689" t="str">
        <f t="shared" si="63"/>
        <v>$20.00</v>
      </c>
      <c r="M689" t="str">
        <f t="shared" si="61"/>
        <v>Ruta
02</v>
      </c>
      <c r="N689" s="4" t="s">
        <v>127</v>
      </c>
      <c r="O689" t="str">
        <f t="shared" si="64"/>
        <v>$20.00</v>
      </c>
      <c r="P689" t="str">
        <f t="shared" si="65"/>
        <v>Martínez
de la Torre</v>
      </c>
      <c r="Q689" s="4" t="s">
        <v>127</v>
      </c>
      <c r="R689" t="str" cm="1">
        <f t="array" ref="R689">MID(Q689, MIN(IFERROR(FIND({0,1,2,3,4,5,6,7,8,9},Q689),"")), COUNT(1*MID(Q689,ROW($1:$98),1)))</f>
        <v>20.0</v>
      </c>
      <c r="S689" t="str" cm="1">
        <f t="array" aca="1" ref="S689" ca="1">_xlfn.CONCAT(IF(NOT(ISNUMBER(MID(SUBSTITUTE(SUBSTITUTE(SUBSTITUTE(Q689,"$",""),".",""), " ",""),ROW(INDIRECT("1:"&amp;LEN(Q689))),1)*1)),MID(SUBSTITUTE(SUBSTITUTE(SUBSTITUTE(Q689,"$",""),".",""), " ",""),ROW(INDIRECT("1:"&amp;LEN(Q689))),1),""))</f>
        <v>Martínez
delaTorre</v>
      </c>
      <c r="T689" s="4" t="s">
        <v>132</v>
      </c>
      <c r="U689" s="4" t="s">
        <v>169</v>
      </c>
      <c r="V689" s="4" t="s">
        <v>0</v>
      </c>
      <c r="W689" s="6">
        <v>45039</v>
      </c>
    </row>
    <row r="690" spans="1:23" x14ac:dyDescent="0.25">
      <c r="A690" s="1" t="s">
        <v>176</v>
      </c>
      <c r="B690" s="2" t="s">
        <v>177</v>
      </c>
      <c r="C690" t="str" cm="1">
        <f t="array" ref="C690">MID(B690, MIN(IFERROR(FIND({0,1,2,3,4,5,6,7,8,9},B690),"")), COUNT(1*MID(B690,ROW($1:$98),1)))</f>
        <v>32.9</v>
      </c>
      <c r="D690" t="str" cm="1">
        <f t="array" aca="1" ref="D690" ca="1">_xlfn.CONCAT(IF(NOT(ISNUMBER(MID(SUBSTITUTE(SUBSTITUTE(SUBSTITUTE(B690,"$",""),".",""), " ",""),ROW(INDIRECT("1:"&amp;LEN(B690))),1)*1)),MID(SUBSTITUTE(SUBSTITUTE(SUBSTITUTE(B690,"$",""),".",""), " ",""),ROW(INDIRECT("1:"&amp;LEN(B690))),1),""))</f>
        <v>Wal-mart</v>
      </c>
      <c r="E690" s="2" t="s">
        <v>530</v>
      </c>
      <c r="F690" t="str" cm="1">
        <f t="array" ref="F690">MID(E690, MIN(IFERROR(FIND({0,1,2,3,4,5,6,7,8,9},E690),"")), COUNT(1*MID(E690,ROW($1:$98),1)))</f>
        <v>34.5</v>
      </c>
      <c r="G690" t="str" cm="1">
        <f t="array" aca="1" ref="G690" ca="1">_xlfn.CONCAT(IF(NOT(ISNUMBER(MID(SUBSTITUTE(SUBSTITUTE(SUBSTITUTE(E690,"$",""),".",""), " ",""),ROW(INDIRECT("1:"&amp;LEN(E690))),1)*1)),MID(SUBSTITUTE(SUBSTITUTE(SUBSTITUTE(E690,"$",""),".",""), " ",""),ROW(INDIRECT("1:"&amp;LEN(E690))),1),""))</f>
        <v xml:space="preserve">
Comercial
Mexicana</v>
      </c>
      <c r="H690" s="2" t="s">
        <v>168</v>
      </c>
      <c r="I690" t="str">
        <f t="shared" si="62"/>
        <v>$10.00</v>
      </c>
      <c r="J690" t="str">
        <f t="shared" si="60"/>
        <v>Ruta 08</v>
      </c>
      <c r="K690" s="2" t="s">
        <v>126</v>
      </c>
      <c r="L690" t="str">
        <f t="shared" si="63"/>
        <v>$25.00</v>
      </c>
      <c r="M690" t="str">
        <f t="shared" si="61"/>
        <v>Ruta
02</v>
      </c>
      <c r="N690" s="2" t="s">
        <v>329</v>
      </c>
      <c r="O690" t="str">
        <f t="shared" si="64"/>
        <v>$15.00</v>
      </c>
      <c r="P690" t="str">
        <f t="shared" si="65"/>
        <v>Villa
Coapa</v>
      </c>
      <c r="Q690" s="2" t="s">
        <v>127</v>
      </c>
      <c r="R690" t="str" cm="1">
        <f t="array" ref="R690">MID(Q690, MIN(IFERROR(FIND({0,1,2,3,4,5,6,7,8,9},Q690),"")), COUNT(1*MID(Q690,ROW($1:$98),1)))</f>
        <v>20.0</v>
      </c>
      <c r="S690" t="str" cm="1">
        <f t="array" aca="1" ref="S690" ca="1">_xlfn.CONCAT(IF(NOT(ISNUMBER(MID(SUBSTITUTE(SUBSTITUTE(SUBSTITUTE(Q690,"$",""),".",""), " ",""),ROW(INDIRECT("1:"&amp;LEN(Q690))),1)*1)),MID(SUBSTITUTE(SUBSTITUTE(SUBSTITUTE(Q690,"$",""),".",""), " ",""),ROW(INDIRECT("1:"&amp;LEN(Q690))),1),""))</f>
        <v>Martínez
delaTorre</v>
      </c>
      <c r="T690" s="2" t="s">
        <v>133</v>
      </c>
      <c r="U690" s="2" t="s">
        <v>98</v>
      </c>
      <c r="V690" s="2" t="s">
        <v>0</v>
      </c>
      <c r="W690" s="5">
        <v>45039</v>
      </c>
    </row>
    <row r="691" spans="1:23" x14ac:dyDescent="0.25">
      <c r="A691" s="3" t="s">
        <v>178</v>
      </c>
      <c r="B691" s="4" t="s">
        <v>637</v>
      </c>
      <c r="C691" t="str" cm="1">
        <f t="array" ref="C691">MID(B691, MIN(IFERROR(FIND({0,1,2,3,4,5,6,7,8,9},B691),"")), COUNT(1*MID(B691,ROW($1:$98),1)))</f>
        <v>11.5</v>
      </c>
      <c r="D691" t="str" cm="1">
        <f t="array" aca="1" ref="D691" ca="1">_xlfn.CONCAT(IF(NOT(ISNUMBER(MID(SUBSTITUTE(SUBSTITUTE(SUBSTITUTE(B691,"$",""),".",""), " ",""),ROW(INDIRECT("1:"&amp;LEN(B691))),1)*1)),MID(SUBSTITUTE(SUBSTITUTE(SUBSTITUTE(B691,"$",""),".",""), " ",""),ROW(INDIRECT("1:"&amp;LEN(B691))),1),""))</f>
        <v>Comercial
Mexicana</v>
      </c>
      <c r="E691" s="4" t="s">
        <v>592</v>
      </c>
      <c r="F691" t="str" cm="1">
        <f t="array" ref="F691">MID(E691, MIN(IFERROR(FIND({0,1,2,3,4,5,6,7,8,9},E691),"")), COUNT(1*MID(E691,ROW($1:$98),1)))</f>
        <v>15.9</v>
      </c>
      <c r="G691" t="str" cm="1">
        <f t="array" aca="1" ref="G691" ca="1">_xlfn.CONCAT(IF(NOT(ISNUMBER(MID(SUBSTITUTE(SUBSTITUTE(SUBSTITUTE(E691,"$",""),".",""), " ",""),ROW(INDIRECT("1:"&amp;LEN(E691))),1)*1)),MID(SUBSTITUTE(SUBSTITUTE(SUBSTITUTE(E691,"$",""),".",""), " ",""),ROW(INDIRECT("1:"&amp;LEN(E691))),1),""))</f>
        <v>Wal-mart</v>
      </c>
      <c r="H691" s="4" t="s">
        <v>181</v>
      </c>
      <c r="I691" t="str">
        <f t="shared" si="62"/>
        <v>$10.00</v>
      </c>
      <c r="J691" t="str">
        <f t="shared" si="60"/>
        <v>Ruta 02</v>
      </c>
      <c r="K691" s="4" t="s">
        <v>638</v>
      </c>
      <c r="L691" t="str">
        <f t="shared" si="63"/>
        <v>$14.00</v>
      </c>
      <c r="M691" t="str">
        <f t="shared" si="61"/>
        <v>Ruta
08</v>
      </c>
      <c r="N691" s="4" t="s">
        <v>183</v>
      </c>
      <c r="O691" t="str">
        <f t="shared" si="64"/>
        <v>$14.00</v>
      </c>
      <c r="P691" t="str">
        <f t="shared" si="65"/>
        <v>Martínez
de la Torre</v>
      </c>
      <c r="Q691" s="4" t="s">
        <v>183</v>
      </c>
      <c r="R691" t="str" cm="1">
        <f t="array" ref="R691">MID(Q691, MIN(IFERROR(FIND({0,1,2,3,4,5,6,7,8,9},Q691),"")), COUNT(1*MID(Q691,ROW($1:$98),1)))</f>
        <v>14.0</v>
      </c>
      <c r="S691" t="str" cm="1">
        <f t="array" aca="1" ref="S691" ca="1">_xlfn.CONCAT(IF(NOT(ISNUMBER(MID(SUBSTITUTE(SUBSTITUTE(SUBSTITUTE(Q691,"$",""),".",""), " ",""),ROW(INDIRECT("1:"&amp;LEN(Q691))),1)*1)),MID(SUBSTITUTE(SUBSTITUTE(SUBSTITUTE(Q691,"$",""),".",""), " ",""),ROW(INDIRECT("1:"&amp;LEN(Q691))),1),""))</f>
        <v>Martínez
delaTorre</v>
      </c>
      <c r="T691" s="4" t="s">
        <v>140</v>
      </c>
      <c r="U691" s="4" t="s">
        <v>122</v>
      </c>
      <c r="V691" s="4" t="s">
        <v>0</v>
      </c>
      <c r="W691" s="6">
        <v>45039</v>
      </c>
    </row>
    <row r="692" spans="1:23" x14ac:dyDescent="0.25">
      <c r="A692" s="1" t="s">
        <v>2</v>
      </c>
      <c r="B692" s="2" t="s">
        <v>3</v>
      </c>
      <c r="C692" t="str" cm="1">
        <f t="array" ref="C692">MID(B692, MIN(IFERROR(FIND({0,1,2,3,4,5,6,7,8,9},B692),"")), COUNT(1*MID(B692,ROW($1:$98),1)))</f>
        <v>37.9</v>
      </c>
      <c r="D692" t="str" cm="1">
        <f t="array" aca="1" ref="D692" ca="1">_xlfn.CONCAT(IF(NOT(ISNUMBER(MID(SUBSTITUTE(SUBSTITUTE(SUBSTITUTE(B692,"$",""),".",""), " ",""),ROW(INDIRECT("1:"&amp;LEN(B692))),1)*1)),MID(SUBSTITUTE(SUBSTITUTE(SUBSTITUTE(B692,"$",""),".",""), " ",""),ROW(INDIRECT("1:"&amp;LEN(B692))),1),""))</f>
        <v>Comercial
Mexicana</v>
      </c>
      <c r="E692" s="2" t="s">
        <v>4</v>
      </c>
      <c r="F692" t="str" cm="1">
        <f t="array" ref="F692">MID(E692, MIN(IFERROR(FIND({0,1,2,3,4,5,6,7,8,9},E692),"")), COUNT(1*MID(E692,ROW($1:$98),1)))</f>
        <v>39.1</v>
      </c>
      <c r="G692" t="str" cm="1">
        <f t="array" aca="1" ref="G692" ca="1">_xlfn.CONCAT(IF(NOT(ISNUMBER(MID(SUBSTITUTE(SUBSTITUTE(SUBSTITUTE(E692,"$",""),".",""), " ",""),ROW(INDIRECT("1:"&amp;LEN(E692))),1)*1)),MID(SUBSTITUTE(SUBSTITUTE(SUBSTITUTE(E692,"$",""),".",""), " ",""),ROW(INDIRECT("1:"&amp;LEN(E692))),1),""))</f>
        <v xml:space="preserve">
Chedraui</v>
      </c>
      <c r="H692" s="2" t="s">
        <v>533</v>
      </c>
      <c r="I692" t="str">
        <f t="shared" si="62"/>
        <v>$54.00</v>
      </c>
      <c r="J692" t="str">
        <f t="shared" si="60"/>
        <v>Ruta 08</v>
      </c>
      <c r="K692" s="2" t="s">
        <v>534</v>
      </c>
      <c r="L692" t="str">
        <f t="shared" si="63"/>
        <v>$54.00</v>
      </c>
      <c r="M692" t="str">
        <f t="shared" si="61"/>
        <v>Ruta
08</v>
      </c>
      <c r="N692" s="2" t="s">
        <v>535</v>
      </c>
      <c r="O692" t="str">
        <f t="shared" si="64"/>
        <v>$50.00</v>
      </c>
      <c r="P692" t="str">
        <f t="shared" si="65"/>
        <v>San
Nicolás</v>
      </c>
      <c r="Q692" s="2" t="s">
        <v>535</v>
      </c>
      <c r="R692" t="str" cm="1">
        <f t="array" ref="R692">MID(Q692, MIN(IFERROR(FIND({0,1,2,3,4,5,6,7,8,9},Q692),"")), COUNT(1*MID(Q692,ROW($1:$98),1)))</f>
        <v>50.0</v>
      </c>
      <c r="S692" t="str" cm="1">
        <f t="array" aca="1" ref="S692" ca="1">_xlfn.CONCAT(IF(NOT(ISNUMBER(MID(SUBSTITUTE(SUBSTITUTE(SUBSTITUTE(Q692,"$",""),".",""), " ",""),ROW(INDIRECT("1:"&amp;LEN(Q692))),1)*1)),MID(SUBSTITUTE(SUBSTITUTE(SUBSTITUTE(Q692,"$",""),".",""), " ",""),ROW(INDIRECT("1:"&amp;LEN(Q692))),1),""))</f>
        <v>San
Nicolás</v>
      </c>
      <c r="T692" s="2" t="s">
        <v>9</v>
      </c>
      <c r="U692" s="2" t="s">
        <v>10</v>
      </c>
      <c r="V692" s="2" t="s">
        <v>0</v>
      </c>
      <c r="W692" s="5">
        <v>45040</v>
      </c>
    </row>
    <row r="693" spans="1:23" x14ac:dyDescent="0.25">
      <c r="A693" s="3" t="s">
        <v>11</v>
      </c>
      <c r="B693" s="4" t="s">
        <v>12</v>
      </c>
      <c r="C693" t="str" cm="1">
        <f t="array" ref="C693">MID(B693, MIN(IFERROR(FIND({0,1,2,3,4,5,6,7,8,9},B693),"")), COUNT(1*MID(B693,ROW($1:$98),1)))</f>
        <v>17.5</v>
      </c>
      <c r="D693" t="str" cm="1">
        <f t="array" aca="1" ref="D693" ca="1">_xlfn.CONCAT(IF(NOT(ISNUMBER(MID(SUBSTITUTE(SUBSTITUTE(SUBSTITUTE(B693,"$",""),".",""), " ",""),ROW(INDIRECT("1:"&amp;LEN(B693))),1)*1)),MID(SUBSTITUTE(SUBSTITUTE(SUBSTITUTE(B693,"$",""),".",""), " ",""),ROW(INDIRECT("1:"&amp;LEN(B693))),1),""))</f>
        <v>Wal-mart</v>
      </c>
      <c r="E693" s="4" t="s">
        <v>525</v>
      </c>
      <c r="F693" t="str" cm="1">
        <f t="array" ref="F693">MID(E693, MIN(IFERROR(FIND({0,1,2,3,4,5,6,7,8,9},E693),"")), COUNT(1*MID(E693,ROW($1:$98),1)))</f>
        <v>19.9</v>
      </c>
      <c r="G693" t="str" cm="1">
        <f t="array" aca="1" ref="G693" ca="1">_xlfn.CONCAT(IF(NOT(ISNUMBER(MID(SUBSTITUTE(SUBSTITUTE(SUBSTITUTE(E693,"$",""),".",""), " ",""),ROW(INDIRECT("1:"&amp;LEN(E693))),1)*1)),MID(SUBSTITUTE(SUBSTITUTE(SUBSTITUTE(E693,"$",""),".",""), " ",""),ROW(INDIRECT("1:"&amp;LEN(E693))),1),""))</f>
        <v xml:space="preserve">
Comercial
Mexicana</v>
      </c>
      <c r="H693" s="4" t="s">
        <v>457</v>
      </c>
      <c r="I693" t="str">
        <f t="shared" si="62"/>
        <v>$24.00</v>
      </c>
      <c r="J693" t="str">
        <f t="shared" si="60"/>
        <v>Ruta 01</v>
      </c>
      <c r="K693" s="4" t="s">
        <v>221</v>
      </c>
      <c r="L693" t="str">
        <f t="shared" si="63"/>
        <v>$25.00</v>
      </c>
      <c r="M693" t="str">
        <f t="shared" si="61"/>
        <v>Ruta
08</v>
      </c>
      <c r="N693" s="4" t="s">
        <v>536</v>
      </c>
      <c r="O693" t="str">
        <f t="shared" si="64"/>
        <v>$20.00</v>
      </c>
      <c r="P693" t="str">
        <f t="shared" si="65"/>
        <v>San
Nicolás</v>
      </c>
      <c r="Q693" s="4" t="s">
        <v>536</v>
      </c>
      <c r="R693" t="str" cm="1">
        <f t="array" ref="R693">MID(Q693, MIN(IFERROR(FIND({0,1,2,3,4,5,6,7,8,9},Q693),"")), COUNT(1*MID(Q693,ROW($1:$98),1)))</f>
        <v>20.0</v>
      </c>
      <c r="S693" t="str" cm="1">
        <f t="array" aca="1" ref="S693" ca="1">_xlfn.CONCAT(IF(NOT(ISNUMBER(MID(SUBSTITUTE(SUBSTITUTE(SUBSTITUTE(Q693,"$",""),".",""), " ",""),ROW(INDIRECT("1:"&amp;LEN(Q693))),1)*1)),MID(SUBSTITUTE(SUBSTITUTE(SUBSTITUTE(Q693,"$",""),".",""), " ",""),ROW(INDIRECT("1:"&amp;LEN(Q693))),1),""))</f>
        <v>San
Nicolás</v>
      </c>
      <c r="T693" s="4" t="s">
        <v>18</v>
      </c>
      <c r="U693" s="4" t="s">
        <v>19</v>
      </c>
      <c r="V693" s="4" t="s">
        <v>0</v>
      </c>
      <c r="W693" s="6">
        <v>45040</v>
      </c>
    </row>
    <row r="694" spans="1:23" x14ac:dyDescent="0.25">
      <c r="A694" s="1" t="s">
        <v>20</v>
      </c>
      <c r="B694" s="2" t="s">
        <v>21</v>
      </c>
      <c r="C694" t="str" cm="1">
        <f t="array" ref="C694">MID(B694, MIN(IFERROR(FIND({0,1,2,3,4,5,6,7,8,9},B694),"")), COUNT(1*MID(B694,ROW($1:$98),1)))</f>
        <v>20.5</v>
      </c>
      <c r="D694" t="str" cm="1">
        <f t="array" aca="1" ref="D694" ca="1">_xlfn.CONCAT(IF(NOT(ISNUMBER(MID(SUBSTITUTE(SUBSTITUTE(SUBSTITUTE(B694,"$",""),".",""), " ",""),ROW(INDIRECT("1:"&amp;LEN(B694))),1)*1)),MID(SUBSTITUTE(SUBSTITUTE(SUBSTITUTE(B694,"$",""),".",""), " ",""),ROW(INDIRECT("1:"&amp;LEN(B694))),1),""))</f>
        <v>Wal-mart</v>
      </c>
      <c r="E694" s="2" t="s">
        <v>22</v>
      </c>
      <c r="F694" t="str" cm="1">
        <f t="array" ref="F694">MID(E694, MIN(IFERROR(FIND({0,1,2,3,4,5,6,7,8,9},E694),"")), COUNT(1*MID(E694,ROW($1:$98),1)))</f>
        <v>24.0</v>
      </c>
      <c r="G694" t="str" cm="1">
        <f t="array" aca="1" ref="G694" ca="1">_xlfn.CONCAT(IF(NOT(ISNUMBER(MID(SUBSTITUTE(SUBSTITUTE(SUBSTITUTE(E694,"$",""),".",""), " ",""),ROW(INDIRECT("1:"&amp;LEN(E694))),1)*1)),MID(SUBSTITUTE(SUBSTITUTE(SUBSTITUTE(E694,"$",""),".",""), " ",""),ROW(INDIRECT("1:"&amp;LEN(E694))),1),""))</f>
        <v xml:space="preserve">
Comercial
Mexicana</v>
      </c>
      <c r="H694" s="2" t="s">
        <v>437</v>
      </c>
      <c r="I694" t="str">
        <f t="shared" si="62"/>
        <v>$25.00</v>
      </c>
      <c r="J694" t="str">
        <f t="shared" si="60"/>
        <v>Ruta 01</v>
      </c>
      <c r="K694" s="2" t="s">
        <v>447</v>
      </c>
      <c r="L694" t="str">
        <f t="shared" si="63"/>
        <v>$25.00</v>
      </c>
      <c r="M694" t="str">
        <f t="shared" si="61"/>
        <v>Ruta
01</v>
      </c>
      <c r="N694" s="2" t="s">
        <v>537</v>
      </c>
      <c r="O694" t="str">
        <f t="shared" si="64"/>
        <v>$22.00</v>
      </c>
      <c r="P694" t="str">
        <f t="shared" si="65"/>
        <v>San
Nicolás</v>
      </c>
      <c r="Q694" s="2" t="s">
        <v>537</v>
      </c>
      <c r="R694" t="str" cm="1">
        <f t="array" ref="R694">MID(Q694, MIN(IFERROR(FIND({0,1,2,3,4,5,6,7,8,9},Q694),"")), COUNT(1*MID(Q694,ROW($1:$98),1)))</f>
        <v>22.0</v>
      </c>
      <c r="S694" t="str" cm="1">
        <f t="array" aca="1" ref="S694" ca="1">_xlfn.CONCAT(IF(NOT(ISNUMBER(MID(SUBSTITUTE(SUBSTITUTE(SUBSTITUTE(Q694,"$",""),".",""), " ",""),ROW(INDIRECT("1:"&amp;LEN(Q694))),1)*1)),MID(SUBSTITUTE(SUBSTITUTE(SUBSTITUTE(Q694,"$",""),".",""), " ",""),ROW(INDIRECT("1:"&amp;LEN(Q694))),1),""))</f>
        <v>San
Nicolás</v>
      </c>
      <c r="T694" s="2" t="s">
        <v>26</v>
      </c>
      <c r="U694" s="2" t="s">
        <v>27</v>
      </c>
      <c r="V694" s="2" t="s">
        <v>0</v>
      </c>
      <c r="W694" s="5">
        <v>45040</v>
      </c>
    </row>
    <row r="695" spans="1:23" x14ac:dyDescent="0.25">
      <c r="A695" s="3" t="s">
        <v>28</v>
      </c>
      <c r="B695" s="4" t="s">
        <v>29</v>
      </c>
      <c r="C695" t="str" cm="1">
        <f t="array" ref="C695">MID(B695, MIN(IFERROR(FIND({0,1,2,3,4,5,6,7,8,9},B695),"")), COUNT(1*MID(B695,ROW($1:$98),1)))</f>
        <v>10.0</v>
      </c>
      <c r="D695" t="str" cm="1">
        <f t="array" aca="1" ref="D695" ca="1">_xlfn.CONCAT(IF(NOT(ISNUMBER(MID(SUBSTITUTE(SUBSTITUTE(SUBSTITUTE(B695,"$",""),".",""), " ",""),ROW(INDIRECT("1:"&amp;LEN(B695))),1)*1)),MID(SUBSTITUTE(SUBSTITUTE(SUBSTITUTE(B695,"$",""),".",""), " ",""),ROW(INDIRECT("1:"&amp;LEN(B695))),1),""))</f>
        <v>Wal-mart</v>
      </c>
      <c r="E695" s="4" t="s">
        <v>30</v>
      </c>
      <c r="F695" t="str" cm="1">
        <f t="array" ref="F695">MID(E695, MIN(IFERROR(FIND({0,1,2,3,4,5,6,7,8,9},E695),"")), COUNT(1*MID(E695,ROW($1:$98),1)))</f>
        <v>15.9</v>
      </c>
      <c r="G695" t="str" cm="1">
        <f t="array" aca="1" ref="G695" ca="1">_xlfn.CONCAT(IF(NOT(ISNUMBER(MID(SUBSTITUTE(SUBSTITUTE(SUBSTITUTE(E695,"$",""),".",""), " ",""),ROW(INDIRECT("1:"&amp;LEN(E695))),1)*1)),MID(SUBSTITUTE(SUBSTITUTE(SUBSTITUTE(E695,"$",""),".",""), " ",""),ROW(INDIRECT("1:"&amp;LEN(E695))),1),""))</f>
        <v xml:space="preserve">
Comercial
Mexicana</v>
      </c>
      <c r="H695" s="4" t="s">
        <v>538</v>
      </c>
      <c r="I695" t="str">
        <f t="shared" si="62"/>
        <v>$0.00</v>
      </c>
      <c r="J695" t="str">
        <f t="shared" si="60"/>
        <v>Ruta 01</v>
      </c>
      <c r="K695" s="4" t="s">
        <v>539</v>
      </c>
      <c r="L695" t="str">
        <f t="shared" si="63"/>
        <v>$0.00</v>
      </c>
      <c r="M695" t="str">
        <f t="shared" si="61"/>
        <v>Ruta
01</v>
      </c>
      <c r="N695" s="4" t="s">
        <v>536</v>
      </c>
      <c r="O695" t="str">
        <f t="shared" si="64"/>
        <v>$20.00</v>
      </c>
      <c r="P695" t="str">
        <f t="shared" si="65"/>
        <v>San
Nicolás</v>
      </c>
      <c r="Q695" s="4" t="s">
        <v>536</v>
      </c>
      <c r="R695" t="str" cm="1">
        <f t="array" ref="R695">MID(Q695, MIN(IFERROR(FIND({0,1,2,3,4,5,6,7,8,9},Q695),"")), COUNT(1*MID(Q695,ROW($1:$98),1)))</f>
        <v>20.0</v>
      </c>
      <c r="S695" t="str" cm="1">
        <f t="array" aca="1" ref="S695" ca="1">_xlfn.CONCAT(IF(NOT(ISNUMBER(MID(SUBSTITUTE(SUBSTITUTE(SUBSTITUTE(Q695,"$",""),".",""), " ",""),ROW(INDIRECT("1:"&amp;LEN(Q695))),1)*1)),MID(SUBSTITUTE(SUBSTITUTE(SUBSTITUTE(Q695,"$",""),".",""), " ",""),ROW(INDIRECT("1:"&amp;LEN(Q695))),1),""))</f>
        <v>San
Nicolás</v>
      </c>
      <c r="T695" s="4" t="s">
        <v>35</v>
      </c>
      <c r="U695" s="4" t="s">
        <v>36</v>
      </c>
      <c r="V695" s="4" t="s">
        <v>0</v>
      </c>
      <c r="W695" s="6">
        <v>45040</v>
      </c>
    </row>
    <row r="696" spans="1:23" x14ac:dyDescent="0.25">
      <c r="A696" s="1" t="s">
        <v>37</v>
      </c>
      <c r="B696" s="2" t="s">
        <v>38</v>
      </c>
      <c r="C696" t="str" cm="1">
        <f t="array" ref="C696">MID(B696, MIN(IFERROR(FIND({0,1,2,3,4,5,6,7,8,9},B696),"")), COUNT(1*MID(B696,ROW($1:$98),1)))</f>
        <v>33.0</v>
      </c>
      <c r="D696" t="str" cm="1">
        <f t="array" aca="1" ref="D696" ca="1">_xlfn.CONCAT(IF(NOT(ISNUMBER(MID(SUBSTITUTE(SUBSTITUTE(SUBSTITUTE(B696,"$",""),".",""), " ",""),ROW(INDIRECT("1:"&amp;LEN(B696))),1)*1)),MID(SUBSTITUTE(SUBSTITUTE(SUBSTITUTE(B696,"$",""),".",""), " ",""),ROW(INDIRECT("1:"&amp;LEN(B696))),1),""))</f>
        <v>Wal-mart</v>
      </c>
      <c r="E696" s="2" t="s">
        <v>39</v>
      </c>
      <c r="F696" t="str" cm="1">
        <f t="array" ref="F696">MID(E696, MIN(IFERROR(FIND({0,1,2,3,4,5,6,7,8,9},E696),"")), COUNT(1*MID(E696,ROW($1:$98),1)))</f>
        <v>49.2</v>
      </c>
      <c r="G696" t="str" cm="1">
        <f t="array" aca="1" ref="G696" ca="1">_xlfn.CONCAT(IF(NOT(ISNUMBER(MID(SUBSTITUTE(SUBSTITUTE(SUBSTITUTE(E696,"$",""),".",""), " ",""),ROW(INDIRECT("1:"&amp;LEN(E696))),1)*1)),MID(SUBSTITUTE(SUBSTITUTE(SUBSTITUTE(E696,"$",""),".",""), " ",""),ROW(INDIRECT("1:"&amp;LEN(E696))),1),""))</f>
        <v xml:space="preserve">
Chedraui</v>
      </c>
      <c r="H696" s="2" t="s">
        <v>435</v>
      </c>
      <c r="I696" t="str">
        <f t="shared" si="62"/>
        <v>$40.00</v>
      </c>
      <c r="J696" t="str">
        <f t="shared" si="60"/>
        <v>Ruta 01</v>
      </c>
      <c r="K696" s="2" t="s">
        <v>540</v>
      </c>
      <c r="L696" t="str">
        <f t="shared" si="63"/>
        <v>$40.00</v>
      </c>
      <c r="M696" t="str">
        <f t="shared" si="61"/>
        <v>Ruta
01</v>
      </c>
      <c r="N696" s="2" t="s">
        <v>541</v>
      </c>
      <c r="O696" t="str">
        <f t="shared" si="64"/>
        <v>$38.00</v>
      </c>
      <c r="P696" t="str">
        <f t="shared" si="65"/>
        <v>San
Nicolás</v>
      </c>
      <c r="Q696" s="2" t="s">
        <v>542</v>
      </c>
      <c r="R696" t="str" cm="1">
        <f t="array" ref="R696">MID(Q696, MIN(IFERROR(FIND({0,1,2,3,4,5,6,7,8,9},Q696),"")), COUNT(1*MID(Q696,ROW($1:$98),1)))</f>
        <v>40.0</v>
      </c>
      <c r="S696" t="str" cm="1">
        <f t="array" aca="1" ref="S696" ca="1">_xlfn.CONCAT(IF(NOT(ISNUMBER(MID(SUBSTITUTE(SUBSTITUTE(SUBSTITUTE(Q696,"$",""),".",""), " ",""),ROW(INDIRECT("1:"&amp;LEN(Q696))),1)*1)),MID(SUBSTITUTE(SUBSTITUTE(SUBSTITUTE(Q696,"$",""),".",""), " ",""),ROW(INDIRECT("1:"&amp;LEN(Q696))),1),""))</f>
        <v xml:space="preserve">
Cosmopolita</v>
      </c>
      <c r="T696" s="2" t="s">
        <v>44</v>
      </c>
      <c r="U696" s="2" t="s">
        <v>45</v>
      </c>
      <c r="V696" s="2" t="s">
        <v>0</v>
      </c>
      <c r="W696" s="5">
        <v>45040</v>
      </c>
    </row>
    <row r="697" spans="1:23" x14ac:dyDescent="0.25">
      <c r="A697" s="3" t="s">
        <v>46</v>
      </c>
      <c r="B697" s="4" t="s">
        <v>47</v>
      </c>
      <c r="C697" t="str" cm="1">
        <f t="array" ref="C697">MID(B697, MIN(IFERROR(FIND({0,1,2,3,4,5,6,7,8,9},B697),"")), COUNT(1*MID(B697,ROW($1:$98),1)))</f>
        <v>22.3</v>
      </c>
      <c r="D697" t="str" cm="1">
        <f t="array" aca="1" ref="D697" ca="1">_xlfn.CONCAT(IF(NOT(ISNUMBER(MID(SUBSTITUTE(SUBSTITUTE(SUBSTITUTE(B697,"$",""),".",""), " ",""),ROW(INDIRECT("1:"&amp;LEN(B697))),1)*1)),MID(SUBSTITUTE(SUBSTITUTE(SUBSTITUTE(B697,"$",""),".",""), " ",""),ROW(INDIRECT("1:"&amp;LEN(B697))),1),""))</f>
        <v>Comercial
Mexicana</v>
      </c>
      <c r="E697" s="4" t="s">
        <v>543</v>
      </c>
      <c r="F697" t="str" cm="1">
        <f t="array" ref="F697">MID(E697, MIN(IFERROR(FIND({0,1,2,3,4,5,6,7,8,9},E697),"")), COUNT(1*MID(E697,ROW($1:$98),1)))</f>
        <v>25.0</v>
      </c>
      <c r="G697" t="str" cm="1">
        <f t="array" aca="1" ref="G697" ca="1">_xlfn.CONCAT(IF(NOT(ISNUMBER(MID(SUBSTITUTE(SUBSTITUTE(SUBSTITUTE(E697,"$",""),".",""), " ",""),ROW(INDIRECT("1:"&amp;LEN(E697))),1)*1)),MID(SUBSTITUTE(SUBSTITUTE(SUBSTITUTE(E697,"$",""),".",""), " ",""),ROW(INDIRECT("1:"&amp;LEN(E697))),1),""))</f>
        <v xml:space="preserve">
Chedraui</v>
      </c>
      <c r="H697" s="4" t="s">
        <v>435</v>
      </c>
      <c r="I697" t="str">
        <f t="shared" si="62"/>
        <v>$40.00</v>
      </c>
      <c r="J697" t="str">
        <f t="shared" si="60"/>
        <v>Ruta 01</v>
      </c>
      <c r="K697" s="4" t="s">
        <v>540</v>
      </c>
      <c r="L697" t="str">
        <f t="shared" si="63"/>
        <v>$40.00</v>
      </c>
      <c r="M697" t="str">
        <f t="shared" si="61"/>
        <v>Ruta
01</v>
      </c>
      <c r="N697" s="4" t="s">
        <v>544</v>
      </c>
      <c r="O697" t="str">
        <f t="shared" si="64"/>
        <v>$35.00</v>
      </c>
      <c r="P697" t="str">
        <f t="shared" si="65"/>
        <v>Granada</v>
      </c>
      <c r="Q697" s="4" t="s">
        <v>541</v>
      </c>
      <c r="R697" t="str" cm="1">
        <f t="array" ref="R697">MID(Q697, MIN(IFERROR(FIND({0,1,2,3,4,5,6,7,8,9},Q697),"")), COUNT(1*MID(Q697,ROW($1:$98),1)))</f>
        <v>38.0</v>
      </c>
      <c r="S697" t="str" cm="1">
        <f t="array" aca="1" ref="S697" ca="1">_xlfn.CONCAT(IF(NOT(ISNUMBER(MID(SUBSTITUTE(SUBSTITUTE(SUBSTITUTE(Q697,"$",""),".",""), " ",""),ROW(INDIRECT("1:"&amp;LEN(Q697))),1)*1)),MID(SUBSTITUTE(SUBSTITUTE(SUBSTITUTE(Q697,"$",""),".",""), " ",""),ROW(INDIRECT("1:"&amp;LEN(Q697))),1),""))</f>
        <v>San
Nicolás</v>
      </c>
      <c r="T697" s="4" t="s">
        <v>36</v>
      </c>
      <c r="U697" s="4" t="s">
        <v>44</v>
      </c>
      <c r="V697" s="4" t="s">
        <v>0</v>
      </c>
      <c r="W697" s="6">
        <v>45040</v>
      </c>
    </row>
    <row r="698" spans="1:23" x14ac:dyDescent="0.25">
      <c r="A698" s="1" t="s">
        <v>53</v>
      </c>
      <c r="B698" s="2" t="s">
        <v>545</v>
      </c>
      <c r="C698" t="str" cm="1">
        <f t="array" ref="C698">MID(B698, MIN(IFERROR(FIND({0,1,2,3,4,5,6,7,8,9},B698),"")), COUNT(1*MID(B698,ROW($1:$98),1)))</f>
        <v>50.0</v>
      </c>
      <c r="D698" t="str" cm="1">
        <f t="array" aca="1" ref="D698" ca="1">_xlfn.CONCAT(IF(NOT(ISNUMBER(MID(SUBSTITUTE(SUBSTITUTE(SUBSTITUTE(B698,"$",""),".",""), " ",""),ROW(INDIRECT("1:"&amp;LEN(B698))),1)*1)),MID(SUBSTITUTE(SUBSTITUTE(SUBSTITUTE(B698,"$",""),".",""), " ",""),ROW(INDIRECT("1:"&amp;LEN(B698))),1),""))</f>
        <v>Wal-mart</v>
      </c>
      <c r="E698" s="2" t="s">
        <v>545</v>
      </c>
      <c r="F698" t="str" cm="1">
        <f t="array" ref="F698">MID(E698, MIN(IFERROR(FIND({0,1,2,3,4,5,6,7,8,9},E698),"")), COUNT(1*MID(E698,ROW($1:$98),1)))</f>
        <v>50.0</v>
      </c>
      <c r="G698" t="str" cm="1">
        <f t="array" aca="1" ref="G698" ca="1">_xlfn.CONCAT(IF(NOT(ISNUMBER(MID(SUBSTITUTE(SUBSTITUTE(SUBSTITUTE(E698,"$",""),".",""), " ",""),ROW(INDIRECT("1:"&amp;LEN(E698))),1)*1)),MID(SUBSTITUTE(SUBSTITUTE(SUBSTITUTE(E698,"$",""),".",""), " ",""),ROW(INDIRECT("1:"&amp;LEN(E698))),1),""))</f>
        <v>Wal-mart</v>
      </c>
      <c r="H698" s="2" t="s">
        <v>410</v>
      </c>
      <c r="I698" t="str">
        <f t="shared" si="62"/>
        <v>$45.00</v>
      </c>
      <c r="J698" t="str">
        <f t="shared" si="60"/>
        <v>Ruta 01</v>
      </c>
      <c r="K698" s="2" t="s">
        <v>546</v>
      </c>
      <c r="L698" t="str">
        <f t="shared" si="63"/>
        <v>$55.00</v>
      </c>
      <c r="M698" t="str">
        <f t="shared" si="61"/>
        <v>Ruta
08</v>
      </c>
      <c r="N698" s="2" t="s">
        <v>547</v>
      </c>
      <c r="O698" t="str">
        <f t="shared" si="64"/>
        <v>$52.00
Cosmopolita</v>
      </c>
      <c r="P698" t="str">
        <f t="shared" si="65"/>
        <v/>
      </c>
      <c r="Q698" s="2" t="s">
        <v>548</v>
      </c>
      <c r="R698" t="str" cm="1">
        <f t="array" ref="R698">MID(Q698, MIN(IFERROR(FIND({0,1,2,3,4,5,6,7,8,9},Q698),"")), COUNT(1*MID(Q698,ROW($1:$98),1)))</f>
        <v>53.0</v>
      </c>
      <c r="S698" t="str" cm="1">
        <f t="array" aca="1" ref="S698" ca="1">_xlfn.CONCAT(IF(NOT(ISNUMBER(MID(SUBSTITUTE(SUBSTITUTE(SUBSTITUTE(Q698,"$",""),".",""), " ",""),ROW(INDIRECT("1:"&amp;LEN(Q698))),1)*1)),MID(SUBSTITUTE(SUBSTITUTE(SUBSTITUTE(Q698,"$",""),".",""), " ",""),ROW(INDIRECT("1:"&amp;LEN(Q698))),1),""))</f>
        <v>San
Nicolás</v>
      </c>
      <c r="T698" s="2" t="s">
        <v>60</v>
      </c>
      <c r="U698" s="2" t="s">
        <v>61</v>
      </c>
      <c r="V698" s="2" t="s">
        <v>0</v>
      </c>
      <c r="W698" s="5">
        <v>45040</v>
      </c>
    </row>
    <row r="699" spans="1:23" x14ac:dyDescent="0.25">
      <c r="A699" s="3" t="s">
        <v>62</v>
      </c>
      <c r="B699" s="4" t="s">
        <v>269</v>
      </c>
      <c r="C699" t="str" cm="1">
        <f t="array" ref="C699">MID(B699, MIN(IFERROR(FIND({0,1,2,3,4,5,6,7,8,9},B699),"")), COUNT(1*MID(B699,ROW($1:$98),1)))</f>
        <v>119.0</v>
      </c>
      <c r="D699" t="str" cm="1">
        <f t="array" aca="1" ref="D699" ca="1">_xlfn.CONCAT(IF(NOT(ISNUMBER(MID(SUBSTITUTE(SUBSTITUTE(SUBSTITUTE(B699,"$",""),".",""), " ",""),ROW(INDIRECT("1:"&amp;LEN(B699))),1)*1)),MID(SUBSTITUTE(SUBSTITUTE(SUBSTITUTE(B699,"$",""),".",""), " ",""),ROW(INDIRECT("1:"&amp;LEN(B699))),1),""))</f>
        <v>Chedraui</v>
      </c>
      <c r="E699" s="4" t="s">
        <v>64</v>
      </c>
      <c r="F699" t="str" cm="1">
        <f t="array" ref="F699">MID(E699, MIN(IFERROR(FIND({0,1,2,3,4,5,6,7,8,9},E699),"")), COUNT(1*MID(E699,ROW($1:$98),1)))</f>
        <v>222.7</v>
      </c>
      <c r="G699" t="str" cm="1">
        <f t="array" aca="1" ref="G699" ca="1">_xlfn.CONCAT(IF(NOT(ISNUMBER(MID(SUBSTITUTE(SUBSTITUTE(SUBSTITUTE(E699,"$",""),".",""), " ",""),ROW(INDIRECT("1:"&amp;LEN(E699))),1)*1)),MID(SUBSTITUTE(SUBSTITUTE(SUBSTITUTE(E699,"$",""),".",""), " ",""),ROW(INDIRECT("1:"&amp;LEN(E699))),1),""))</f>
        <v xml:space="preserve">
Comercial
Mexicana</v>
      </c>
      <c r="H699" s="4" t="s">
        <v>549</v>
      </c>
      <c r="I699" t="str">
        <f t="shared" si="62"/>
        <v>$170.00</v>
      </c>
      <c r="J699" t="str">
        <f t="shared" si="60"/>
        <v>Ruta 08</v>
      </c>
      <c r="K699" s="4" t="s">
        <v>485</v>
      </c>
      <c r="L699" t="str">
        <f t="shared" si="63"/>
        <v>$190.00
Ruta</v>
      </c>
      <c r="M699" t="str">
        <f t="shared" si="61"/>
        <v>04</v>
      </c>
      <c r="N699" s="4" t="s">
        <v>550</v>
      </c>
      <c r="O699" t="str">
        <f t="shared" si="64"/>
        <v>$180.00
Cosmopolita</v>
      </c>
      <c r="P699" t="str">
        <f t="shared" si="65"/>
        <v/>
      </c>
      <c r="Q699" s="4" t="s">
        <v>551</v>
      </c>
      <c r="R699" t="str" cm="1">
        <f t="array" ref="R699">MID(Q699, MIN(IFERROR(FIND({0,1,2,3,4,5,6,7,8,9},Q699),"")), COUNT(1*MID(Q699,ROW($1:$98),1)))</f>
        <v>185.0</v>
      </c>
      <c r="S699" t="str" cm="1">
        <f t="array" aca="1" ref="S699" ca="1">_xlfn.CONCAT(IF(NOT(ISNUMBER(MID(SUBSTITUTE(SUBSTITUTE(SUBSTITUTE(Q699,"$",""),".",""), " ",""),ROW(INDIRECT("1:"&amp;LEN(Q699))),1)*1)),MID(SUBSTITUTE(SUBSTITUTE(SUBSTITUTE(Q699,"$",""),".",""), " ",""),ROW(INDIRECT("1:"&amp;LEN(Q699))),1),""))</f>
        <v>San
Nicolás</v>
      </c>
      <c r="T699" s="4" t="s">
        <v>69</v>
      </c>
      <c r="U699" s="4" t="s">
        <v>70</v>
      </c>
      <c r="V699" s="4" t="s">
        <v>0</v>
      </c>
      <c r="W699" s="6">
        <v>45040</v>
      </c>
    </row>
    <row r="700" spans="1:23" x14ac:dyDescent="0.25">
      <c r="A700" s="1" t="s">
        <v>71</v>
      </c>
      <c r="B700" s="2" t="s">
        <v>72</v>
      </c>
      <c r="C700" t="str" cm="1">
        <f t="array" ref="C700">MID(B700, MIN(IFERROR(FIND({0,1,2,3,4,5,6,7,8,9},B700),"")), COUNT(1*MID(B700,ROW($1:$98),1)))</f>
        <v>184.0</v>
      </c>
      <c r="D700" t="str" cm="1">
        <f t="array" aca="1" ref="D700" ca="1">_xlfn.CONCAT(IF(NOT(ISNUMBER(MID(SUBSTITUTE(SUBSTITUTE(SUBSTITUTE(B700,"$",""),".",""), " ",""),ROW(INDIRECT("1:"&amp;LEN(B700))),1)*1)),MID(SUBSTITUTE(SUBSTITUTE(SUBSTITUTE(B700,"$",""),".",""), " ",""),ROW(INDIRECT("1:"&amp;LEN(B700))),1),""))</f>
        <v>Wal-mart</v>
      </c>
      <c r="E700" s="2" t="s">
        <v>73</v>
      </c>
      <c r="F700" t="str" cm="1">
        <f t="array" ref="F700">MID(E700, MIN(IFERROR(FIND({0,1,2,3,4,5,6,7,8,9},E700),"")), COUNT(1*MID(E700,ROW($1:$98),1)))</f>
        <v>206.5</v>
      </c>
      <c r="G700" t="str" cm="1">
        <f t="array" aca="1" ref="G700" ca="1">_xlfn.CONCAT(IF(NOT(ISNUMBER(MID(SUBSTITUTE(SUBSTITUTE(SUBSTITUTE(E700,"$",""),".",""), " ",""),ROW(INDIRECT("1:"&amp;LEN(E700))),1)*1)),MID(SUBSTITUTE(SUBSTITUTE(SUBSTITUTE(E700,"$",""),".",""), " ",""),ROW(INDIRECT("1:"&amp;LEN(E700))),1),""))</f>
        <v xml:space="preserve">
Comercial
Mexicana</v>
      </c>
      <c r="H700" s="2" t="s">
        <v>65</v>
      </c>
      <c r="I700" t="str">
        <f t="shared" si="62"/>
        <v>$180.00</v>
      </c>
      <c r="J700" t="str">
        <f t="shared" si="60"/>
        <v>Ruta 08</v>
      </c>
      <c r="K700" s="2" t="s">
        <v>485</v>
      </c>
      <c r="L700" t="str">
        <f t="shared" si="63"/>
        <v>$190.00
Ruta</v>
      </c>
      <c r="M700" t="str">
        <f t="shared" si="61"/>
        <v>04</v>
      </c>
      <c r="N700" s="2" t="s">
        <v>552</v>
      </c>
      <c r="O700" t="str">
        <f t="shared" si="64"/>
        <v>$185.00
Cosmopolita</v>
      </c>
      <c r="P700" t="str">
        <f t="shared" si="65"/>
        <v/>
      </c>
      <c r="Q700" s="2" t="s">
        <v>553</v>
      </c>
      <c r="R700" t="str" cm="1">
        <f t="array" ref="R700">MID(Q700, MIN(IFERROR(FIND({0,1,2,3,4,5,6,7,8,9},Q700),"")), COUNT(1*MID(Q700,ROW($1:$98),1)))</f>
        <v>190.0</v>
      </c>
      <c r="S700" t="str" cm="1">
        <f t="array" aca="1" ref="S700" ca="1">_xlfn.CONCAT(IF(NOT(ISNUMBER(MID(SUBSTITUTE(SUBSTITUTE(SUBSTITUTE(Q700,"$",""),".",""), " ",""),ROW(INDIRECT("1:"&amp;LEN(Q700))),1)*1)),MID(SUBSTITUTE(SUBSTITUTE(SUBSTITUTE(Q700,"$",""),".",""), " ",""),ROW(INDIRECT("1:"&amp;LEN(Q700))),1),""))</f>
        <v>San
Nicolás</v>
      </c>
      <c r="T700" s="2" t="s">
        <v>76</v>
      </c>
      <c r="U700" s="2" t="s">
        <v>70</v>
      </c>
      <c r="V700" s="2" t="s">
        <v>0</v>
      </c>
      <c r="W700" s="5">
        <v>45040</v>
      </c>
    </row>
    <row r="701" spans="1:23" x14ac:dyDescent="0.25">
      <c r="A701" s="3" t="s">
        <v>77</v>
      </c>
      <c r="B701" s="4" t="s">
        <v>278</v>
      </c>
      <c r="C701" t="str" cm="1">
        <f t="array" ref="C701">MID(B701, MIN(IFERROR(FIND({0,1,2,3,4,5,6,7,8,9},B701),"")), COUNT(1*MID(B701,ROW($1:$98),1)))</f>
        <v>59.0</v>
      </c>
      <c r="D701" t="str" cm="1">
        <f t="array" aca="1" ref="D701" ca="1">_xlfn.CONCAT(IF(NOT(ISNUMBER(MID(SUBSTITUTE(SUBSTITUTE(SUBSTITUTE(B701,"$",""),".",""), " ",""),ROW(INDIRECT("1:"&amp;LEN(B701))),1)*1)),MID(SUBSTITUTE(SUBSTITUTE(SUBSTITUTE(B701,"$",""),".",""), " ",""),ROW(INDIRECT("1:"&amp;LEN(B701))),1),""))</f>
        <v>Wal-mart</v>
      </c>
      <c r="E701" s="4" t="s">
        <v>79</v>
      </c>
      <c r="F701" t="str" cm="1">
        <f t="array" ref="F701">MID(E701, MIN(IFERROR(FIND({0,1,2,3,4,5,6,7,8,9},E701),"")), COUNT(1*MID(E701,ROW($1:$98),1)))</f>
        <v>69.9</v>
      </c>
      <c r="G701" t="str" cm="1">
        <f t="array" aca="1" ref="G701" ca="1">_xlfn.CONCAT(IF(NOT(ISNUMBER(MID(SUBSTITUTE(SUBSTITUTE(SUBSTITUTE(E701,"$",""),".",""), " ",""),ROW(INDIRECT("1:"&amp;LEN(E701))),1)*1)),MID(SUBSTITUTE(SUBSTITUTE(SUBSTITUTE(E701,"$",""),".",""), " ",""),ROW(INDIRECT("1:"&amp;LEN(E701))),1),""))</f>
        <v xml:space="preserve">
Comercial
Mexicana</v>
      </c>
      <c r="H701" s="4" t="s">
        <v>554</v>
      </c>
      <c r="I701" t="str">
        <f t="shared" si="62"/>
        <v>$70.00</v>
      </c>
      <c r="J701" t="str">
        <f t="shared" si="60"/>
        <v>Ruta 04</v>
      </c>
      <c r="K701" s="4" t="s">
        <v>555</v>
      </c>
      <c r="L701" t="str">
        <f t="shared" si="63"/>
        <v>$70.00</v>
      </c>
      <c r="M701" t="str">
        <f t="shared" si="61"/>
        <v>Ruta
04</v>
      </c>
      <c r="N701" s="4" t="s">
        <v>556</v>
      </c>
      <c r="O701" t="str">
        <f t="shared" si="64"/>
        <v>$60.00</v>
      </c>
      <c r="P701" t="str">
        <f t="shared" si="65"/>
        <v>San
Nicolás</v>
      </c>
      <c r="Q701" s="4" t="s">
        <v>557</v>
      </c>
      <c r="R701" t="str" cm="1">
        <f t="array" ref="R701">MID(Q701, MIN(IFERROR(FIND({0,1,2,3,4,5,6,7,8,9},Q701),"")), COUNT(1*MID(Q701,ROW($1:$98),1)))</f>
        <v>65.0</v>
      </c>
      <c r="S701" t="str" cm="1">
        <f t="array" aca="1" ref="S701" ca="1">_xlfn.CONCAT(IF(NOT(ISNUMBER(MID(SUBSTITUTE(SUBSTITUTE(SUBSTITUTE(Q701,"$",""),".",""), " ",""),ROW(INDIRECT("1:"&amp;LEN(Q701))),1)*1)),MID(SUBSTITUTE(SUBSTITUTE(SUBSTITUTE(Q701,"$",""),".",""), " ",""),ROW(INDIRECT("1:"&amp;LEN(Q701))),1),""))</f>
        <v>Granada</v>
      </c>
      <c r="T701" s="4" t="s">
        <v>83</v>
      </c>
      <c r="U701" s="4" t="s">
        <v>84</v>
      </c>
      <c r="V701" s="4" t="s">
        <v>0</v>
      </c>
      <c r="W701" s="6">
        <v>45040</v>
      </c>
    </row>
    <row r="702" spans="1:23" x14ac:dyDescent="0.25">
      <c r="A702" s="1" t="s">
        <v>85</v>
      </c>
      <c r="B702" s="2" t="s">
        <v>423</v>
      </c>
      <c r="C702" t="str" cm="1">
        <f t="array" ref="C702">MID(B702, MIN(IFERROR(FIND({0,1,2,3,4,5,6,7,8,9},B702),"")), COUNT(1*MID(B702,ROW($1:$98),1)))</f>
        <v>49.9</v>
      </c>
      <c r="D702" t="str" cm="1">
        <f t="array" aca="1" ref="D702" ca="1">_xlfn.CONCAT(IF(NOT(ISNUMBER(MID(SUBSTITUTE(SUBSTITUTE(SUBSTITUTE(B702,"$",""),".",""), " ",""),ROW(INDIRECT("1:"&amp;LEN(B702))),1)*1)),MID(SUBSTITUTE(SUBSTITUTE(SUBSTITUTE(B702,"$",""),".",""), " ",""),ROW(INDIRECT("1:"&amp;LEN(B702))),1),""))</f>
        <v>Wal-mart</v>
      </c>
      <c r="E702" s="2" t="s">
        <v>495</v>
      </c>
      <c r="F702" t="str" cm="1">
        <f t="array" ref="F702">MID(E702, MIN(IFERROR(FIND({0,1,2,3,4,5,6,7,8,9},E702),"")), COUNT(1*MID(E702,ROW($1:$98),1)))</f>
        <v>68.5</v>
      </c>
      <c r="G702" t="str" cm="1">
        <f t="array" aca="1" ref="G702" ca="1">_xlfn.CONCAT(IF(NOT(ISNUMBER(MID(SUBSTITUTE(SUBSTITUTE(SUBSTITUTE(E702,"$",""),".",""), " ",""),ROW(INDIRECT("1:"&amp;LEN(E702))),1)*1)),MID(SUBSTITUTE(SUBSTITUTE(SUBSTITUTE(E702,"$",""),".",""), " ",""),ROW(INDIRECT("1:"&amp;LEN(E702))),1),""))</f>
        <v xml:space="preserve">
Comercial
Mexicana</v>
      </c>
      <c r="H702" s="2" t="s">
        <v>558</v>
      </c>
      <c r="I702" t="str">
        <f t="shared" si="62"/>
        <v>$40.00</v>
      </c>
      <c r="J702" t="str">
        <f t="shared" si="60"/>
        <v>Ruta 04</v>
      </c>
      <c r="K702" s="2" t="s">
        <v>559</v>
      </c>
      <c r="L702" t="str">
        <f t="shared" si="63"/>
        <v>$40.00</v>
      </c>
      <c r="M702" t="str">
        <f t="shared" si="61"/>
        <v>Ruta
04</v>
      </c>
      <c r="N702" s="2" t="s">
        <v>536</v>
      </c>
      <c r="O702" t="str">
        <f t="shared" si="64"/>
        <v>$20.00</v>
      </c>
      <c r="P702" t="str">
        <f t="shared" si="65"/>
        <v>San
Nicolás</v>
      </c>
      <c r="Q702" s="2" t="s">
        <v>560</v>
      </c>
      <c r="R702" t="str" cm="1">
        <f t="array" ref="R702">MID(Q702, MIN(IFERROR(FIND({0,1,2,3,4,5,6,7,8,9},Q702),"")), COUNT(1*MID(Q702,ROW($1:$98),1)))</f>
        <v>25.0</v>
      </c>
      <c r="S702" t="str" cm="1">
        <f t="array" aca="1" ref="S702" ca="1">_xlfn.CONCAT(IF(NOT(ISNUMBER(MID(SUBSTITUTE(SUBSTITUTE(SUBSTITUTE(Q702,"$",""),".",""), " ",""),ROW(INDIRECT("1:"&amp;LEN(Q702))),1)*1)),MID(SUBSTITUTE(SUBSTITUTE(SUBSTITUTE(Q702,"$",""),".",""), " ",""),ROW(INDIRECT("1:"&amp;LEN(Q702))),1),""))</f>
        <v>Granada</v>
      </c>
      <c r="T702" s="2" t="s">
        <v>90</v>
      </c>
      <c r="U702" s="2" t="s">
        <v>91</v>
      </c>
      <c r="V702" s="2" t="s">
        <v>0</v>
      </c>
      <c r="W702" s="5">
        <v>45040</v>
      </c>
    </row>
    <row r="703" spans="1:23" x14ac:dyDescent="0.25">
      <c r="A703" s="3" t="s">
        <v>92</v>
      </c>
      <c r="B703" s="4" t="s">
        <v>93</v>
      </c>
      <c r="C703" t="str" cm="1">
        <f t="array" ref="C703">MID(B703, MIN(IFERROR(FIND({0,1,2,3,4,5,6,7,8,9},B703),"")), COUNT(1*MID(B703,ROW($1:$98),1)))</f>
        <v>44.8</v>
      </c>
      <c r="D703" t="str" cm="1">
        <f t="array" aca="1" ref="D703" ca="1">_xlfn.CONCAT(IF(NOT(ISNUMBER(MID(SUBSTITUTE(SUBSTITUTE(SUBSTITUTE(B703,"$",""),".",""), " ",""),ROW(INDIRECT("1:"&amp;LEN(B703))),1)*1)),MID(SUBSTITUTE(SUBSTITUTE(SUBSTITUTE(B703,"$",""),".",""), " ",""),ROW(INDIRECT("1:"&amp;LEN(B703))),1),""))</f>
        <v>Chedraui</v>
      </c>
      <c r="E703" s="4" t="s">
        <v>94</v>
      </c>
      <c r="F703" t="str" cm="1">
        <f t="array" ref="F703">MID(E703, MIN(IFERROR(FIND({0,1,2,3,4,5,6,7,8,9},E703),"")), COUNT(1*MID(E703,ROW($1:$98),1)))</f>
        <v>49.9</v>
      </c>
      <c r="G703" t="str" cm="1">
        <f t="array" aca="1" ref="G703" ca="1">_xlfn.CONCAT(IF(NOT(ISNUMBER(MID(SUBSTITUTE(SUBSTITUTE(SUBSTITUTE(E703,"$",""),".",""), " ",""),ROW(INDIRECT("1:"&amp;LEN(E703))),1)*1)),MID(SUBSTITUTE(SUBSTITUTE(SUBSTITUTE(E703,"$",""),".",""), " ",""),ROW(INDIRECT("1:"&amp;LEN(E703))),1),""))</f>
        <v xml:space="preserve">
Comercial
Mexicana</v>
      </c>
      <c r="H703" s="4" t="s">
        <v>561</v>
      </c>
      <c r="I703" t="str">
        <f t="shared" si="62"/>
        <v>$20.00</v>
      </c>
      <c r="J703" t="str">
        <f t="shared" si="60"/>
        <v>Ruta 04</v>
      </c>
      <c r="K703" s="4" t="s">
        <v>562</v>
      </c>
      <c r="L703" t="str">
        <f t="shared" si="63"/>
        <v>$35.00</v>
      </c>
      <c r="M703" t="str">
        <f t="shared" si="61"/>
        <v>Ruta
08</v>
      </c>
      <c r="N703" s="4" t="s">
        <v>563</v>
      </c>
      <c r="O703" t="str">
        <f t="shared" si="64"/>
        <v>$18.00</v>
      </c>
      <c r="P703" t="str">
        <f t="shared" si="65"/>
        <v>San
Nicolás</v>
      </c>
      <c r="Q703" s="4" t="s">
        <v>564</v>
      </c>
      <c r="R703" t="str" cm="1">
        <f t="array" ref="R703">MID(Q703, MIN(IFERROR(FIND({0,1,2,3,4,5,6,7,8,9},Q703),"")), COUNT(1*MID(Q703,ROW($1:$98),1)))</f>
        <v>20.0</v>
      </c>
      <c r="S703" t="str" cm="1">
        <f t="array" aca="1" ref="S703" ca="1">_xlfn.CONCAT(IF(NOT(ISNUMBER(MID(SUBSTITUTE(SUBSTITUTE(SUBSTITUTE(Q703,"$",""),".",""), " ",""),ROW(INDIRECT("1:"&amp;LEN(Q703))),1)*1)),MID(SUBSTITUTE(SUBSTITUTE(SUBSTITUTE(Q703,"$",""),".",""), " ",""),ROW(INDIRECT("1:"&amp;LEN(Q703))),1),""))</f>
        <v xml:space="preserve">
Cosmopolita</v>
      </c>
      <c r="T703" s="4" t="s">
        <v>98</v>
      </c>
      <c r="U703" s="4" t="s">
        <v>91</v>
      </c>
      <c r="V703" s="4" t="s">
        <v>0</v>
      </c>
      <c r="W703" s="6">
        <v>45040</v>
      </c>
    </row>
    <row r="704" spans="1:23" x14ac:dyDescent="0.25">
      <c r="A704" s="1" t="s">
        <v>99</v>
      </c>
      <c r="B704" s="2" t="s">
        <v>292</v>
      </c>
      <c r="C704" t="str" cm="1">
        <f t="array" ref="C704">MID(B704, MIN(IFERROR(FIND({0,1,2,3,4,5,6,7,8,9},B704),"")), COUNT(1*MID(B704,ROW($1:$98),1)))</f>
        <v>44.9</v>
      </c>
      <c r="D704" t="str" cm="1">
        <f t="array" aca="1" ref="D704" ca="1">_xlfn.CONCAT(IF(NOT(ISNUMBER(MID(SUBSTITUTE(SUBSTITUTE(SUBSTITUTE(B704,"$",""),".",""), " ",""),ROW(INDIRECT("1:"&amp;LEN(B704))),1)*1)),MID(SUBSTITUTE(SUBSTITUTE(SUBSTITUTE(B704,"$",""),".",""), " ",""),ROW(INDIRECT("1:"&amp;LEN(B704))),1),""))</f>
        <v>Wal-mart</v>
      </c>
      <c r="E704" s="2" t="s">
        <v>87</v>
      </c>
      <c r="F704" t="str" cm="1">
        <f t="array" ref="F704">MID(E704, MIN(IFERROR(FIND({0,1,2,3,4,5,6,7,8,9},E704),"")), COUNT(1*MID(E704,ROW($1:$98),1)))</f>
        <v>59.9</v>
      </c>
      <c r="G704" t="str" cm="1">
        <f t="array" aca="1" ref="G704" ca="1">_xlfn.CONCAT(IF(NOT(ISNUMBER(MID(SUBSTITUTE(SUBSTITUTE(SUBSTITUTE(E704,"$",""),".",""), " ",""),ROW(INDIRECT("1:"&amp;LEN(E704))),1)*1)),MID(SUBSTITUTE(SUBSTITUTE(SUBSTITUTE(E704,"$",""),".",""), " ",""),ROW(INDIRECT("1:"&amp;LEN(E704))),1),""))</f>
        <v xml:space="preserve">
Comercial
Mexicana</v>
      </c>
      <c r="H704" s="2" t="s">
        <v>565</v>
      </c>
      <c r="I704" t="str">
        <f t="shared" si="62"/>
        <v>$30.00</v>
      </c>
      <c r="J704" t="str">
        <f t="shared" si="60"/>
        <v>Ruta 01</v>
      </c>
      <c r="K704" s="2" t="s">
        <v>566</v>
      </c>
      <c r="L704" t="str">
        <f t="shared" si="63"/>
        <v>$50.00</v>
      </c>
      <c r="M704" t="str">
        <f t="shared" si="61"/>
        <v>Ruta
04</v>
      </c>
      <c r="N704" s="2" t="s">
        <v>567</v>
      </c>
      <c r="O704" t="str">
        <f t="shared" si="64"/>
        <v>$38.00</v>
      </c>
      <c r="P704" t="str">
        <f t="shared" si="65"/>
        <v>Granada</v>
      </c>
      <c r="Q704" s="2" t="s">
        <v>568</v>
      </c>
      <c r="R704" t="str" cm="1">
        <f t="array" ref="R704">MID(Q704, MIN(IFERROR(FIND({0,1,2,3,4,5,6,7,8,9},Q704),"")), COUNT(1*MID(Q704,ROW($1:$98),1)))</f>
        <v>40.0</v>
      </c>
      <c r="S704" t="str" cm="1">
        <f t="array" aca="1" ref="S704" ca="1">_xlfn.CONCAT(IF(NOT(ISNUMBER(MID(SUBSTITUTE(SUBSTITUTE(SUBSTITUTE(Q704,"$",""),".",""), " ",""),ROW(INDIRECT("1:"&amp;LEN(Q704))),1)*1)),MID(SUBSTITUTE(SUBSTITUTE(SUBSTITUTE(Q704,"$",""),".",""), " ",""),ROW(INDIRECT("1:"&amp;LEN(Q704))),1),""))</f>
        <v>San
Nicolás</v>
      </c>
      <c r="T704" s="2" t="s">
        <v>91</v>
      </c>
      <c r="U704" s="2" t="s">
        <v>61</v>
      </c>
      <c r="V704" s="2" t="s">
        <v>0</v>
      </c>
      <c r="W704" s="5">
        <v>45040</v>
      </c>
    </row>
    <row r="705" spans="1:23" x14ac:dyDescent="0.25">
      <c r="A705" s="3" t="s">
        <v>103</v>
      </c>
      <c r="B705" s="4" t="s">
        <v>292</v>
      </c>
      <c r="C705" t="str" cm="1">
        <f t="array" ref="C705">MID(B705, MIN(IFERROR(FIND({0,1,2,3,4,5,6,7,8,9},B705),"")), COUNT(1*MID(B705,ROW($1:$98),1)))</f>
        <v>44.9</v>
      </c>
      <c r="D705" t="str" cm="1">
        <f t="array" aca="1" ref="D705" ca="1">_xlfn.CONCAT(IF(NOT(ISNUMBER(MID(SUBSTITUTE(SUBSTITUTE(SUBSTITUTE(B705,"$",""),".",""), " ",""),ROW(INDIRECT("1:"&amp;LEN(B705))),1)*1)),MID(SUBSTITUTE(SUBSTITUTE(SUBSTITUTE(B705,"$",""),".",""), " ",""),ROW(INDIRECT("1:"&amp;LEN(B705))),1),""))</f>
        <v>Wal-mart</v>
      </c>
      <c r="E705" s="4" t="s">
        <v>94</v>
      </c>
      <c r="F705" t="str" cm="1">
        <f t="array" ref="F705">MID(E705, MIN(IFERROR(FIND({0,1,2,3,4,5,6,7,8,9},E705),"")), COUNT(1*MID(E705,ROW($1:$98),1)))</f>
        <v>49.9</v>
      </c>
      <c r="G705" t="str" cm="1">
        <f t="array" aca="1" ref="G705" ca="1">_xlfn.CONCAT(IF(NOT(ISNUMBER(MID(SUBSTITUTE(SUBSTITUTE(SUBSTITUTE(E705,"$",""),".",""), " ",""),ROW(INDIRECT("1:"&amp;LEN(E705))),1)*1)),MID(SUBSTITUTE(SUBSTITUTE(SUBSTITUTE(E705,"$",""),".",""), " ",""),ROW(INDIRECT("1:"&amp;LEN(E705))),1),""))</f>
        <v xml:space="preserve">
Comercial
Mexicana</v>
      </c>
      <c r="H705" s="4" t="s">
        <v>435</v>
      </c>
      <c r="I705" t="str">
        <f t="shared" si="62"/>
        <v>$40.00</v>
      </c>
      <c r="J705" t="str">
        <f t="shared" si="60"/>
        <v>Ruta 01</v>
      </c>
      <c r="K705" s="4" t="s">
        <v>6</v>
      </c>
      <c r="L705" t="str">
        <f t="shared" si="63"/>
        <v>$50.00</v>
      </c>
      <c r="M705" t="str">
        <f t="shared" si="61"/>
        <v>Ruta
08</v>
      </c>
      <c r="N705" s="4" t="s">
        <v>569</v>
      </c>
      <c r="O705" t="str">
        <f t="shared" si="64"/>
        <v>$45.00</v>
      </c>
      <c r="P705" t="str">
        <f t="shared" si="65"/>
        <v>San
Nicolás</v>
      </c>
      <c r="Q705" s="4" t="s">
        <v>569</v>
      </c>
      <c r="R705" t="str" cm="1">
        <f t="array" ref="R705">MID(Q705, MIN(IFERROR(FIND({0,1,2,3,4,5,6,7,8,9},Q705),"")), COUNT(1*MID(Q705,ROW($1:$98),1)))</f>
        <v>45.0</v>
      </c>
      <c r="S705" t="str" cm="1">
        <f t="array" aca="1" ref="S705" ca="1">_xlfn.CONCAT(IF(NOT(ISNUMBER(MID(SUBSTITUTE(SUBSTITUTE(SUBSTITUTE(Q705,"$",""),".",""), " ",""),ROW(INDIRECT("1:"&amp;LEN(Q705))),1)*1)),MID(SUBSTITUTE(SUBSTITUTE(SUBSTITUTE(Q705,"$",""),".",""), " ",""),ROW(INDIRECT("1:"&amp;LEN(Q705))),1),""))</f>
        <v>San
Nicolás</v>
      </c>
      <c r="T705" s="4" t="s">
        <v>83</v>
      </c>
      <c r="U705" s="4" t="s">
        <v>106</v>
      </c>
      <c r="V705" s="4" t="s">
        <v>0</v>
      </c>
      <c r="W705" s="6">
        <v>45040</v>
      </c>
    </row>
    <row r="706" spans="1:23" x14ac:dyDescent="0.25">
      <c r="A706" s="1" t="s">
        <v>107</v>
      </c>
      <c r="B706" s="2" t="s">
        <v>108</v>
      </c>
      <c r="C706" t="str" cm="1">
        <f t="array" ref="C706">MID(B706, MIN(IFERROR(FIND({0,1,2,3,4,5,6,7,8,9},B706),"")), COUNT(1*MID(B706,ROW($1:$98),1)))</f>
        <v>26.9</v>
      </c>
      <c r="D706" t="str" cm="1">
        <f t="array" aca="1" ref="D706" ca="1">_xlfn.CONCAT(IF(NOT(ISNUMBER(MID(SUBSTITUTE(SUBSTITUTE(SUBSTITUTE(B706,"$",""),".",""), " ",""),ROW(INDIRECT("1:"&amp;LEN(B706))),1)*1)),MID(SUBSTITUTE(SUBSTITUTE(SUBSTITUTE(B706,"$",""),".",""), " ",""),ROW(INDIRECT("1:"&amp;LEN(B706))),1),""))</f>
        <v>Wal-mart</v>
      </c>
      <c r="E706" s="2" t="s">
        <v>314</v>
      </c>
      <c r="F706" t="str" cm="1">
        <f t="array" ref="F706">MID(E706, MIN(IFERROR(FIND({0,1,2,3,4,5,6,7,8,9},E706),"")), COUNT(1*MID(E706,ROW($1:$98),1)))</f>
        <v>29.9</v>
      </c>
      <c r="G706" t="str" cm="1">
        <f t="array" aca="1" ref="G706" ca="1">_xlfn.CONCAT(IF(NOT(ISNUMBER(MID(SUBSTITUTE(SUBSTITUTE(SUBSTITUTE(E706,"$",""),".",""), " ",""),ROW(INDIRECT("1:"&amp;LEN(E706))),1)*1)),MID(SUBSTITUTE(SUBSTITUTE(SUBSTITUTE(E706,"$",""),".",""), " ",""),ROW(INDIRECT("1:"&amp;LEN(E706))),1),""))</f>
        <v xml:space="preserve">
Chedraui</v>
      </c>
      <c r="H706" s="2" t="s">
        <v>429</v>
      </c>
      <c r="I706" t="str">
        <f t="shared" si="62"/>
        <v>$20.00</v>
      </c>
      <c r="J706" t="str">
        <f t="shared" ref="J706:J769" si="66">IFERROR(RIGHT(H706, LEN(H706)-FIND(" ", H706)),"")</f>
        <v>Ruta 01</v>
      </c>
      <c r="K706" s="2" t="s">
        <v>221</v>
      </c>
      <c r="L706" t="str">
        <f t="shared" si="63"/>
        <v>$25.00</v>
      </c>
      <c r="M706" t="str">
        <f t="shared" ref="M706:M769" si="67">IFERROR(RIGHT(K706, LEN(K706)-FIND(" ", K706)),"")</f>
        <v>Ruta
08</v>
      </c>
      <c r="N706" s="2" t="s">
        <v>536</v>
      </c>
      <c r="O706" t="str">
        <f t="shared" si="64"/>
        <v>$20.00</v>
      </c>
      <c r="P706" t="str">
        <f t="shared" si="65"/>
        <v>San
Nicolás</v>
      </c>
      <c r="Q706" s="2" t="s">
        <v>570</v>
      </c>
      <c r="R706" t="str" cm="1">
        <f t="array" ref="R706">MID(Q706, MIN(IFERROR(FIND({0,1,2,3,4,5,6,7,8,9},Q706),"")), COUNT(1*MID(Q706,ROW($1:$98),1)))</f>
        <v>22.0</v>
      </c>
      <c r="S706" t="str" cm="1">
        <f t="array" aca="1" ref="S706" ca="1">_xlfn.CONCAT(IF(NOT(ISNUMBER(MID(SUBSTITUTE(SUBSTITUTE(SUBSTITUTE(Q706,"$",""),".",""), " ",""),ROW(INDIRECT("1:"&amp;LEN(Q706))),1)*1)),MID(SUBSTITUTE(SUBSTITUTE(SUBSTITUTE(Q706,"$",""),".",""), " ",""),ROW(INDIRECT("1:"&amp;LEN(Q706))),1),""))</f>
        <v>Granada</v>
      </c>
      <c r="T706" s="2" t="s">
        <v>112</v>
      </c>
      <c r="U706" s="2" t="s">
        <v>35</v>
      </c>
      <c r="V706" s="2" t="s">
        <v>0</v>
      </c>
      <c r="W706" s="5">
        <v>45040</v>
      </c>
    </row>
    <row r="707" spans="1:23" x14ac:dyDescent="0.25">
      <c r="A707" s="3" t="s">
        <v>113</v>
      </c>
      <c r="B707" s="4" t="s">
        <v>108</v>
      </c>
      <c r="C707" t="str" cm="1">
        <f t="array" ref="C707">MID(B707, MIN(IFERROR(FIND({0,1,2,3,4,5,6,7,8,9},B707),"")), COUNT(1*MID(B707,ROW($1:$98),1)))</f>
        <v>26.9</v>
      </c>
      <c r="D707" t="str" cm="1">
        <f t="array" aca="1" ref="D707" ca="1">_xlfn.CONCAT(IF(NOT(ISNUMBER(MID(SUBSTITUTE(SUBSTITUTE(SUBSTITUTE(B707,"$",""),".",""), " ",""),ROW(INDIRECT("1:"&amp;LEN(B707))),1)*1)),MID(SUBSTITUTE(SUBSTITUTE(SUBSTITUTE(B707,"$",""),".",""), " ",""),ROW(INDIRECT("1:"&amp;LEN(B707))),1),""))</f>
        <v>Wal-mart</v>
      </c>
      <c r="E707" s="4" t="s">
        <v>571</v>
      </c>
      <c r="F707" t="str" cm="1">
        <f t="array" ref="F707">MID(E707, MIN(IFERROR(FIND({0,1,2,3,4,5,6,7,8,9},E707),"")), COUNT(1*MID(E707,ROW($1:$98),1)))</f>
        <v>36.0</v>
      </c>
      <c r="G707" t="str" cm="1">
        <f t="array" aca="1" ref="G707" ca="1">_xlfn.CONCAT(IF(NOT(ISNUMBER(MID(SUBSTITUTE(SUBSTITUTE(SUBSTITUTE(E707,"$",""),".",""), " ",""),ROW(INDIRECT("1:"&amp;LEN(E707))),1)*1)),MID(SUBSTITUTE(SUBSTITUTE(SUBSTITUTE(E707,"$",""),".",""), " ",""),ROW(INDIRECT("1:"&amp;LEN(E707))),1),""))</f>
        <v xml:space="preserve">
Chedraui</v>
      </c>
      <c r="H707" s="4" t="s">
        <v>437</v>
      </c>
      <c r="I707" t="str">
        <f t="shared" ref="I707:I770" si="68">IFERROR(LEFT(H707,FIND(" ",H707)-1),H707)</f>
        <v>$25.00</v>
      </c>
      <c r="J707" t="str">
        <f t="shared" si="66"/>
        <v>Ruta 01</v>
      </c>
      <c r="K707" s="4" t="s">
        <v>376</v>
      </c>
      <c r="L707" t="str">
        <f t="shared" ref="L707:L770" si="69">IFERROR(LEFT(K707,FIND(" ",K707)-1),K707)</f>
        <v>$30.00</v>
      </c>
      <c r="M707" t="str">
        <f t="shared" si="67"/>
        <v>Ruta
08</v>
      </c>
      <c r="N707" s="4" t="s">
        <v>564</v>
      </c>
      <c r="O707" t="str">
        <f t="shared" ref="O707:O770" si="70">IFERROR(LEFT(N707,FIND(" ",N707)-1),N707)</f>
        <v>$20.00
Cosmopolita</v>
      </c>
      <c r="P707" t="str">
        <f t="shared" ref="P707:P770" si="71">IFERROR(RIGHT(N707, LEN(N707)-FIND(" ", N707)),"")</f>
        <v/>
      </c>
      <c r="Q707" s="4" t="s">
        <v>560</v>
      </c>
      <c r="R707" t="str" cm="1">
        <f t="array" ref="R707">MID(Q707, MIN(IFERROR(FIND({0,1,2,3,4,5,6,7,8,9},Q707),"")), COUNT(1*MID(Q707,ROW($1:$98),1)))</f>
        <v>25.0</v>
      </c>
      <c r="S707" t="str" cm="1">
        <f t="array" aca="1" ref="S707" ca="1">_xlfn.CONCAT(IF(NOT(ISNUMBER(MID(SUBSTITUTE(SUBSTITUTE(SUBSTITUTE(Q707,"$",""),".",""), " ",""),ROW(INDIRECT("1:"&amp;LEN(Q707))),1)*1)),MID(SUBSTITUTE(SUBSTITUTE(SUBSTITUTE(Q707,"$",""),".",""), " ",""),ROW(INDIRECT("1:"&amp;LEN(Q707))),1),""))</f>
        <v>Granada</v>
      </c>
      <c r="T707" s="4" t="s">
        <v>26</v>
      </c>
      <c r="U707" s="4" t="s">
        <v>36</v>
      </c>
      <c r="V707" s="4" t="s">
        <v>0</v>
      </c>
      <c r="W707" s="6">
        <v>45040</v>
      </c>
    </row>
    <row r="708" spans="1:23" x14ac:dyDescent="0.25">
      <c r="A708" s="1" t="s">
        <v>117</v>
      </c>
      <c r="B708" s="2" t="s">
        <v>118</v>
      </c>
      <c r="C708" t="str" cm="1">
        <f t="array" ref="C708">MID(B708, MIN(IFERROR(FIND({0,1,2,3,4,5,6,7,8,9},B708),"")), COUNT(1*MID(B708,ROW($1:$98),1)))</f>
        <v>19.9</v>
      </c>
      <c r="D708" t="str" cm="1">
        <f t="array" aca="1" ref="D708" ca="1">_xlfn.CONCAT(IF(NOT(ISNUMBER(MID(SUBSTITUTE(SUBSTITUTE(SUBSTITUTE(B708,"$",""),".",""), " ",""),ROW(INDIRECT("1:"&amp;LEN(B708))),1)*1)),MID(SUBSTITUTE(SUBSTITUTE(SUBSTITUTE(B708,"$",""),".",""), " ",""),ROW(INDIRECT("1:"&amp;LEN(B708))),1),""))</f>
        <v>Wal-mart</v>
      </c>
      <c r="E708" s="2" t="s">
        <v>119</v>
      </c>
      <c r="F708" t="str" cm="1">
        <f t="array" ref="F708">MID(E708, MIN(IFERROR(FIND({0,1,2,3,4,5,6,7,8,9},E708),"")), COUNT(1*MID(E708,ROW($1:$98),1)))</f>
        <v>25.5</v>
      </c>
      <c r="G708" t="str" cm="1">
        <f t="array" aca="1" ref="G708" ca="1">_xlfn.CONCAT(IF(NOT(ISNUMBER(MID(SUBSTITUTE(SUBSTITUTE(SUBSTITUTE(E708,"$",""),".",""), " ",""),ROW(INDIRECT("1:"&amp;LEN(E708))),1)*1)),MID(SUBSTITUTE(SUBSTITUTE(SUBSTITUTE(E708,"$",""),".",""), " ",""),ROW(INDIRECT("1:"&amp;LEN(E708))),1),""))</f>
        <v xml:space="preserve">
Comercial
Mexicana</v>
      </c>
      <c r="H708" s="2" t="s">
        <v>572</v>
      </c>
      <c r="I708" t="str">
        <f t="shared" si="68"/>
        <v>$35.00</v>
      </c>
      <c r="J708" t="str">
        <f t="shared" si="66"/>
        <v>Ruta 01</v>
      </c>
      <c r="K708" s="2" t="s">
        <v>559</v>
      </c>
      <c r="L708" t="str">
        <f t="shared" si="69"/>
        <v>$40.00</v>
      </c>
      <c r="M708" t="str">
        <f t="shared" si="67"/>
        <v>Ruta
04</v>
      </c>
      <c r="N708" s="2" t="s">
        <v>568</v>
      </c>
      <c r="O708" t="str">
        <f t="shared" si="70"/>
        <v>$40.00</v>
      </c>
      <c r="P708" t="str">
        <f t="shared" si="71"/>
        <v>San
Nicolás</v>
      </c>
      <c r="Q708" s="2" t="s">
        <v>573</v>
      </c>
      <c r="R708" t="str" cm="1">
        <f t="array" ref="R708">MID(Q708, MIN(IFERROR(FIND({0,1,2,3,4,5,6,7,8,9},Q708),"")), COUNT(1*MID(Q708,ROW($1:$98),1)))</f>
        <v>45.0</v>
      </c>
      <c r="S708" t="str" cm="1">
        <f t="array" aca="1" ref="S708" ca="1">_xlfn.CONCAT(IF(NOT(ISNUMBER(MID(SUBSTITUTE(SUBSTITUTE(SUBSTITUTE(Q708,"$",""),".",""), " ",""),ROW(INDIRECT("1:"&amp;LEN(Q708))),1)*1)),MID(SUBSTITUTE(SUBSTITUTE(SUBSTITUTE(Q708,"$",""),".",""), " ",""),ROW(INDIRECT("1:"&amp;LEN(Q708))),1),""))</f>
        <v>Granada</v>
      </c>
      <c r="T708" s="2" t="s">
        <v>121</v>
      </c>
      <c r="U708" s="2" t="s">
        <v>122</v>
      </c>
      <c r="V708" s="2" t="s">
        <v>0</v>
      </c>
      <c r="W708" s="5">
        <v>45040</v>
      </c>
    </row>
    <row r="709" spans="1:23" x14ac:dyDescent="0.25">
      <c r="A709" s="3" t="s">
        <v>123</v>
      </c>
      <c r="B709" s="4" t="s">
        <v>175</v>
      </c>
      <c r="C709" t="str" cm="1">
        <f t="array" ref="C709">MID(B709, MIN(IFERROR(FIND({0,1,2,3,4,5,6,7,8,9},B709),"")), COUNT(1*MID(B709,ROW($1:$98),1)))</f>
        <v>22.9</v>
      </c>
      <c r="D709" t="str" cm="1">
        <f t="array" aca="1" ref="D709" ca="1">_xlfn.CONCAT(IF(NOT(ISNUMBER(MID(SUBSTITUTE(SUBSTITUTE(SUBSTITUTE(B709,"$",""),".",""), " ",""),ROW(INDIRECT("1:"&amp;LEN(B709))),1)*1)),MID(SUBSTITUTE(SUBSTITUTE(SUBSTITUTE(B709,"$",""),".",""), " ",""),ROW(INDIRECT("1:"&amp;LEN(B709))),1),""))</f>
        <v>Wal-mart</v>
      </c>
      <c r="E709" s="4" t="s">
        <v>125</v>
      </c>
      <c r="F709" t="str" cm="1">
        <f t="array" ref="F709">MID(E709, MIN(IFERROR(FIND({0,1,2,3,4,5,6,7,8,9},E709),"")), COUNT(1*MID(E709,ROW($1:$98),1)))</f>
        <v>29.9</v>
      </c>
      <c r="G709" t="str" cm="1">
        <f t="array" aca="1" ref="G709" ca="1">_xlfn.CONCAT(IF(NOT(ISNUMBER(MID(SUBSTITUTE(SUBSTITUTE(SUBSTITUTE(E709,"$",""),".",""), " ",""),ROW(INDIRECT("1:"&amp;LEN(E709))),1)*1)),MID(SUBSTITUTE(SUBSTITUTE(SUBSTITUTE(E709,"$",""),".",""), " ",""),ROW(INDIRECT("1:"&amp;LEN(E709))),1),""))</f>
        <v xml:space="preserve">
Comercial
Mexicana</v>
      </c>
      <c r="H709" s="4" t="s">
        <v>429</v>
      </c>
      <c r="I709" t="str">
        <f t="shared" si="68"/>
        <v>$20.00</v>
      </c>
      <c r="J709" t="str">
        <f t="shared" si="66"/>
        <v>Ruta 01</v>
      </c>
      <c r="K709" s="4" t="s">
        <v>511</v>
      </c>
      <c r="L709" t="str">
        <f t="shared" si="69"/>
        <v>$30.00</v>
      </c>
      <c r="M709" t="str">
        <f t="shared" si="67"/>
        <v>Ruta
04</v>
      </c>
      <c r="N709" s="4" t="s">
        <v>536</v>
      </c>
      <c r="O709" t="str">
        <f t="shared" si="70"/>
        <v>$20.00</v>
      </c>
      <c r="P709" t="str">
        <f t="shared" si="71"/>
        <v>San
Nicolás</v>
      </c>
      <c r="Q709" s="4" t="s">
        <v>574</v>
      </c>
      <c r="R709" t="str" cm="1">
        <f t="array" ref="R709">MID(Q709, MIN(IFERROR(FIND({0,1,2,3,4,5,6,7,8,9},Q709),"")), COUNT(1*MID(Q709,ROW($1:$98),1)))</f>
        <v>22.0</v>
      </c>
      <c r="S709" t="str" cm="1">
        <f t="array" aca="1" ref="S709" ca="1">_xlfn.CONCAT(IF(NOT(ISNUMBER(MID(SUBSTITUTE(SUBSTITUTE(SUBSTITUTE(Q709,"$",""),".",""), " ",""),ROW(INDIRECT("1:"&amp;LEN(Q709))),1)*1)),MID(SUBSTITUTE(SUBSTITUTE(SUBSTITUTE(Q709,"$",""),".",""), " ",""),ROW(INDIRECT("1:"&amp;LEN(Q709))),1),""))</f>
        <v xml:space="preserve">
Cosmopolita</v>
      </c>
      <c r="T709" s="4" t="s">
        <v>128</v>
      </c>
      <c r="U709" s="4" t="s">
        <v>90</v>
      </c>
      <c r="V709" s="4" t="s">
        <v>0</v>
      </c>
      <c r="W709" s="6">
        <v>45040</v>
      </c>
    </row>
    <row r="710" spans="1:23" x14ac:dyDescent="0.25">
      <c r="A710" s="1" t="s">
        <v>129</v>
      </c>
      <c r="B710" s="2" t="s">
        <v>302</v>
      </c>
      <c r="C710" t="str" cm="1">
        <f t="array" ref="C710">MID(B710, MIN(IFERROR(FIND({0,1,2,3,4,5,6,7,8,9},B710),"")), COUNT(1*MID(B710,ROW($1:$98),1)))</f>
        <v>14.9</v>
      </c>
      <c r="D710" t="str" cm="1">
        <f t="array" aca="1" ref="D710" ca="1">_xlfn.CONCAT(IF(NOT(ISNUMBER(MID(SUBSTITUTE(SUBSTITUTE(SUBSTITUTE(B710,"$",""),".",""), " ",""),ROW(INDIRECT("1:"&amp;LEN(B710))),1)*1)),MID(SUBSTITUTE(SUBSTITUTE(SUBSTITUTE(B710,"$",""),".",""), " ",""),ROW(INDIRECT("1:"&amp;LEN(B710))),1),""))</f>
        <v>Wal-mart</v>
      </c>
      <c r="E710" s="2" t="s">
        <v>575</v>
      </c>
      <c r="F710" t="str" cm="1">
        <f t="array" ref="F710">MID(E710, MIN(IFERROR(FIND({0,1,2,3,4,5,6,7,8,9},E710),"")), COUNT(1*MID(E710,ROW($1:$98),1)))</f>
        <v>19.5</v>
      </c>
      <c r="G710" t="str" cm="1">
        <f t="array" aca="1" ref="G710" ca="1">_xlfn.CONCAT(IF(NOT(ISNUMBER(MID(SUBSTITUTE(SUBSTITUTE(SUBSTITUTE(E710,"$",""),".",""), " ",""),ROW(INDIRECT("1:"&amp;LEN(E710))),1)*1)),MID(SUBSTITUTE(SUBSTITUTE(SUBSTITUTE(E710,"$",""),".",""), " ",""),ROW(INDIRECT("1:"&amp;LEN(E710))),1),""))</f>
        <v xml:space="preserve">
Chedraui</v>
      </c>
      <c r="H710" s="2" t="s">
        <v>522</v>
      </c>
      <c r="I710" t="str">
        <f t="shared" si="68"/>
        <v>$15.00</v>
      </c>
      <c r="J710" t="str">
        <f t="shared" si="66"/>
        <v>Ruta 04</v>
      </c>
      <c r="K710" s="2" t="s">
        <v>225</v>
      </c>
      <c r="L710" t="str">
        <f t="shared" si="69"/>
        <v>$20.00</v>
      </c>
      <c r="M710" t="str">
        <f t="shared" si="67"/>
        <v>Ruta
08</v>
      </c>
      <c r="N710" s="2" t="s">
        <v>576</v>
      </c>
      <c r="O710" t="str">
        <f t="shared" si="70"/>
        <v>$18.00</v>
      </c>
      <c r="P710" t="str">
        <f t="shared" si="71"/>
        <v>Granada</v>
      </c>
      <c r="Q710" s="2" t="s">
        <v>536</v>
      </c>
      <c r="R710" t="str" cm="1">
        <f t="array" ref="R710">MID(Q710, MIN(IFERROR(FIND({0,1,2,3,4,5,6,7,8,9},Q710),"")), COUNT(1*MID(Q710,ROW($1:$98),1)))</f>
        <v>20.0</v>
      </c>
      <c r="S710" t="str" cm="1">
        <f t="array" aca="1" ref="S710" ca="1">_xlfn.CONCAT(IF(NOT(ISNUMBER(MID(SUBSTITUTE(SUBSTITUTE(SUBSTITUTE(Q710,"$",""),".",""), " ",""),ROW(INDIRECT("1:"&amp;LEN(Q710))),1)*1)),MID(SUBSTITUTE(SUBSTITUTE(SUBSTITUTE(Q710,"$",""),".",""), " ",""),ROW(INDIRECT("1:"&amp;LEN(Q710))),1),""))</f>
        <v>San
Nicolás</v>
      </c>
      <c r="T710" s="2" t="s">
        <v>132</v>
      </c>
      <c r="U710" s="2" t="s">
        <v>133</v>
      </c>
      <c r="V710" s="2" t="s">
        <v>0</v>
      </c>
      <c r="W710" s="5">
        <v>45040</v>
      </c>
    </row>
    <row r="711" spans="1:23" x14ac:dyDescent="0.25">
      <c r="A711" s="3" t="s">
        <v>134</v>
      </c>
      <c r="B711" s="4" t="s">
        <v>135</v>
      </c>
      <c r="C711" t="str" cm="1">
        <f t="array" ref="C711">MID(B711, MIN(IFERROR(FIND({0,1,2,3,4,5,6,7,8,9},B711),"")), COUNT(1*MID(B711,ROW($1:$98),1)))</f>
        <v>24.8</v>
      </c>
      <c r="D711" t="str" cm="1">
        <f t="array" aca="1" ref="D711" ca="1">_xlfn.CONCAT(IF(NOT(ISNUMBER(MID(SUBSTITUTE(SUBSTITUTE(SUBSTITUTE(B711,"$",""),".",""), " ",""),ROW(INDIRECT("1:"&amp;LEN(B711))),1)*1)),MID(SUBSTITUTE(SUBSTITUTE(SUBSTITUTE(B711,"$",""),".",""), " ",""),ROW(INDIRECT("1:"&amp;LEN(B711))),1),""))</f>
        <v>Chedraui</v>
      </c>
      <c r="E711" s="4" t="s">
        <v>516</v>
      </c>
      <c r="F711" t="str" cm="1">
        <f t="array" ref="F711">MID(E711, MIN(IFERROR(FIND({0,1,2,3,4,5,6,7,8,9},E711),"")), COUNT(1*MID(E711,ROW($1:$98),1)))</f>
        <v>38.4</v>
      </c>
      <c r="G711" t="str" cm="1">
        <f t="array" aca="1" ref="G711" ca="1">_xlfn.CONCAT(IF(NOT(ISNUMBER(MID(SUBSTITUTE(SUBSTITUTE(SUBSTITUTE(E711,"$",""),".",""), " ",""),ROW(INDIRECT("1:"&amp;LEN(E711))),1)*1)),MID(SUBSTITUTE(SUBSTITUTE(SUBSTITUTE(E711,"$",""),".",""), " ",""),ROW(INDIRECT("1:"&amp;LEN(E711))),1),""))</f>
        <v>Wal-mart</v>
      </c>
      <c r="H711" s="4" t="s">
        <v>577</v>
      </c>
      <c r="I711" t="str">
        <f t="shared" si="68"/>
        <v>$18.00</v>
      </c>
      <c r="J711" t="str">
        <f t="shared" si="66"/>
        <v>Ruta 01</v>
      </c>
      <c r="K711" s="4" t="s">
        <v>526</v>
      </c>
      <c r="L711" t="str">
        <f t="shared" si="69"/>
        <v>$20.00</v>
      </c>
      <c r="M711" t="str">
        <f t="shared" si="67"/>
        <v>Ruta
04</v>
      </c>
      <c r="N711" s="4" t="s">
        <v>578</v>
      </c>
      <c r="O711" t="str">
        <f t="shared" si="70"/>
        <v>$15.00</v>
      </c>
      <c r="P711" t="str">
        <f t="shared" si="71"/>
        <v>San
Nicolás</v>
      </c>
      <c r="Q711" s="4" t="s">
        <v>576</v>
      </c>
      <c r="R711" t="str" cm="1">
        <f t="array" ref="R711">MID(Q711, MIN(IFERROR(FIND({0,1,2,3,4,5,6,7,8,9},Q711),"")), COUNT(1*MID(Q711,ROW($1:$98),1)))</f>
        <v>18.0</v>
      </c>
      <c r="S711" t="str" cm="1">
        <f t="array" aca="1" ref="S711" ca="1">_xlfn.CONCAT(IF(NOT(ISNUMBER(MID(SUBSTITUTE(SUBSTITUTE(SUBSTITUTE(Q711,"$",""),".",""), " ",""),ROW(INDIRECT("1:"&amp;LEN(Q711))),1)*1)),MID(SUBSTITUTE(SUBSTITUTE(SUBSTITUTE(Q711,"$",""),".",""), " ",""),ROW(INDIRECT("1:"&amp;LEN(Q711))),1),""))</f>
        <v>Granada</v>
      </c>
      <c r="T711" s="4" t="s">
        <v>140</v>
      </c>
      <c r="U711" s="4" t="s">
        <v>98</v>
      </c>
      <c r="V711" s="4" t="s">
        <v>0</v>
      </c>
      <c r="W711" s="6">
        <v>45040</v>
      </c>
    </row>
    <row r="712" spans="1:23" x14ac:dyDescent="0.25">
      <c r="A712" s="1" t="s">
        <v>141</v>
      </c>
      <c r="B712" s="2" t="s">
        <v>518</v>
      </c>
      <c r="C712" t="str" cm="1">
        <f t="array" ref="C712">MID(B712, MIN(IFERROR(FIND({0,1,2,3,4,5,6,7,8,9},B712),"")), COUNT(1*MID(B712,ROW($1:$98),1)))</f>
        <v>49.5</v>
      </c>
      <c r="D712" t="str" cm="1">
        <f t="array" aca="1" ref="D712" ca="1">_xlfn.CONCAT(IF(NOT(ISNUMBER(MID(SUBSTITUTE(SUBSTITUTE(SUBSTITUTE(B712,"$",""),".",""), " ",""),ROW(INDIRECT("1:"&amp;LEN(B712))),1)*1)),MID(SUBSTITUTE(SUBSTITUTE(SUBSTITUTE(B712,"$",""),".",""), " ",""),ROW(INDIRECT("1:"&amp;LEN(B712))),1),""))</f>
        <v>Comercial
Mexicana</v>
      </c>
      <c r="E712" s="2" t="s">
        <v>579</v>
      </c>
      <c r="F712" t="str" cm="1">
        <f t="array" ref="F712">MID(E712, MIN(IFERROR(FIND({0,1,2,3,4,5,6,7,8,9},E712),"")), COUNT(1*MID(E712,ROW($1:$98),1)))</f>
        <v>64.0</v>
      </c>
      <c r="G712" t="str" cm="1">
        <f t="array" aca="1" ref="G712" ca="1">_xlfn.CONCAT(IF(NOT(ISNUMBER(MID(SUBSTITUTE(SUBSTITUTE(SUBSTITUTE(E712,"$",""),".",""), " ",""),ROW(INDIRECT("1:"&amp;LEN(E712))),1)*1)),MID(SUBSTITUTE(SUBSTITUTE(SUBSTITUTE(E712,"$",""),".",""), " ",""),ROW(INDIRECT("1:"&amp;LEN(E712))),1),""))</f>
        <v>Wal-mart</v>
      </c>
      <c r="H712" s="2" t="s">
        <v>561</v>
      </c>
      <c r="I712" t="str">
        <f t="shared" si="68"/>
        <v>$20.00</v>
      </c>
      <c r="J712" t="str">
        <f t="shared" si="66"/>
        <v>Ruta 04</v>
      </c>
      <c r="K712" s="2" t="s">
        <v>447</v>
      </c>
      <c r="L712" t="str">
        <f t="shared" si="69"/>
        <v>$25.00</v>
      </c>
      <c r="M712" t="str">
        <f t="shared" si="67"/>
        <v>Ruta
01</v>
      </c>
      <c r="N712" s="2" t="s">
        <v>563</v>
      </c>
      <c r="O712" t="str">
        <f t="shared" si="70"/>
        <v>$18.00</v>
      </c>
      <c r="P712" t="str">
        <f t="shared" si="71"/>
        <v>San
Nicolás</v>
      </c>
      <c r="Q712" s="2" t="s">
        <v>564</v>
      </c>
      <c r="R712" t="str" cm="1">
        <f t="array" ref="R712">MID(Q712, MIN(IFERROR(FIND({0,1,2,3,4,5,6,7,8,9},Q712),"")), COUNT(1*MID(Q712,ROW($1:$98),1)))</f>
        <v>20.0</v>
      </c>
      <c r="S712" t="str" cm="1">
        <f t="array" aca="1" ref="S712" ca="1">_xlfn.CONCAT(IF(NOT(ISNUMBER(MID(SUBSTITUTE(SUBSTITUTE(SUBSTITUTE(Q712,"$",""),".",""), " ",""),ROW(INDIRECT("1:"&amp;LEN(Q712))),1)*1)),MID(SUBSTITUTE(SUBSTITUTE(SUBSTITUTE(Q712,"$",""),".",""), " ",""),ROW(INDIRECT("1:"&amp;LEN(Q712))),1),""))</f>
        <v xml:space="preserve">
Cosmopolita</v>
      </c>
      <c r="T712" s="2" t="s">
        <v>98</v>
      </c>
      <c r="U712" s="2" t="s">
        <v>44</v>
      </c>
      <c r="V712" s="2" t="s">
        <v>0</v>
      </c>
      <c r="W712" s="5">
        <v>45040</v>
      </c>
    </row>
    <row r="713" spans="1:23" x14ac:dyDescent="0.25">
      <c r="A713" s="3" t="s">
        <v>144</v>
      </c>
      <c r="B713" s="4" t="s">
        <v>519</v>
      </c>
      <c r="C713" t="str" cm="1">
        <f t="array" ref="C713">MID(B713, MIN(IFERROR(FIND({0,1,2,3,4,5,6,7,8,9},B713),"")), COUNT(1*MID(B713,ROW($1:$98),1)))</f>
        <v>42.5</v>
      </c>
      <c r="D713" t="str" cm="1">
        <f t="array" aca="1" ref="D713" ca="1">_xlfn.CONCAT(IF(NOT(ISNUMBER(MID(SUBSTITUTE(SUBSTITUTE(SUBSTITUTE(B713,"$",""),".",""), " ",""),ROW(INDIRECT("1:"&amp;LEN(B713))),1)*1)),MID(SUBSTITUTE(SUBSTITUTE(SUBSTITUTE(B713,"$",""),".",""), " ",""),ROW(INDIRECT("1:"&amp;LEN(B713))),1),""))</f>
        <v>Comercial
Mexicana</v>
      </c>
      <c r="E713" s="4" t="s">
        <v>580</v>
      </c>
      <c r="F713" t="str" cm="1">
        <f t="array" ref="F713">MID(E713, MIN(IFERROR(FIND({0,1,2,3,4,5,6,7,8,9},E713),"")), COUNT(1*MID(E713,ROW($1:$98),1)))</f>
        <v>74.0</v>
      </c>
      <c r="G713" t="str" cm="1">
        <f t="array" aca="1" ref="G713" ca="1">_xlfn.CONCAT(IF(NOT(ISNUMBER(MID(SUBSTITUTE(SUBSTITUTE(SUBSTITUTE(E713,"$",""),".",""), " ",""),ROW(INDIRECT("1:"&amp;LEN(E713))),1)*1)),MID(SUBSTITUTE(SUBSTITUTE(SUBSTITUTE(E713,"$",""),".",""), " ",""),ROW(INDIRECT("1:"&amp;LEN(E713))),1),""))</f>
        <v>Wal-mart</v>
      </c>
      <c r="H713" s="4" t="s">
        <v>435</v>
      </c>
      <c r="I713" t="str">
        <f t="shared" si="68"/>
        <v>$40.00</v>
      </c>
      <c r="J713" t="str">
        <f t="shared" si="66"/>
        <v>Ruta 01</v>
      </c>
      <c r="K713" s="4" t="s">
        <v>504</v>
      </c>
      <c r="L713" t="str">
        <f t="shared" si="69"/>
        <v>$60.00</v>
      </c>
      <c r="M713" t="str">
        <f t="shared" si="67"/>
        <v>Ruta
04</v>
      </c>
      <c r="N713" s="4" t="s">
        <v>581</v>
      </c>
      <c r="O713" t="str">
        <f t="shared" si="70"/>
        <v>$45.00
Cosmopolita</v>
      </c>
      <c r="P713" t="str">
        <f t="shared" si="71"/>
        <v/>
      </c>
      <c r="Q713" s="4" t="s">
        <v>535</v>
      </c>
      <c r="R713" t="str" cm="1">
        <f t="array" ref="R713">MID(Q713, MIN(IFERROR(FIND({0,1,2,3,4,5,6,7,8,9},Q713),"")), COUNT(1*MID(Q713,ROW($1:$98),1)))</f>
        <v>50.0</v>
      </c>
      <c r="S713" t="str" cm="1">
        <f t="array" aca="1" ref="S713" ca="1">_xlfn.CONCAT(IF(NOT(ISNUMBER(MID(SUBSTITUTE(SUBSTITUTE(SUBSTITUTE(Q713,"$",""),".",""), " ",""),ROW(INDIRECT("1:"&amp;LEN(Q713))),1)*1)),MID(SUBSTITUTE(SUBSTITUTE(SUBSTITUTE(Q713,"$",""),".",""), " ",""),ROW(INDIRECT("1:"&amp;LEN(Q713))),1),""))</f>
        <v>San
Nicolás</v>
      </c>
      <c r="T713" s="4" t="s">
        <v>122</v>
      </c>
      <c r="U713" s="4" t="s">
        <v>91</v>
      </c>
      <c r="V713" s="4" t="s">
        <v>0</v>
      </c>
      <c r="W713" s="6">
        <v>45040</v>
      </c>
    </row>
    <row r="714" spans="1:23" x14ac:dyDescent="0.25">
      <c r="A714" s="1" t="s">
        <v>150</v>
      </c>
      <c r="B714" s="2" t="s">
        <v>582</v>
      </c>
      <c r="C714" t="str" cm="1">
        <f t="array" ref="C714">MID(B714, MIN(IFERROR(FIND({0,1,2,3,4,5,6,7,8,9},B714),"")), COUNT(1*MID(B714,ROW($1:$98),1)))</f>
        <v>12.9</v>
      </c>
      <c r="D714" t="str" cm="1">
        <f t="array" aca="1" ref="D714" ca="1">_xlfn.CONCAT(IF(NOT(ISNUMBER(MID(SUBSTITUTE(SUBSTITUTE(SUBSTITUTE(B714,"$",""),".",""), " ",""),ROW(INDIRECT("1:"&amp;LEN(B714))),1)*1)),MID(SUBSTITUTE(SUBSTITUTE(SUBSTITUTE(B714,"$",""),".",""), " ",""),ROW(INDIRECT("1:"&amp;LEN(B714))),1),""))</f>
        <v>Wal-mart</v>
      </c>
      <c r="E714" s="2" t="s">
        <v>583</v>
      </c>
      <c r="F714" t="str" cm="1">
        <f t="array" ref="F714">MID(E714, MIN(IFERROR(FIND({0,1,2,3,4,5,6,7,8,9},E714),"")), COUNT(1*MID(E714,ROW($1:$98),1)))</f>
        <v>22.6</v>
      </c>
      <c r="G714" t="str" cm="1">
        <f t="array" aca="1" ref="G714" ca="1">_xlfn.CONCAT(IF(NOT(ISNUMBER(MID(SUBSTITUTE(SUBSTITUTE(SUBSTITUTE(E714,"$",""),".",""), " ",""),ROW(INDIRECT("1:"&amp;LEN(E714))),1)*1)),MID(SUBSTITUTE(SUBSTITUTE(SUBSTITUTE(E714,"$",""),".",""), " ",""),ROW(INDIRECT("1:"&amp;LEN(E714))),1),""))</f>
        <v xml:space="preserve">
Chedraui</v>
      </c>
      <c r="H714" s="2" t="s">
        <v>455</v>
      </c>
      <c r="I714" t="str">
        <f t="shared" si="68"/>
        <v>$10.00</v>
      </c>
      <c r="J714" t="str">
        <f t="shared" si="66"/>
        <v>Ruta 01</v>
      </c>
      <c r="K714" s="2" t="s">
        <v>584</v>
      </c>
      <c r="L714" t="str">
        <f t="shared" si="69"/>
        <v>$10.00</v>
      </c>
      <c r="M714" t="str">
        <f t="shared" si="67"/>
        <v>Ruta
01</v>
      </c>
      <c r="N714" s="2" t="s">
        <v>563</v>
      </c>
      <c r="O714" t="str">
        <f t="shared" si="70"/>
        <v>$18.00</v>
      </c>
      <c r="P714" t="str">
        <f t="shared" si="71"/>
        <v>San
Nicolás</v>
      </c>
      <c r="Q714" s="2" t="s">
        <v>563</v>
      </c>
      <c r="R714" t="str" cm="1">
        <f t="array" ref="R714">MID(Q714, MIN(IFERROR(FIND({0,1,2,3,4,5,6,7,8,9},Q714),"")), COUNT(1*MID(Q714,ROW($1:$98),1)))</f>
        <v>18.0</v>
      </c>
      <c r="S714" t="str" cm="1">
        <f t="array" aca="1" ref="S714" ca="1">_xlfn.CONCAT(IF(NOT(ISNUMBER(MID(SUBSTITUTE(SUBSTITUTE(SUBSTITUTE(Q714,"$",""),".",""), " ",""),ROW(INDIRECT("1:"&amp;LEN(Q714))),1)*1)),MID(SUBSTITUTE(SUBSTITUTE(SUBSTITUTE(Q714,"$",""),".",""), " ",""),ROW(INDIRECT("1:"&amp;LEN(Q714))),1),""))</f>
        <v>San
Nicolás</v>
      </c>
      <c r="T714" s="2" t="s">
        <v>132</v>
      </c>
      <c r="U714" s="2" t="s">
        <v>154</v>
      </c>
      <c r="V714" s="2" t="s">
        <v>0</v>
      </c>
      <c r="W714" s="5">
        <v>45040</v>
      </c>
    </row>
    <row r="715" spans="1:23" x14ac:dyDescent="0.25">
      <c r="A715" s="3" t="s">
        <v>155</v>
      </c>
      <c r="B715" s="4" t="s">
        <v>585</v>
      </c>
      <c r="C715" t="str" cm="1">
        <f t="array" ref="C715">MID(B715, MIN(IFERROR(FIND({0,1,2,3,4,5,6,7,8,9},B715),"")), COUNT(1*MID(B715,ROW($1:$98),1)))</f>
        <v>28.8</v>
      </c>
      <c r="D715" t="str" cm="1">
        <f t="array" aca="1" ref="D715" ca="1">_xlfn.CONCAT(IF(NOT(ISNUMBER(MID(SUBSTITUTE(SUBSTITUTE(SUBSTITUTE(B715,"$",""),".",""), " ",""),ROW(INDIRECT("1:"&amp;LEN(B715))),1)*1)),MID(SUBSTITUTE(SUBSTITUTE(SUBSTITUTE(B715,"$",""),".",""), " ",""),ROW(INDIRECT("1:"&amp;LEN(B715))),1),""))</f>
        <v>Chedraui</v>
      </c>
      <c r="E715" s="4" t="s">
        <v>157</v>
      </c>
      <c r="F715" t="str" cm="1">
        <f t="array" ref="F715">MID(E715, MIN(IFERROR(FIND({0,1,2,3,4,5,6,7,8,9},E715),"")), COUNT(1*MID(E715,ROW($1:$98),1)))</f>
        <v>31.9</v>
      </c>
      <c r="G715" t="str" cm="1">
        <f t="array" aca="1" ref="G715" ca="1">_xlfn.CONCAT(IF(NOT(ISNUMBER(MID(SUBSTITUTE(SUBSTITUTE(SUBSTITUTE(E715,"$",""),".",""), " ",""),ROW(INDIRECT("1:"&amp;LEN(E715))),1)*1)),MID(SUBSTITUTE(SUBSTITUTE(SUBSTITUTE(E715,"$",""),".",""), " ",""),ROW(INDIRECT("1:"&amp;LEN(E715))),1),""))</f>
        <v>Wal-mart</v>
      </c>
      <c r="H715" s="4" t="s">
        <v>577</v>
      </c>
      <c r="I715" t="str">
        <f t="shared" si="68"/>
        <v>$18.00</v>
      </c>
      <c r="J715" t="str">
        <f t="shared" si="66"/>
        <v>Ruta 01</v>
      </c>
      <c r="K715" s="4" t="s">
        <v>586</v>
      </c>
      <c r="L715" t="str">
        <f t="shared" si="69"/>
        <v>$24.00</v>
      </c>
      <c r="M715" t="str">
        <f t="shared" si="67"/>
        <v>Ruta
04</v>
      </c>
      <c r="N715" s="4" t="s">
        <v>587</v>
      </c>
      <c r="O715" t="str">
        <f t="shared" si="70"/>
        <v>$16.00</v>
      </c>
      <c r="P715" t="str">
        <f t="shared" si="71"/>
        <v>San
Nicolás</v>
      </c>
      <c r="Q715" s="4" t="s">
        <v>588</v>
      </c>
      <c r="R715" t="str" cm="1">
        <f t="array" ref="R715">MID(Q715, MIN(IFERROR(FIND({0,1,2,3,4,5,6,7,8,9},Q715),"")), COUNT(1*MID(Q715,ROW($1:$98),1)))</f>
        <v>18.0</v>
      </c>
      <c r="S715" t="str" cm="1">
        <f t="array" aca="1" ref="S715" ca="1">_xlfn.CONCAT(IF(NOT(ISNUMBER(MID(SUBSTITUTE(SUBSTITUTE(SUBSTITUTE(Q715,"$",""),".",""), " ",""),ROW(INDIRECT("1:"&amp;LEN(Q715))),1)*1)),MID(SUBSTITUTE(SUBSTITUTE(SUBSTITUTE(Q715,"$",""),".",""), " ",""),ROW(INDIRECT("1:"&amp;LEN(Q715))),1),""))</f>
        <v xml:space="preserve">
Cosmopolita</v>
      </c>
      <c r="T715" s="4" t="s">
        <v>140</v>
      </c>
      <c r="U715" s="4" t="s">
        <v>98</v>
      </c>
      <c r="V715" s="4" t="s">
        <v>0</v>
      </c>
      <c r="W715" s="6">
        <v>45040</v>
      </c>
    </row>
    <row r="716" spans="1:23" x14ac:dyDescent="0.25">
      <c r="A716" s="1" t="s">
        <v>160</v>
      </c>
      <c r="B716" s="2" t="s">
        <v>135</v>
      </c>
      <c r="C716" t="str" cm="1">
        <f t="array" ref="C716">MID(B716, MIN(IFERROR(FIND({0,1,2,3,4,5,6,7,8,9},B716),"")), COUNT(1*MID(B716,ROW($1:$98),1)))</f>
        <v>24.8</v>
      </c>
      <c r="D716" t="str" cm="1">
        <f t="array" aca="1" ref="D716" ca="1">_xlfn.CONCAT(IF(NOT(ISNUMBER(MID(SUBSTITUTE(SUBSTITUTE(SUBSTITUTE(B716,"$",""),".",""), " ",""),ROW(INDIRECT("1:"&amp;LEN(B716))),1)*1)),MID(SUBSTITUTE(SUBSTITUTE(SUBSTITUTE(B716,"$",""),".",""), " ",""),ROW(INDIRECT("1:"&amp;LEN(B716))),1),""))</f>
        <v>Chedraui</v>
      </c>
      <c r="E716" s="2" t="s">
        <v>589</v>
      </c>
      <c r="F716" t="str" cm="1">
        <f t="array" ref="F716">MID(E716, MIN(IFERROR(FIND({0,1,2,3,4,5,6,7,8,9},E716),"")), COUNT(1*MID(E716,ROW($1:$98),1)))</f>
        <v>29.9</v>
      </c>
      <c r="G716" t="str" cm="1">
        <f t="array" aca="1" ref="G716" ca="1">_xlfn.CONCAT(IF(NOT(ISNUMBER(MID(SUBSTITUTE(SUBSTITUTE(SUBSTITUTE(E716,"$",""),".",""), " ",""),ROW(INDIRECT("1:"&amp;LEN(E716))),1)*1)),MID(SUBSTITUTE(SUBSTITUTE(SUBSTITUTE(E716,"$",""),".",""), " ",""),ROW(INDIRECT("1:"&amp;LEN(E716))),1),""))</f>
        <v>Wal-mart</v>
      </c>
      <c r="H716" s="2" t="s">
        <v>429</v>
      </c>
      <c r="I716" t="str">
        <f t="shared" si="68"/>
        <v>$20.00</v>
      </c>
      <c r="J716" t="str">
        <f t="shared" si="66"/>
        <v>Ruta 01</v>
      </c>
      <c r="K716" s="2" t="s">
        <v>590</v>
      </c>
      <c r="L716" t="str">
        <f t="shared" si="69"/>
        <v>$20.00</v>
      </c>
      <c r="M716" t="str">
        <f t="shared" si="67"/>
        <v>Ruta
01</v>
      </c>
      <c r="N716" s="2" t="s">
        <v>570</v>
      </c>
      <c r="O716" t="str">
        <f t="shared" si="70"/>
        <v>$22.00</v>
      </c>
      <c r="P716" t="str">
        <f t="shared" si="71"/>
        <v>Granada</v>
      </c>
      <c r="Q716" s="2" t="s">
        <v>591</v>
      </c>
      <c r="R716" t="str" cm="1">
        <f t="array" ref="R716">MID(Q716, MIN(IFERROR(FIND({0,1,2,3,4,5,6,7,8,9},Q716),"")), COUNT(1*MID(Q716,ROW($1:$98),1)))</f>
        <v>25.0</v>
      </c>
      <c r="S716" t="str" cm="1">
        <f t="array" aca="1" ref="S716" ca="1">_xlfn.CONCAT(IF(NOT(ISNUMBER(MID(SUBSTITUTE(SUBSTITUTE(SUBSTITUTE(Q716,"$",""),".",""), " ",""),ROW(INDIRECT("1:"&amp;LEN(Q716))),1)*1)),MID(SUBSTITUTE(SUBSTITUTE(SUBSTITUTE(Q716,"$",""),".",""), " ",""),ROW(INDIRECT("1:"&amp;LEN(Q716))),1),""))</f>
        <v>San
Nicolás</v>
      </c>
      <c r="T716" s="2" t="s">
        <v>164</v>
      </c>
      <c r="U716" s="2" t="s">
        <v>26</v>
      </c>
      <c r="V716" s="2" t="s">
        <v>0</v>
      </c>
      <c r="W716" s="5">
        <v>45040</v>
      </c>
    </row>
    <row r="717" spans="1:23" x14ac:dyDescent="0.25">
      <c r="A717" s="3" t="s">
        <v>165</v>
      </c>
      <c r="B717" s="4" t="s">
        <v>592</v>
      </c>
      <c r="C717" t="str" cm="1">
        <f t="array" ref="C717">MID(B717, MIN(IFERROR(FIND({0,1,2,3,4,5,6,7,8,9},B717),"")), COUNT(1*MID(B717,ROW($1:$98),1)))</f>
        <v>15.9</v>
      </c>
      <c r="D717" t="str" cm="1">
        <f t="array" aca="1" ref="D717" ca="1">_xlfn.CONCAT(IF(NOT(ISNUMBER(MID(SUBSTITUTE(SUBSTITUTE(SUBSTITUTE(B717,"$",""),".",""), " ",""),ROW(INDIRECT("1:"&amp;LEN(B717))),1)*1)),MID(SUBSTITUTE(SUBSTITUTE(SUBSTITUTE(B717,"$",""),".",""), " ",""),ROW(INDIRECT("1:"&amp;LEN(B717))),1),""))</f>
        <v>Wal-mart</v>
      </c>
      <c r="E717" s="4" t="s">
        <v>593</v>
      </c>
      <c r="F717" t="str" cm="1">
        <f t="array" ref="F717">MID(E717, MIN(IFERROR(FIND({0,1,2,3,4,5,6,7,8,9},E717),"")), COUNT(1*MID(E717,ROW($1:$98),1)))</f>
        <v>32.8</v>
      </c>
      <c r="G717" t="str" cm="1">
        <f t="array" aca="1" ref="G717" ca="1">_xlfn.CONCAT(IF(NOT(ISNUMBER(MID(SUBSTITUTE(SUBSTITUTE(SUBSTITUTE(E717,"$",""),".",""), " ",""),ROW(INDIRECT("1:"&amp;LEN(E717))),1)*1)),MID(SUBSTITUTE(SUBSTITUTE(SUBSTITUTE(E717,"$",""),".",""), " ",""),ROW(INDIRECT("1:"&amp;LEN(E717))),1),""))</f>
        <v xml:space="preserve">
Chedraui</v>
      </c>
      <c r="H717" s="4" t="s">
        <v>168</v>
      </c>
      <c r="I717" t="str">
        <f t="shared" si="68"/>
        <v>$10.00</v>
      </c>
      <c r="J717" t="str">
        <f t="shared" si="66"/>
        <v>Ruta 08</v>
      </c>
      <c r="K717" s="4" t="s">
        <v>594</v>
      </c>
      <c r="L717" t="str">
        <f t="shared" si="69"/>
        <v>$15.00</v>
      </c>
      <c r="M717" t="str">
        <f t="shared" si="67"/>
        <v>Ruta
01</v>
      </c>
      <c r="N717" s="4" t="s">
        <v>595</v>
      </c>
      <c r="O717" t="str">
        <f t="shared" si="70"/>
        <v>$12.00</v>
      </c>
      <c r="P717" t="str">
        <f t="shared" si="71"/>
        <v>San
Nicolás</v>
      </c>
      <c r="Q717" s="4" t="s">
        <v>596</v>
      </c>
      <c r="R717" t="str" cm="1">
        <f t="array" ref="R717">MID(Q717, MIN(IFERROR(FIND({0,1,2,3,4,5,6,7,8,9},Q717),"")), COUNT(1*MID(Q717,ROW($1:$98),1)))</f>
        <v>15.0</v>
      </c>
      <c r="S717" t="str" cm="1">
        <f t="array" aca="1" ref="S717" ca="1">_xlfn.CONCAT(IF(NOT(ISNUMBER(MID(SUBSTITUTE(SUBSTITUTE(SUBSTITUTE(Q717,"$",""),".",""), " ",""),ROW(INDIRECT("1:"&amp;LEN(Q717))),1)*1)),MID(SUBSTITUTE(SUBSTITUTE(SUBSTITUTE(Q717,"$",""),".",""), " ",""),ROW(INDIRECT("1:"&amp;LEN(Q717))),1),""))</f>
        <v xml:space="preserve">
Cosmopolita</v>
      </c>
      <c r="T717" s="4" t="s">
        <v>140</v>
      </c>
      <c r="U717" s="4" t="s">
        <v>169</v>
      </c>
      <c r="V717" s="4" t="s">
        <v>0</v>
      </c>
      <c r="W717" s="6">
        <v>45040</v>
      </c>
    </row>
    <row r="718" spans="1:23" x14ac:dyDescent="0.25">
      <c r="A718" s="1" t="s">
        <v>170</v>
      </c>
      <c r="B718" s="2" t="s">
        <v>597</v>
      </c>
      <c r="C718" t="str" cm="1">
        <f t="array" ref="C718">MID(B718, MIN(IFERROR(FIND({0,1,2,3,4,5,6,7,8,9},B718),"")), COUNT(1*MID(B718,ROW($1:$98),1)))</f>
        <v>36.8</v>
      </c>
      <c r="D718" t="str" cm="1">
        <f t="array" aca="1" ref="D718" ca="1">_xlfn.CONCAT(IF(NOT(ISNUMBER(MID(SUBSTITUTE(SUBSTITUTE(SUBSTITUTE(B718,"$",""),".",""), " ",""),ROW(INDIRECT("1:"&amp;LEN(B718))),1)*1)),MID(SUBSTITUTE(SUBSTITUTE(SUBSTITUTE(B718,"$",""),".",""), " ",""),ROW(INDIRECT("1:"&amp;LEN(B718))),1),""))</f>
        <v>Chedraui</v>
      </c>
      <c r="E718" s="2" t="s">
        <v>388</v>
      </c>
      <c r="F718" t="str" cm="1">
        <f t="array" ref="F718">MID(E718, MIN(IFERROR(FIND({0,1,2,3,4,5,6,7,8,9},E718),"")), COUNT(1*MID(E718,ROW($1:$98),1)))</f>
        <v>39.9</v>
      </c>
      <c r="G718" t="str" cm="1">
        <f t="array" aca="1" ref="G718" ca="1">_xlfn.CONCAT(IF(NOT(ISNUMBER(MID(SUBSTITUTE(SUBSTITUTE(SUBSTITUTE(E718,"$",""),".",""), " ",""),ROW(INDIRECT("1:"&amp;LEN(E718))),1)*1)),MID(SUBSTITUTE(SUBSTITUTE(SUBSTITUTE(E718,"$",""),".",""), " ",""),ROW(INDIRECT("1:"&amp;LEN(E718))),1),""))</f>
        <v>Wal-mart</v>
      </c>
      <c r="H718" s="2" t="s">
        <v>437</v>
      </c>
      <c r="I718" t="str">
        <f t="shared" si="68"/>
        <v>$25.00</v>
      </c>
      <c r="J718" t="str">
        <f t="shared" si="66"/>
        <v>Ruta 01</v>
      </c>
      <c r="K718" s="2" t="s">
        <v>390</v>
      </c>
      <c r="L718" t="str">
        <f t="shared" si="69"/>
        <v>$32.00</v>
      </c>
      <c r="M718" t="str">
        <f t="shared" si="67"/>
        <v>Ruta
08</v>
      </c>
      <c r="N718" s="2" t="s">
        <v>564</v>
      </c>
      <c r="O718" t="str">
        <f t="shared" si="70"/>
        <v>$20.00
Cosmopolita</v>
      </c>
      <c r="P718" t="str">
        <f t="shared" si="71"/>
        <v/>
      </c>
      <c r="Q718" s="2" t="s">
        <v>537</v>
      </c>
      <c r="R718" t="str" cm="1">
        <f t="array" ref="R718">MID(Q718, MIN(IFERROR(FIND({0,1,2,3,4,5,6,7,8,9},Q718),"")), COUNT(1*MID(Q718,ROW($1:$98),1)))</f>
        <v>22.0</v>
      </c>
      <c r="S718" t="str" cm="1">
        <f t="array" aca="1" ref="S718" ca="1">_xlfn.CONCAT(IF(NOT(ISNUMBER(MID(SUBSTITUTE(SUBSTITUTE(SUBSTITUTE(Q718,"$",""),".",""), " ",""),ROW(INDIRECT("1:"&amp;LEN(Q718))),1)*1)),MID(SUBSTITUTE(SUBSTITUTE(SUBSTITUTE(Q718,"$",""),".",""), " ",""),ROW(INDIRECT("1:"&amp;LEN(Q718))),1),""))</f>
        <v>San
Nicolás</v>
      </c>
      <c r="T718" s="2" t="s">
        <v>90</v>
      </c>
      <c r="U718" s="2" t="s">
        <v>36</v>
      </c>
      <c r="V718" s="2" t="s">
        <v>0</v>
      </c>
      <c r="W718" s="5">
        <v>45040</v>
      </c>
    </row>
    <row r="719" spans="1:23" x14ac:dyDescent="0.25">
      <c r="A719" s="3" t="s">
        <v>173</v>
      </c>
      <c r="B719" s="4" t="s">
        <v>598</v>
      </c>
      <c r="C719" t="str" cm="1">
        <f t="array" ref="C719">MID(B719, MIN(IFERROR(FIND({0,1,2,3,4,5,6,7,8,9},B719),"")), COUNT(1*MID(B719,ROW($1:$98),1)))</f>
        <v>16.9</v>
      </c>
      <c r="D719" t="str" cm="1">
        <f t="array" aca="1" ref="D719" ca="1">_xlfn.CONCAT(IF(NOT(ISNUMBER(MID(SUBSTITUTE(SUBSTITUTE(SUBSTITUTE(B719,"$",""),".",""), " ",""),ROW(INDIRECT("1:"&amp;LEN(B719))),1)*1)),MID(SUBSTITUTE(SUBSTITUTE(SUBSTITUTE(B719,"$",""),".",""), " ",""),ROW(INDIRECT("1:"&amp;LEN(B719))),1),""))</f>
        <v>Comercial
Mexicana</v>
      </c>
      <c r="E719" s="4" t="s">
        <v>175</v>
      </c>
      <c r="F719" t="str" cm="1">
        <f t="array" ref="F719">MID(E719, MIN(IFERROR(FIND({0,1,2,3,4,5,6,7,8,9},E719),"")), COUNT(1*MID(E719,ROW($1:$98),1)))</f>
        <v>22.9</v>
      </c>
      <c r="G719" t="str" cm="1">
        <f t="array" aca="1" ref="G719" ca="1">_xlfn.CONCAT(IF(NOT(ISNUMBER(MID(SUBSTITUTE(SUBSTITUTE(SUBSTITUTE(E719,"$",""),".",""), " ",""),ROW(INDIRECT("1:"&amp;LEN(E719))),1)*1)),MID(SUBSTITUTE(SUBSTITUTE(SUBSTITUTE(E719,"$",""),".",""), " ",""),ROW(INDIRECT("1:"&amp;LEN(E719))),1),""))</f>
        <v>Wal-mart</v>
      </c>
      <c r="H719" s="4" t="s">
        <v>137</v>
      </c>
      <c r="I719" t="str">
        <f t="shared" si="68"/>
        <v>$16.00</v>
      </c>
      <c r="J719" t="str">
        <f t="shared" si="66"/>
        <v>Ruta 08</v>
      </c>
      <c r="K719" s="4" t="s">
        <v>225</v>
      </c>
      <c r="L719" t="str">
        <f t="shared" si="69"/>
        <v>$20.00</v>
      </c>
      <c r="M719" t="str">
        <f t="shared" si="67"/>
        <v>Ruta
08</v>
      </c>
      <c r="N719" s="4" t="s">
        <v>536</v>
      </c>
      <c r="O719" t="str">
        <f t="shared" si="70"/>
        <v>$20.00</v>
      </c>
      <c r="P719" t="str">
        <f t="shared" si="71"/>
        <v>San
Nicolás</v>
      </c>
      <c r="Q719" s="4" t="s">
        <v>599</v>
      </c>
      <c r="R719" t="str" cm="1">
        <f t="array" ref="R719">MID(Q719, MIN(IFERROR(FIND({0,1,2,3,4,5,6,7,8,9},Q719),"")), COUNT(1*MID(Q719,ROW($1:$98),1)))</f>
        <v>21.0</v>
      </c>
      <c r="S719" t="str" cm="1">
        <f t="array" aca="1" ref="S719" ca="1">_xlfn.CONCAT(IF(NOT(ISNUMBER(MID(SUBSTITUTE(SUBSTITUTE(SUBSTITUTE(Q719,"$",""),".",""), " ",""),ROW(INDIRECT("1:"&amp;LEN(Q719))),1)*1)),MID(SUBSTITUTE(SUBSTITUTE(SUBSTITUTE(Q719,"$",""),".",""), " ",""),ROW(INDIRECT("1:"&amp;LEN(Q719))),1),""))</f>
        <v xml:space="preserve">
Cosmopolita</v>
      </c>
      <c r="T719" s="4" t="s">
        <v>132</v>
      </c>
      <c r="U719" s="4" t="s">
        <v>98</v>
      </c>
      <c r="V719" s="4" t="s">
        <v>0</v>
      </c>
      <c r="W719" s="6">
        <v>45040</v>
      </c>
    </row>
    <row r="720" spans="1:23" x14ac:dyDescent="0.25">
      <c r="A720" s="1" t="s">
        <v>176</v>
      </c>
      <c r="B720" s="2" t="s">
        <v>600</v>
      </c>
      <c r="C720" t="str" cm="1">
        <f t="array" ref="C720">MID(B720, MIN(IFERROR(FIND({0,1,2,3,4,5,6,7,8,9},B720),"")), COUNT(1*MID(B720,ROW($1:$98),1)))</f>
        <v>33.9</v>
      </c>
      <c r="D720" t="str" cm="1">
        <f t="array" aca="1" ref="D720" ca="1">_xlfn.CONCAT(IF(NOT(ISNUMBER(MID(SUBSTITUTE(SUBSTITUTE(SUBSTITUTE(B720,"$",""),".",""), " ",""),ROW(INDIRECT("1:"&amp;LEN(B720))),1)*1)),MID(SUBSTITUTE(SUBSTITUTE(SUBSTITUTE(B720,"$",""),".",""), " ",""),ROW(INDIRECT("1:"&amp;LEN(B720))),1),""))</f>
        <v>Wal-mart</v>
      </c>
      <c r="E720" s="2" t="s">
        <v>601</v>
      </c>
      <c r="F720" t="str" cm="1">
        <f t="array" ref="F720">MID(E720, MIN(IFERROR(FIND({0,1,2,3,4,5,6,7,8,9},E720),"")), COUNT(1*MID(E720,ROW($1:$98),1)))</f>
        <v>35.6</v>
      </c>
      <c r="G720" t="str" cm="1">
        <f t="array" aca="1" ref="G720" ca="1">_xlfn.CONCAT(IF(NOT(ISNUMBER(MID(SUBSTITUTE(SUBSTITUTE(SUBSTITUTE(E720,"$",""),".",""), " ",""),ROW(INDIRECT("1:"&amp;LEN(E720))),1)*1)),MID(SUBSTITUTE(SUBSTITUTE(SUBSTITUTE(E720,"$",""),".",""), " ",""),ROW(INDIRECT("1:"&amp;LEN(E720))),1),""))</f>
        <v xml:space="preserve">
Chedraui</v>
      </c>
      <c r="H720" s="2" t="s">
        <v>464</v>
      </c>
      <c r="I720" t="str">
        <f t="shared" si="68"/>
        <v>$12.00</v>
      </c>
      <c r="J720" t="str">
        <f t="shared" si="66"/>
        <v>Ruta 01</v>
      </c>
      <c r="K720" s="2" t="s">
        <v>225</v>
      </c>
      <c r="L720" t="str">
        <f t="shared" si="69"/>
        <v>$20.00</v>
      </c>
      <c r="M720" t="str">
        <f t="shared" si="67"/>
        <v>Ruta
08</v>
      </c>
      <c r="N720" s="2" t="s">
        <v>596</v>
      </c>
      <c r="O720" t="str">
        <f t="shared" si="70"/>
        <v>$15.00
Cosmopolita</v>
      </c>
      <c r="P720" t="str">
        <f t="shared" si="71"/>
        <v/>
      </c>
      <c r="Q720" s="2" t="s">
        <v>587</v>
      </c>
      <c r="R720" t="str" cm="1">
        <f t="array" ref="R720">MID(Q720, MIN(IFERROR(FIND({0,1,2,3,4,5,6,7,8,9},Q720),"")), COUNT(1*MID(Q720,ROW($1:$98),1)))</f>
        <v>16.0</v>
      </c>
      <c r="S720" t="str" cm="1">
        <f t="array" aca="1" ref="S720" ca="1">_xlfn.CONCAT(IF(NOT(ISNUMBER(MID(SUBSTITUTE(SUBSTITUTE(SUBSTITUTE(Q720,"$",""),".",""), " ",""),ROW(INDIRECT("1:"&amp;LEN(Q720))),1)*1)),MID(SUBSTITUTE(SUBSTITUTE(SUBSTITUTE(Q720,"$",""),".",""), " ",""),ROW(INDIRECT("1:"&amp;LEN(Q720))),1),""))</f>
        <v>San
Nicolás</v>
      </c>
      <c r="T720" s="2" t="s">
        <v>140</v>
      </c>
      <c r="U720" s="2" t="s">
        <v>98</v>
      </c>
      <c r="V720" s="2" t="s">
        <v>0</v>
      </c>
      <c r="W720" s="5">
        <v>45040</v>
      </c>
    </row>
    <row r="721" spans="1:23" x14ac:dyDescent="0.25">
      <c r="A721" s="3" t="s">
        <v>178</v>
      </c>
      <c r="B721" s="4" t="s">
        <v>602</v>
      </c>
      <c r="C721" t="str" cm="1">
        <f t="array" ref="C721">MID(B721, MIN(IFERROR(FIND({0,1,2,3,4,5,6,7,8,9},B721),"")), COUNT(1*MID(B721,ROW($1:$98),1)))</f>
        <v>14.5</v>
      </c>
      <c r="D721" t="str" cm="1">
        <f t="array" aca="1" ref="D721" ca="1">_xlfn.CONCAT(IF(NOT(ISNUMBER(MID(SUBSTITUTE(SUBSTITUTE(SUBSTITUTE(B721,"$",""),".",""), " ",""),ROW(INDIRECT("1:"&amp;LEN(B721))),1)*1)),MID(SUBSTITUTE(SUBSTITUTE(SUBSTITUTE(B721,"$",""),".",""), " ",""),ROW(INDIRECT("1:"&amp;LEN(B721))),1),""))</f>
        <v>Comercial
Mexicana</v>
      </c>
      <c r="E721" s="4" t="s">
        <v>592</v>
      </c>
      <c r="F721" t="str" cm="1">
        <f t="array" ref="F721">MID(E721, MIN(IFERROR(FIND({0,1,2,3,4,5,6,7,8,9},E721),"")), COUNT(1*MID(E721,ROW($1:$98),1)))</f>
        <v>15.9</v>
      </c>
      <c r="G721" t="str" cm="1">
        <f t="array" aca="1" ref="G721" ca="1">_xlfn.CONCAT(IF(NOT(ISNUMBER(MID(SUBSTITUTE(SUBSTITUTE(SUBSTITUTE(E721,"$",""),".",""), " ",""),ROW(INDIRECT("1:"&amp;LEN(E721))),1)*1)),MID(SUBSTITUTE(SUBSTITUTE(SUBSTITUTE(E721,"$",""),".",""), " ",""),ROW(INDIRECT("1:"&amp;LEN(E721))),1),""))</f>
        <v>Wal-mart</v>
      </c>
      <c r="H721" s="4" t="s">
        <v>603</v>
      </c>
      <c r="I721" t="str">
        <f t="shared" si="68"/>
        <v>$9.00</v>
      </c>
      <c r="J721" t="str">
        <f t="shared" si="66"/>
        <v>Ruta 01</v>
      </c>
      <c r="K721" s="4" t="s">
        <v>604</v>
      </c>
      <c r="L721" t="str">
        <f t="shared" si="69"/>
        <v>$12.00</v>
      </c>
      <c r="M721" t="str">
        <f t="shared" si="67"/>
        <v>Ruta
04</v>
      </c>
      <c r="N721" s="4" t="s">
        <v>605</v>
      </c>
      <c r="O721" t="str">
        <f t="shared" si="70"/>
        <v>$14.00</v>
      </c>
      <c r="P721" t="str">
        <f t="shared" si="71"/>
        <v>San
Nicolás</v>
      </c>
      <c r="Q721" s="4" t="s">
        <v>596</v>
      </c>
      <c r="R721" t="str" cm="1">
        <f t="array" ref="R721">MID(Q721, MIN(IFERROR(FIND({0,1,2,3,4,5,6,7,8,9},Q721),"")), COUNT(1*MID(Q721,ROW($1:$98),1)))</f>
        <v>15.0</v>
      </c>
      <c r="S721" t="str" cm="1">
        <f t="array" aca="1" ref="S721" ca="1">_xlfn.CONCAT(IF(NOT(ISNUMBER(MID(SUBSTITUTE(SUBSTITUTE(SUBSTITUTE(Q721,"$",""),".",""), " ",""),ROW(INDIRECT("1:"&amp;LEN(Q721))),1)*1)),MID(SUBSTITUTE(SUBSTITUTE(SUBSTITUTE(Q721,"$",""),".",""), " ",""),ROW(INDIRECT("1:"&amp;LEN(Q721))),1),""))</f>
        <v xml:space="preserve">
Cosmopolita</v>
      </c>
      <c r="T721" s="4" t="s">
        <v>140</v>
      </c>
      <c r="U721" s="4" t="s">
        <v>122</v>
      </c>
      <c r="V721" s="4" t="s">
        <v>0</v>
      </c>
      <c r="W721" s="6">
        <v>45040</v>
      </c>
    </row>
    <row r="722" spans="1:23" x14ac:dyDescent="0.25">
      <c r="A722" s="1" t="s">
        <v>2</v>
      </c>
      <c r="B722" s="2" t="s">
        <v>3</v>
      </c>
      <c r="C722" t="str" cm="1">
        <f t="array" ref="C722">MID(B722, MIN(IFERROR(FIND({0,1,2,3,4,5,6,7,8,9},B722),"")), COUNT(1*MID(B722,ROW($1:$98),1)))</f>
        <v>37.9</v>
      </c>
      <c r="D722" t="str" cm="1">
        <f t="array" aca="1" ref="D722" ca="1">_xlfn.CONCAT(IF(NOT(ISNUMBER(MID(SUBSTITUTE(SUBSTITUTE(SUBSTITUTE(B722,"$",""),".",""), " ",""),ROW(INDIRECT("1:"&amp;LEN(B722))),1)*1)),MID(SUBSTITUTE(SUBSTITUTE(SUBSTITUTE(B722,"$",""),".",""), " ",""),ROW(INDIRECT("1:"&amp;LEN(B722))),1),""))</f>
        <v>Comercial
Mexicana</v>
      </c>
      <c r="E722" s="2" t="s">
        <v>4</v>
      </c>
      <c r="F722" t="str" cm="1">
        <f t="array" ref="F722">MID(E722, MIN(IFERROR(FIND({0,1,2,3,4,5,6,7,8,9},E722),"")), COUNT(1*MID(E722,ROW($1:$98),1)))</f>
        <v>39.1</v>
      </c>
      <c r="G722" t="str" cm="1">
        <f t="array" aca="1" ref="G722" ca="1">_xlfn.CONCAT(IF(NOT(ISNUMBER(MID(SUBSTITUTE(SUBSTITUTE(SUBSTITUTE(E722,"$",""),".",""), " ",""),ROW(INDIRECT("1:"&amp;LEN(E722))),1)*1)),MID(SUBSTITUTE(SUBSTITUTE(SUBSTITUTE(E722,"$",""),".",""), " ",""),ROW(INDIRECT("1:"&amp;LEN(E722))),1),""))</f>
        <v xml:space="preserve">
Chedraui</v>
      </c>
      <c r="H722" s="2" t="s">
        <v>335</v>
      </c>
      <c r="I722" t="str">
        <f t="shared" si="68"/>
        <v>$40.00</v>
      </c>
      <c r="J722" t="str">
        <f t="shared" si="66"/>
        <v>Ruta 07</v>
      </c>
      <c r="K722" s="2" t="s">
        <v>336</v>
      </c>
      <c r="L722" t="str">
        <f t="shared" si="69"/>
        <v>$40.00</v>
      </c>
      <c r="M722" t="str">
        <f t="shared" si="67"/>
        <v>Ruta
07</v>
      </c>
      <c r="N722" s="2" t="s">
        <v>470</v>
      </c>
      <c r="O722" t="str">
        <f t="shared" si="70"/>
        <v>$50.00</v>
      </c>
      <c r="P722" t="str">
        <f t="shared" si="71"/>
        <v>Arcos de
Belen</v>
      </c>
      <c r="Q722" s="2" t="s">
        <v>471</v>
      </c>
      <c r="R722" t="str" cm="1">
        <f t="array" ref="R722">MID(Q722, MIN(IFERROR(FIND({0,1,2,3,4,5,6,7,8,9},Q722),"")), COUNT(1*MID(Q722,ROW($1:$98),1)))</f>
        <v>52.0</v>
      </c>
      <c r="S722" t="str" cm="1">
        <f t="array" aca="1" ref="S722" ca="1">_xlfn.CONCAT(IF(NOT(ISNUMBER(MID(SUBSTITUTE(SUBSTITUTE(SUBSTITUTE(Q722,"$",""),".",""), " ",""),ROW(INDIRECT("1:"&amp;LEN(Q722))),1)*1)),MID(SUBSTITUTE(SUBSTITUTE(SUBSTITUTE(Q722,"$",""),".",""), " ",""),ROW(INDIRECT("1:"&amp;LEN(Q722))),1),""))</f>
        <v>Aculco</v>
      </c>
      <c r="T722" s="2" t="s">
        <v>9</v>
      </c>
      <c r="U722" s="2" t="s">
        <v>10</v>
      </c>
      <c r="V722" s="2" t="s">
        <v>0</v>
      </c>
      <c r="W722" s="5">
        <v>45041</v>
      </c>
    </row>
    <row r="723" spans="1:23" x14ac:dyDescent="0.25">
      <c r="A723" s="3" t="s">
        <v>11</v>
      </c>
      <c r="B723" s="4" t="s">
        <v>12</v>
      </c>
      <c r="C723" t="str" cm="1">
        <f t="array" ref="C723">MID(B723, MIN(IFERROR(FIND({0,1,2,3,4,5,6,7,8,9},B723),"")), COUNT(1*MID(B723,ROW($1:$98),1)))</f>
        <v>17.5</v>
      </c>
      <c r="D723" t="str" cm="1">
        <f t="array" aca="1" ref="D723" ca="1">_xlfn.CONCAT(IF(NOT(ISNUMBER(MID(SUBSTITUTE(SUBSTITUTE(SUBSTITUTE(B723,"$",""),".",""), " ",""),ROW(INDIRECT("1:"&amp;LEN(B723))),1)*1)),MID(SUBSTITUTE(SUBSTITUTE(SUBSTITUTE(B723,"$",""),".",""), " ",""),ROW(INDIRECT("1:"&amp;LEN(B723))),1),""))</f>
        <v>Wal-mart</v>
      </c>
      <c r="E723" s="4" t="s">
        <v>13</v>
      </c>
      <c r="F723" t="str" cm="1">
        <f t="array" ref="F723">MID(E723, MIN(IFERROR(FIND({0,1,2,3,4,5,6,7,8,9},E723),"")), COUNT(1*MID(E723,ROW($1:$98),1)))</f>
        <v>19.9</v>
      </c>
      <c r="G723" t="str" cm="1">
        <f t="array" aca="1" ref="G723" ca="1">_xlfn.CONCAT(IF(NOT(ISNUMBER(MID(SUBSTITUTE(SUBSTITUTE(SUBSTITUTE(E723,"$",""),".",""), " ",""),ROW(INDIRECT("1:"&amp;LEN(E723))),1)*1)),MID(SUBSTITUTE(SUBSTITUTE(SUBSTITUTE(E723,"$",""),".",""), " ",""),ROW(INDIRECT("1:"&amp;LEN(E723))),1),""))</f>
        <v xml:space="preserve">
Chedraui</v>
      </c>
      <c r="H723" s="4" t="s">
        <v>366</v>
      </c>
      <c r="I723" t="str">
        <f t="shared" si="68"/>
        <v>$25.00</v>
      </c>
      <c r="J723" t="str">
        <f t="shared" si="66"/>
        <v>Ruta 07</v>
      </c>
      <c r="K723" s="4" t="s">
        <v>367</v>
      </c>
      <c r="L723" t="str">
        <f t="shared" si="69"/>
        <v>$25.00</v>
      </c>
      <c r="M723" t="str">
        <f t="shared" si="67"/>
        <v>Ruta
07</v>
      </c>
      <c r="N723" s="4" t="s">
        <v>472</v>
      </c>
      <c r="O723" t="str">
        <f t="shared" si="70"/>
        <v>$20.00</v>
      </c>
      <c r="P723" t="str">
        <f t="shared" si="71"/>
        <v>Arcos de
Belen</v>
      </c>
      <c r="Q723" s="4" t="s">
        <v>473</v>
      </c>
      <c r="R723" t="str" cm="1">
        <f t="array" ref="R723">MID(Q723, MIN(IFERROR(FIND({0,1,2,3,4,5,6,7,8,9},Q723),"")), COUNT(1*MID(Q723,ROW($1:$98),1)))</f>
        <v>22.0</v>
      </c>
      <c r="S723" t="str" cm="1">
        <f t="array" aca="1" ref="S723" ca="1">_xlfn.CONCAT(IF(NOT(ISNUMBER(MID(SUBSTITUTE(SUBSTITUTE(SUBSTITUTE(Q723,"$",""),".",""), " ",""),ROW(INDIRECT("1:"&amp;LEN(Q723))),1)*1)),MID(SUBSTITUTE(SUBSTITUTE(SUBSTITUTE(Q723,"$",""),".",""), " ",""),ROW(INDIRECT("1:"&amp;LEN(Q723))),1),""))</f>
        <v>Aculco</v>
      </c>
      <c r="T723" s="4" t="s">
        <v>18</v>
      </c>
      <c r="U723" s="4" t="s">
        <v>19</v>
      </c>
      <c r="V723" s="4" t="s">
        <v>0</v>
      </c>
      <c r="W723" s="6">
        <v>45041</v>
      </c>
    </row>
    <row r="724" spans="1:23" x14ac:dyDescent="0.25">
      <c r="A724" s="1" t="s">
        <v>20</v>
      </c>
      <c r="B724" s="2" t="s">
        <v>21</v>
      </c>
      <c r="C724" t="str" cm="1">
        <f t="array" ref="C724">MID(B724, MIN(IFERROR(FIND({0,1,2,3,4,5,6,7,8,9},B724),"")), COUNT(1*MID(B724,ROW($1:$98),1)))</f>
        <v>20.5</v>
      </c>
      <c r="D724" t="str" cm="1">
        <f t="array" aca="1" ref="D724" ca="1">_xlfn.CONCAT(IF(NOT(ISNUMBER(MID(SUBSTITUTE(SUBSTITUTE(SUBSTITUTE(B724,"$",""),".",""), " ",""),ROW(INDIRECT("1:"&amp;LEN(B724))),1)*1)),MID(SUBSTITUTE(SUBSTITUTE(SUBSTITUTE(B724,"$",""),".",""), " ",""),ROW(INDIRECT("1:"&amp;LEN(B724))),1),""))</f>
        <v>Wal-mart</v>
      </c>
      <c r="E724" s="2" t="s">
        <v>22</v>
      </c>
      <c r="F724" t="str" cm="1">
        <f t="array" ref="F724">MID(E724, MIN(IFERROR(FIND({0,1,2,3,4,5,6,7,8,9},E724),"")), COUNT(1*MID(E724,ROW($1:$98),1)))</f>
        <v>24.0</v>
      </c>
      <c r="G724" t="str" cm="1">
        <f t="array" aca="1" ref="G724" ca="1">_xlfn.CONCAT(IF(NOT(ISNUMBER(MID(SUBSTITUTE(SUBSTITUTE(SUBSTITUTE(E724,"$",""),".",""), " ",""),ROW(INDIRECT("1:"&amp;LEN(E724))),1)*1)),MID(SUBSTITUTE(SUBSTITUTE(SUBSTITUTE(E724,"$",""),".",""), " ",""),ROW(INDIRECT("1:"&amp;LEN(E724))),1),""))</f>
        <v xml:space="preserve">
Comercial
Mexicana</v>
      </c>
      <c r="H724" s="2" t="s">
        <v>474</v>
      </c>
      <c r="I724" t="str">
        <f t="shared" si="68"/>
        <v>$24.00</v>
      </c>
      <c r="J724" t="str">
        <f t="shared" si="66"/>
        <v>Ruta 07</v>
      </c>
      <c r="K724" s="2" t="s">
        <v>475</v>
      </c>
      <c r="L724" t="str">
        <f t="shared" si="69"/>
        <v>$26.00</v>
      </c>
      <c r="M724" t="str">
        <f t="shared" si="67"/>
        <v>Ruta
04</v>
      </c>
      <c r="N724" s="2" t="s">
        <v>476</v>
      </c>
      <c r="O724" t="str">
        <f t="shared" si="70"/>
        <v>$20.00</v>
      </c>
      <c r="P724" t="str">
        <f t="shared" si="71"/>
        <v>Aculco</v>
      </c>
      <c r="Q724" s="2" t="s">
        <v>255</v>
      </c>
      <c r="R724" t="str" cm="1">
        <f t="array" ref="R724">MID(Q724, MIN(IFERROR(FIND({0,1,2,3,4,5,6,7,8,9},Q724),"")), COUNT(1*MID(Q724,ROW($1:$98),1)))</f>
        <v>24.0</v>
      </c>
      <c r="S724" t="str" cm="1">
        <f t="array" aca="1" ref="S724" ca="1">_xlfn.CONCAT(IF(NOT(ISNUMBER(MID(SUBSTITUTE(SUBSTITUTE(SUBSTITUTE(Q724,"$",""),".",""), " ",""),ROW(INDIRECT("1:"&amp;LEN(Q724))),1)*1)),MID(SUBSTITUTE(SUBSTITUTE(SUBSTITUTE(Q724,"$",""),".",""), " ",""),ROW(INDIRECT("1:"&amp;LEN(Q724))),1),""))</f>
        <v xml:space="preserve">
Panamericana</v>
      </c>
      <c r="T724" s="2" t="s">
        <v>26</v>
      </c>
      <c r="U724" s="2" t="s">
        <v>27</v>
      </c>
      <c r="V724" s="2" t="s">
        <v>0</v>
      </c>
      <c r="W724" s="5">
        <v>45041</v>
      </c>
    </row>
    <row r="725" spans="1:23" x14ac:dyDescent="0.25">
      <c r="A725" s="3" t="s">
        <v>28</v>
      </c>
      <c r="B725" s="4" t="s">
        <v>29</v>
      </c>
      <c r="C725" t="str" cm="1">
        <f t="array" ref="C725">MID(B725, MIN(IFERROR(FIND({0,1,2,3,4,5,6,7,8,9},B725),"")), COUNT(1*MID(B725,ROW($1:$98),1)))</f>
        <v>10.0</v>
      </c>
      <c r="D725" t="str" cm="1">
        <f t="array" aca="1" ref="D725" ca="1">_xlfn.CONCAT(IF(NOT(ISNUMBER(MID(SUBSTITUTE(SUBSTITUTE(SUBSTITUTE(B725,"$",""),".",""), " ",""),ROW(INDIRECT("1:"&amp;LEN(B725))),1)*1)),MID(SUBSTITUTE(SUBSTITUTE(SUBSTITUTE(B725,"$",""),".",""), " ",""),ROW(INDIRECT("1:"&amp;LEN(B725))),1),""))</f>
        <v>Wal-mart</v>
      </c>
      <c r="E725" s="4" t="s">
        <v>30</v>
      </c>
      <c r="F725" t="str" cm="1">
        <f t="array" ref="F725">MID(E725, MIN(IFERROR(FIND({0,1,2,3,4,5,6,7,8,9},E725),"")), COUNT(1*MID(E725,ROW($1:$98),1)))</f>
        <v>15.9</v>
      </c>
      <c r="G725" t="str" cm="1">
        <f t="array" aca="1" ref="G725" ca="1">_xlfn.CONCAT(IF(NOT(ISNUMBER(MID(SUBSTITUTE(SUBSTITUTE(SUBSTITUTE(E725,"$",""),".",""), " ",""),ROW(INDIRECT("1:"&amp;LEN(E725))),1)*1)),MID(SUBSTITUTE(SUBSTITUTE(SUBSTITUTE(E725,"$",""),".",""), " ",""),ROW(INDIRECT("1:"&amp;LEN(E725))),1),""))</f>
        <v xml:space="preserve">
Comercial
Mexicana</v>
      </c>
      <c r="H725" s="4" t="s">
        <v>256</v>
      </c>
      <c r="I725" t="str">
        <f t="shared" si="68"/>
        <v>0.00</v>
      </c>
      <c r="J725" t="str">
        <f t="shared" si="66"/>
        <v/>
      </c>
      <c r="K725" s="4" t="s">
        <v>256</v>
      </c>
      <c r="L725" t="str">
        <f t="shared" si="69"/>
        <v>0.00</v>
      </c>
      <c r="M725" t="str">
        <f t="shared" si="67"/>
        <v/>
      </c>
      <c r="N725" s="4" t="s">
        <v>472</v>
      </c>
      <c r="O725" t="str">
        <f t="shared" si="70"/>
        <v>$20.00</v>
      </c>
      <c r="P725" t="str">
        <f t="shared" si="71"/>
        <v>Arcos de
Belen</v>
      </c>
      <c r="Q725" s="4" t="s">
        <v>472</v>
      </c>
      <c r="R725" t="str" cm="1">
        <f t="array" ref="R725">MID(Q725, MIN(IFERROR(FIND({0,1,2,3,4,5,6,7,8,9},Q725),"")), COUNT(1*MID(Q725,ROW($1:$98),1)))</f>
        <v>20.0</v>
      </c>
      <c r="S725" t="str" cm="1">
        <f t="array" aca="1" ref="S725" ca="1">_xlfn.CONCAT(IF(NOT(ISNUMBER(MID(SUBSTITUTE(SUBSTITUTE(SUBSTITUTE(Q725,"$",""),".",""), " ",""),ROW(INDIRECT("1:"&amp;LEN(Q725))),1)*1)),MID(SUBSTITUTE(SUBSTITUTE(SUBSTITUTE(Q725,"$",""),".",""), " ",""),ROW(INDIRECT("1:"&amp;LEN(Q725))),1),""))</f>
        <v>Arcosde
Belen</v>
      </c>
      <c r="T725" s="4" t="s">
        <v>35</v>
      </c>
      <c r="U725" s="4" t="s">
        <v>36</v>
      </c>
      <c r="V725" s="4" t="s">
        <v>0</v>
      </c>
      <c r="W725" s="6">
        <v>45041</v>
      </c>
    </row>
    <row r="726" spans="1:23" x14ac:dyDescent="0.25">
      <c r="A726" s="1" t="s">
        <v>37</v>
      </c>
      <c r="B726" s="2" t="s">
        <v>38</v>
      </c>
      <c r="C726" t="str" cm="1">
        <f t="array" ref="C726">MID(B726, MIN(IFERROR(FIND({0,1,2,3,4,5,6,7,8,9},B726),"")), COUNT(1*MID(B726,ROW($1:$98),1)))</f>
        <v>33.0</v>
      </c>
      <c r="D726" t="str" cm="1">
        <f t="array" aca="1" ref="D726" ca="1">_xlfn.CONCAT(IF(NOT(ISNUMBER(MID(SUBSTITUTE(SUBSTITUTE(SUBSTITUTE(B726,"$",""),".",""), " ",""),ROW(INDIRECT("1:"&amp;LEN(B726))),1)*1)),MID(SUBSTITUTE(SUBSTITUTE(SUBSTITUTE(B726,"$",""),".",""), " ",""),ROW(INDIRECT("1:"&amp;LEN(B726))),1),""))</f>
        <v>Wal-mart</v>
      </c>
      <c r="E726" s="2" t="s">
        <v>39</v>
      </c>
      <c r="F726" t="str" cm="1">
        <f t="array" ref="F726">MID(E726, MIN(IFERROR(FIND({0,1,2,3,4,5,6,7,8,9},E726),"")), COUNT(1*MID(E726,ROW($1:$98),1)))</f>
        <v>49.2</v>
      </c>
      <c r="G726" t="str" cm="1">
        <f t="array" aca="1" ref="G726" ca="1">_xlfn.CONCAT(IF(NOT(ISNUMBER(MID(SUBSTITUTE(SUBSTITUTE(SUBSTITUTE(E726,"$",""),".",""), " ",""),ROW(INDIRECT("1:"&amp;LEN(E726))),1)*1)),MID(SUBSTITUTE(SUBSTITUTE(SUBSTITUTE(E726,"$",""),".",""), " ",""),ROW(INDIRECT("1:"&amp;LEN(E726))),1),""))</f>
        <v xml:space="preserve">
Chedraui</v>
      </c>
      <c r="H726" s="2" t="s">
        <v>256</v>
      </c>
      <c r="I726" t="str">
        <f t="shared" si="68"/>
        <v>0.00</v>
      </c>
      <c r="J726" t="str">
        <f t="shared" si="66"/>
        <v/>
      </c>
      <c r="K726" s="2" t="s">
        <v>256</v>
      </c>
      <c r="L726" t="str">
        <f t="shared" si="69"/>
        <v>0.00</v>
      </c>
      <c r="M726" t="str">
        <f t="shared" si="67"/>
        <v/>
      </c>
      <c r="N726" s="2" t="s">
        <v>477</v>
      </c>
      <c r="O726" t="str">
        <f t="shared" si="70"/>
        <v>$38.00</v>
      </c>
      <c r="P726" t="str">
        <f t="shared" si="71"/>
        <v>Arcos de
Belen</v>
      </c>
      <c r="Q726" s="2" t="s">
        <v>478</v>
      </c>
      <c r="R726" t="str" cm="1">
        <f t="array" ref="R726">MID(Q726, MIN(IFERROR(FIND({0,1,2,3,4,5,6,7,8,9},Q726),"")), COUNT(1*MID(Q726,ROW($1:$98),1)))</f>
        <v>40.0</v>
      </c>
      <c r="S726" t="str" cm="1">
        <f t="array" aca="1" ref="S726" ca="1">_xlfn.CONCAT(IF(NOT(ISNUMBER(MID(SUBSTITUTE(SUBSTITUTE(SUBSTITUTE(Q726,"$",""),".",""), " ",""),ROW(INDIRECT("1:"&amp;LEN(Q726))),1)*1)),MID(SUBSTITUTE(SUBSTITUTE(SUBSTITUTE(Q726,"$",""),".",""), " ",""),ROW(INDIRECT("1:"&amp;LEN(Q726))),1),""))</f>
        <v>Aculco</v>
      </c>
      <c r="T726" s="2" t="s">
        <v>44</v>
      </c>
      <c r="U726" s="2" t="s">
        <v>45</v>
      </c>
      <c r="V726" s="2" t="s">
        <v>0</v>
      </c>
      <c r="W726" s="5">
        <v>45041</v>
      </c>
    </row>
    <row r="727" spans="1:23" x14ac:dyDescent="0.25">
      <c r="A727" s="3" t="s">
        <v>46</v>
      </c>
      <c r="B727" s="4" t="s">
        <v>47</v>
      </c>
      <c r="C727" t="str" cm="1">
        <f t="array" ref="C727">MID(B727, MIN(IFERROR(FIND({0,1,2,3,4,5,6,7,8,9},B727),"")), COUNT(1*MID(B727,ROW($1:$98),1)))</f>
        <v>22.3</v>
      </c>
      <c r="D727" t="str" cm="1">
        <f t="array" aca="1" ref="D727" ca="1">_xlfn.CONCAT(IF(NOT(ISNUMBER(MID(SUBSTITUTE(SUBSTITUTE(SUBSTITUTE(B727,"$",""),".",""), " ",""),ROW(INDIRECT("1:"&amp;LEN(B727))),1)*1)),MID(SUBSTITUTE(SUBSTITUTE(SUBSTITUTE(B727,"$",""),".",""), " ",""),ROW(INDIRECT("1:"&amp;LEN(B727))),1),""))</f>
        <v>Comercial
Mexicana</v>
      </c>
      <c r="E727" s="4" t="s">
        <v>48</v>
      </c>
      <c r="F727" t="str" cm="1">
        <f t="array" ref="F727">MID(E727, MIN(IFERROR(FIND({0,1,2,3,4,5,6,7,8,9},E727),"")), COUNT(1*MID(E727,ROW($1:$98),1)))</f>
        <v>22.5</v>
      </c>
      <c r="G727" t="str" cm="1">
        <f t="array" aca="1" ref="G727" ca="1">_xlfn.CONCAT(IF(NOT(ISNUMBER(MID(SUBSTITUTE(SUBSTITUTE(SUBSTITUTE(E727,"$",""),".",""), " ",""),ROW(INDIRECT("1:"&amp;LEN(E727))),1)*1)),MID(SUBSTITUTE(SUBSTITUTE(SUBSTITUTE(E727,"$",""),".",""), " ",""),ROW(INDIRECT("1:"&amp;LEN(E727))),1),""))</f>
        <v>Wal-mart</v>
      </c>
      <c r="H727" s="4" t="s">
        <v>256</v>
      </c>
      <c r="I727" t="str">
        <f t="shared" si="68"/>
        <v>0.00</v>
      </c>
      <c r="J727" t="str">
        <f t="shared" si="66"/>
        <v/>
      </c>
      <c r="K727" s="4" t="s">
        <v>256</v>
      </c>
      <c r="L727" t="str">
        <f t="shared" si="69"/>
        <v>0.00</v>
      </c>
      <c r="M727" t="str">
        <f t="shared" si="67"/>
        <v/>
      </c>
      <c r="N727" s="4" t="s">
        <v>479</v>
      </c>
      <c r="O727" t="str">
        <f t="shared" si="70"/>
        <v>$32.00</v>
      </c>
      <c r="P727" t="str">
        <f t="shared" si="71"/>
        <v>Aculco</v>
      </c>
      <c r="Q727" s="4" t="s">
        <v>477</v>
      </c>
      <c r="R727" t="str" cm="1">
        <f t="array" ref="R727">MID(Q727, MIN(IFERROR(FIND({0,1,2,3,4,5,6,7,8,9},Q727),"")), COUNT(1*MID(Q727,ROW($1:$98),1)))</f>
        <v>38.0</v>
      </c>
      <c r="S727" t="str" cm="1">
        <f t="array" aca="1" ref="S727" ca="1">_xlfn.CONCAT(IF(NOT(ISNUMBER(MID(SUBSTITUTE(SUBSTITUTE(SUBSTITUTE(Q727,"$",""),".",""), " ",""),ROW(INDIRECT("1:"&amp;LEN(Q727))),1)*1)),MID(SUBSTITUTE(SUBSTITUTE(SUBSTITUTE(Q727,"$",""),".",""), " ",""),ROW(INDIRECT("1:"&amp;LEN(Q727))),1),""))</f>
        <v>Arcosde
Belen</v>
      </c>
      <c r="T727" s="4" t="s">
        <v>36</v>
      </c>
      <c r="U727" s="4" t="s">
        <v>44</v>
      </c>
      <c r="V727" s="4" t="s">
        <v>0</v>
      </c>
      <c r="W727" s="6">
        <v>45041</v>
      </c>
    </row>
    <row r="728" spans="1:23" x14ac:dyDescent="0.25">
      <c r="A728" s="1" t="s">
        <v>53</v>
      </c>
      <c r="B728" s="2" t="s">
        <v>54</v>
      </c>
      <c r="C728" t="str" cm="1">
        <f t="array" ref="C728">MID(B728, MIN(IFERROR(FIND({0,1,2,3,4,5,6,7,8,9},B728),"")), COUNT(1*MID(B728,ROW($1:$98),1)))</f>
        <v>50.0</v>
      </c>
      <c r="D728" t="str" cm="1">
        <f t="array" aca="1" ref="D728" ca="1">_xlfn.CONCAT(IF(NOT(ISNUMBER(MID(SUBSTITUTE(SUBSTITUTE(SUBSTITUTE(B728,"$",""),".",""), " ",""),ROW(INDIRECT("1:"&amp;LEN(B728))),1)*1)),MID(SUBSTITUTE(SUBSTITUTE(SUBSTITUTE(B728,"$",""),".",""), " ",""),ROW(INDIRECT("1:"&amp;LEN(B728))),1),""))</f>
        <v>Comercial
Mexicana</v>
      </c>
      <c r="E728" s="2" t="s">
        <v>55</v>
      </c>
      <c r="F728" t="str" cm="1">
        <f t="array" ref="F728">MID(E728, MIN(IFERROR(FIND({0,1,2,3,4,5,6,7,8,9},E728),"")), COUNT(1*MID(E728,ROW($1:$98),1)))</f>
        <v>55.0</v>
      </c>
      <c r="G728" t="str" cm="1">
        <f t="array" aca="1" ref="G728" ca="1">_xlfn.CONCAT(IF(NOT(ISNUMBER(MID(SUBSTITUTE(SUBSTITUTE(SUBSTITUTE(E728,"$",""),".",""), " ",""),ROW(INDIRECT("1:"&amp;LEN(E728))),1)*1)),MID(SUBSTITUTE(SUBSTITUTE(SUBSTITUTE(E728,"$",""),".",""), " ",""),ROW(INDIRECT("1:"&amp;LEN(E728))),1),""))</f>
        <v>Wal-mart</v>
      </c>
      <c r="H728" s="2" t="s">
        <v>480</v>
      </c>
      <c r="I728" t="str">
        <f t="shared" si="68"/>
        <v>$46.00</v>
      </c>
      <c r="J728" t="str">
        <f t="shared" si="66"/>
        <v>Ruta 07</v>
      </c>
      <c r="K728" s="2" t="s">
        <v>481</v>
      </c>
      <c r="L728" t="str">
        <f t="shared" si="69"/>
        <v>$49.00</v>
      </c>
      <c r="M728" t="str">
        <f t="shared" si="67"/>
        <v>Ruta
04</v>
      </c>
      <c r="N728" s="2" t="s">
        <v>482</v>
      </c>
      <c r="O728" t="str">
        <f t="shared" si="70"/>
        <v>$50.00</v>
      </c>
      <c r="P728" t="str">
        <f t="shared" si="71"/>
        <v>Aculco</v>
      </c>
      <c r="Q728" s="2" t="s">
        <v>483</v>
      </c>
      <c r="R728" t="str" cm="1">
        <f t="array" ref="R728">MID(Q728, MIN(IFERROR(FIND({0,1,2,3,4,5,6,7,8,9},Q728),"")), COUNT(1*MID(Q728,ROW($1:$98),1)))</f>
        <v>53.0</v>
      </c>
      <c r="S728" t="str" cm="1">
        <f t="array" aca="1" ref="S728" ca="1">_xlfn.CONCAT(IF(NOT(ISNUMBER(MID(SUBSTITUTE(SUBSTITUTE(SUBSTITUTE(Q728,"$",""),".",""), " ",""),ROW(INDIRECT("1:"&amp;LEN(Q728))),1)*1)),MID(SUBSTITUTE(SUBSTITUTE(SUBSTITUTE(Q728,"$",""),".",""), " ",""),ROW(INDIRECT("1:"&amp;LEN(Q728))),1),""))</f>
        <v>Arcosde
Belen</v>
      </c>
      <c r="T728" s="2" t="s">
        <v>60</v>
      </c>
      <c r="U728" s="2" t="s">
        <v>61</v>
      </c>
      <c r="V728" s="2" t="s">
        <v>0</v>
      </c>
      <c r="W728" s="5">
        <v>45041</v>
      </c>
    </row>
    <row r="729" spans="1:23" x14ac:dyDescent="0.25">
      <c r="A729" s="3" t="s">
        <v>62</v>
      </c>
      <c r="B729" s="4" t="s">
        <v>269</v>
      </c>
      <c r="C729" t="str" cm="1">
        <f t="array" ref="C729">MID(B729, MIN(IFERROR(FIND({0,1,2,3,4,5,6,7,8,9},B729),"")), COUNT(1*MID(B729,ROW($1:$98),1)))</f>
        <v>119.0</v>
      </c>
      <c r="D729" t="str" cm="1">
        <f t="array" aca="1" ref="D729" ca="1">_xlfn.CONCAT(IF(NOT(ISNUMBER(MID(SUBSTITUTE(SUBSTITUTE(SUBSTITUTE(B729,"$",""),".",""), " ",""),ROW(INDIRECT("1:"&amp;LEN(B729))),1)*1)),MID(SUBSTITUTE(SUBSTITUTE(SUBSTITUTE(B729,"$",""),".",""), " ",""),ROW(INDIRECT("1:"&amp;LEN(B729))),1),""))</f>
        <v>Chedraui</v>
      </c>
      <c r="E729" s="4" t="s">
        <v>64</v>
      </c>
      <c r="F729" t="str" cm="1">
        <f t="array" ref="F729">MID(E729, MIN(IFERROR(FIND({0,1,2,3,4,5,6,7,8,9},E729),"")), COUNT(1*MID(E729,ROW($1:$98),1)))</f>
        <v>222.7</v>
      </c>
      <c r="G729" t="str" cm="1">
        <f t="array" aca="1" ref="G729" ca="1">_xlfn.CONCAT(IF(NOT(ISNUMBER(MID(SUBSTITUTE(SUBSTITUTE(SUBSTITUTE(E729,"$",""),".",""), " ",""),ROW(INDIRECT("1:"&amp;LEN(E729))),1)*1)),MID(SUBSTITUTE(SUBSTITUTE(SUBSTITUTE(E729,"$",""),".",""), " ",""),ROW(INDIRECT("1:"&amp;LEN(E729))),1),""))</f>
        <v xml:space="preserve">
Comercial
Mexicana</v>
      </c>
      <c r="H729" s="4" t="s">
        <v>484</v>
      </c>
      <c r="I729" t="str">
        <f t="shared" si="68"/>
        <v>$160.00</v>
      </c>
      <c r="J729" t="str">
        <f t="shared" si="66"/>
        <v>Ruta 07</v>
      </c>
      <c r="K729" s="4" t="s">
        <v>485</v>
      </c>
      <c r="L729" t="str">
        <f t="shared" si="69"/>
        <v>$190.00
Ruta</v>
      </c>
      <c r="M729" t="str">
        <f t="shared" si="67"/>
        <v>04</v>
      </c>
      <c r="N729" s="4" t="s">
        <v>486</v>
      </c>
      <c r="O729" t="str">
        <f t="shared" si="70"/>
        <v>$180.00</v>
      </c>
      <c r="P729" t="str">
        <f t="shared" si="71"/>
        <v>Aculco</v>
      </c>
      <c r="Q729" s="4" t="s">
        <v>487</v>
      </c>
      <c r="R729" t="str" cm="1">
        <f t="array" ref="R729">MID(Q729, MIN(IFERROR(FIND({0,1,2,3,4,5,6,7,8,9},Q729),"")), COUNT(1*MID(Q729,ROW($1:$98),1)))</f>
        <v>185.0</v>
      </c>
      <c r="S729" t="str" cm="1">
        <f t="array" aca="1" ref="S729" ca="1">_xlfn.CONCAT(IF(NOT(ISNUMBER(MID(SUBSTITUTE(SUBSTITUTE(SUBSTITUTE(Q729,"$",""),".",""), " ",""),ROW(INDIRECT("1:"&amp;LEN(Q729))),1)*1)),MID(SUBSTITUTE(SUBSTITUTE(SUBSTITUTE(Q729,"$",""),".",""), " ",""),ROW(INDIRECT("1:"&amp;LEN(Q729))),1),""))</f>
        <v>Arcosde
Belen</v>
      </c>
      <c r="T729" s="4" t="s">
        <v>69</v>
      </c>
      <c r="U729" s="4" t="s">
        <v>70</v>
      </c>
      <c r="V729" s="4" t="s">
        <v>0</v>
      </c>
      <c r="W729" s="6">
        <v>45041</v>
      </c>
    </row>
    <row r="730" spans="1:23" x14ac:dyDescent="0.25">
      <c r="A730" s="1" t="s">
        <v>71</v>
      </c>
      <c r="B730" s="2" t="s">
        <v>72</v>
      </c>
      <c r="C730" t="str" cm="1">
        <f t="array" ref="C730">MID(B730, MIN(IFERROR(FIND({0,1,2,3,4,5,6,7,8,9},B730),"")), COUNT(1*MID(B730,ROW($1:$98),1)))</f>
        <v>184.0</v>
      </c>
      <c r="D730" t="str" cm="1">
        <f t="array" aca="1" ref="D730" ca="1">_xlfn.CONCAT(IF(NOT(ISNUMBER(MID(SUBSTITUTE(SUBSTITUTE(SUBSTITUTE(B730,"$",""),".",""), " ",""),ROW(INDIRECT("1:"&amp;LEN(B730))),1)*1)),MID(SUBSTITUTE(SUBSTITUTE(SUBSTITUTE(B730,"$",""),".",""), " ",""),ROW(INDIRECT("1:"&amp;LEN(B730))),1),""))</f>
        <v>Wal-mart</v>
      </c>
      <c r="E730" s="2" t="s">
        <v>73</v>
      </c>
      <c r="F730" t="str" cm="1">
        <f t="array" ref="F730">MID(E730, MIN(IFERROR(FIND({0,1,2,3,4,5,6,7,8,9},E730),"")), COUNT(1*MID(E730,ROW($1:$98),1)))</f>
        <v>206.5</v>
      </c>
      <c r="G730" t="str" cm="1">
        <f t="array" aca="1" ref="G730" ca="1">_xlfn.CONCAT(IF(NOT(ISNUMBER(MID(SUBSTITUTE(SUBSTITUTE(SUBSTITUTE(E730,"$",""),".",""), " ",""),ROW(INDIRECT("1:"&amp;LEN(E730))),1)*1)),MID(SUBSTITUTE(SUBSTITUTE(SUBSTITUTE(E730,"$",""),".",""), " ",""),ROW(INDIRECT("1:"&amp;LEN(E730))),1),""))</f>
        <v xml:space="preserve">
Comercial
Mexicana</v>
      </c>
      <c r="H730" s="2" t="s">
        <v>488</v>
      </c>
      <c r="I730" t="str">
        <f t="shared" si="68"/>
        <v>$164.00</v>
      </c>
      <c r="J730" t="str">
        <f t="shared" si="66"/>
        <v>Ruta 07</v>
      </c>
      <c r="K730" s="2" t="s">
        <v>485</v>
      </c>
      <c r="L730" t="str">
        <f t="shared" si="69"/>
        <v>$190.00
Ruta</v>
      </c>
      <c r="M730" t="str">
        <f t="shared" si="67"/>
        <v>04</v>
      </c>
      <c r="N730" s="2" t="s">
        <v>489</v>
      </c>
      <c r="O730" t="str">
        <f t="shared" si="70"/>
        <v>$190.00</v>
      </c>
      <c r="P730" t="str">
        <f t="shared" si="71"/>
        <v>Arcos
de Belen</v>
      </c>
      <c r="Q730" s="2" t="s">
        <v>490</v>
      </c>
      <c r="R730" t="str" cm="1">
        <f t="array" ref="R730">MID(Q730, MIN(IFERROR(FIND({0,1,2,3,4,5,6,7,8,9},Q730),"")), COUNT(1*MID(Q730,ROW($1:$98),1)))</f>
        <v>190.0</v>
      </c>
      <c r="S730" t="str" cm="1">
        <f t="array" aca="1" ref="S730" ca="1">_xlfn.CONCAT(IF(NOT(ISNUMBER(MID(SUBSTITUTE(SUBSTITUTE(SUBSTITUTE(Q730,"$",""),".",""), " ",""),ROW(INDIRECT("1:"&amp;LEN(Q730))),1)*1)),MID(SUBSTITUTE(SUBSTITUTE(SUBSTITUTE(Q730,"$",""),".",""), " ",""),ROW(INDIRECT("1:"&amp;LEN(Q730))),1),""))</f>
        <v>Arcosde
Belen</v>
      </c>
      <c r="T730" s="2" t="s">
        <v>76</v>
      </c>
      <c r="U730" s="2" t="s">
        <v>70</v>
      </c>
      <c r="V730" s="2" t="s">
        <v>0</v>
      </c>
      <c r="W730" s="5">
        <v>45041</v>
      </c>
    </row>
    <row r="731" spans="1:23" x14ac:dyDescent="0.25">
      <c r="A731" s="3" t="s">
        <v>77</v>
      </c>
      <c r="B731" s="4" t="s">
        <v>491</v>
      </c>
      <c r="C731" t="str" cm="1">
        <f t="array" ref="C731">MID(B731, MIN(IFERROR(FIND({0,1,2,3,4,5,6,7,8,9},B731),"")), COUNT(1*MID(B731,ROW($1:$98),1)))</f>
        <v>48.5</v>
      </c>
      <c r="D731" t="str" cm="1">
        <f t="array" aca="1" ref="D731" ca="1">_xlfn.CONCAT(IF(NOT(ISNUMBER(MID(SUBSTITUTE(SUBSTITUTE(SUBSTITUTE(B731,"$",""),".",""), " ",""),ROW(INDIRECT("1:"&amp;LEN(B731))),1)*1)),MID(SUBSTITUTE(SUBSTITUTE(SUBSTITUTE(B731,"$",""),".",""), " ",""),ROW(INDIRECT("1:"&amp;LEN(B731))),1),""))</f>
        <v>Chedraui</v>
      </c>
      <c r="E731" s="4" t="s">
        <v>79</v>
      </c>
      <c r="F731" t="str" cm="1">
        <f t="array" ref="F731">MID(E731, MIN(IFERROR(FIND({0,1,2,3,4,5,6,7,8,9},E731),"")), COUNT(1*MID(E731,ROW($1:$98),1)))</f>
        <v>69.9</v>
      </c>
      <c r="G731" t="str" cm="1">
        <f t="array" aca="1" ref="G731" ca="1">_xlfn.CONCAT(IF(NOT(ISNUMBER(MID(SUBSTITUTE(SUBSTITUTE(SUBSTITUTE(E731,"$",""),".",""), " ",""),ROW(INDIRECT("1:"&amp;LEN(E731))),1)*1)),MID(SUBSTITUTE(SUBSTITUTE(SUBSTITUTE(E731,"$",""),".",""), " ",""),ROW(INDIRECT("1:"&amp;LEN(E731))),1),""))</f>
        <v xml:space="preserve">
Comercial
Mexicana</v>
      </c>
      <c r="H731" s="4" t="s">
        <v>492</v>
      </c>
      <c r="I731" t="str">
        <f t="shared" si="68"/>
        <v>$60.00</v>
      </c>
      <c r="J731" t="str">
        <f t="shared" si="66"/>
        <v>Ruta 04</v>
      </c>
      <c r="K731" s="4" t="s">
        <v>493</v>
      </c>
      <c r="L731" t="str">
        <f t="shared" si="69"/>
        <v>$70.00</v>
      </c>
      <c r="M731" t="str">
        <f t="shared" si="67"/>
        <v>Ruta
07</v>
      </c>
      <c r="N731" s="4" t="s">
        <v>494</v>
      </c>
      <c r="O731" t="str">
        <f t="shared" si="70"/>
        <v>$60.00</v>
      </c>
      <c r="P731" t="str">
        <f t="shared" si="71"/>
        <v>Arcos de
Belen</v>
      </c>
      <c r="Q731" s="4" t="s">
        <v>494</v>
      </c>
      <c r="R731" t="str" cm="1">
        <f t="array" ref="R731">MID(Q731, MIN(IFERROR(FIND({0,1,2,3,4,5,6,7,8,9},Q731),"")), COUNT(1*MID(Q731,ROW($1:$98),1)))</f>
        <v>60.0</v>
      </c>
      <c r="S731" t="str" cm="1">
        <f t="array" aca="1" ref="S731" ca="1">_xlfn.CONCAT(IF(NOT(ISNUMBER(MID(SUBSTITUTE(SUBSTITUTE(SUBSTITUTE(Q731,"$",""),".",""), " ",""),ROW(INDIRECT("1:"&amp;LEN(Q731))),1)*1)),MID(SUBSTITUTE(SUBSTITUTE(SUBSTITUTE(Q731,"$",""),".",""), " ",""),ROW(INDIRECT("1:"&amp;LEN(Q731))),1),""))</f>
        <v>Arcosde
Belen</v>
      </c>
      <c r="T731" s="4" t="s">
        <v>83</v>
      </c>
      <c r="U731" s="4" t="s">
        <v>84</v>
      </c>
      <c r="V731" s="4" t="s">
        <v>0</v>
      </c>
      <c r="W731" s="6">
        <v>45041</v>
      </c>
    </row>
    <row r="732" spans="1:23" x14ac:dyDescent="0.25">
      <c r="A732" s="1" t="s">
        <v>85</v>
      </c>
      <c r="B732" s="2" t="s">
        <v>292</v>
      </c>
      <c r="C732" t="str" cm="1">
        <f t="array" ref="C732">MID(B732, MIN(IFERROR(FIND({0,1,2,3,4,5,6,7,8,9},B732),"")), COUNT(1*MID(B732,ROW($1:$98),1)))</f>
        <v>44.9</v>
      </c>
      <c r="D732" t="str" cm="1">
        <f t="array" aca="1" ref="D732" ca="1">_xlfn.CONCAT(IF(NOT(ISNUMBER(MID(SUBSTITUTE(SUBSTITUTE(SUBSTITUTE(B732,"$",""),".",""), " ",""),ROW(INDIRECT("1:"&amp;LEN(B732))),1)*1)),MID(SUBSTITUTE(SUBSTITUTE(SUBSTITUTE(B732,"$",""),".",""), " ",""),ROW(INDIRECT("1:"&amp;LEN(B732))),1),""))</f>
        <v>Wal-mart</v>
      </c>
      <c r="E732" s="2" t="s">
        <v>495</v>
      </c>
      <c r="F732" t="str" cm="1">
        <f t="array" ref="F732">MID(E732, MIN(IFERROR(FIND({0,1,2,3,4,5,6,7,8,9},E732),"")), COUNT(1*MID(E732,ROW($1:$98),1)))</f>
        <v>68.5</v>
      </c>
      <c r="G732" t="str" cm="1">
        <f t="array" aca="1" ref="G732" ca="1">_xlfn.CONCAT(IF(NOT(ISNUMBER(MID(SUBSTITUTE(SUBSTITUTE(SUBSTITUTE(E732,"$",""),".",""), " ",""),ROW(INDIRECT("1:"&amp;LEN(E732))),1)*1)),MID(SUBSTITUTE(SUBSTITUTE(SUBSTITUTE(E732,"$",""),".",""), " ",""),ROW(INDIRECT("1:"&amp;LEN(E732))),1),""))</f>
        <v xml:space="preserve">
Comercial
Mexicana</v>
      </c>
      <c r="H732" s="2" t="s">
        <v>335</v>
      </c>
      <c r="I732" t="str">
        <f t="shared" si="68"/>
        <v>$40.00</v>
      </c>
      <c r="J732" t="str">
        <f t="shared" si="66"/>
        <v>Ruta 07</v>
      </c>
      <c r="K732" s="2" t="s">
        <v>336</v>
      </c>
      <c r="L732" t="str">
        <f t="shared" si="69"/>
        <v>$40.00</v>
      </c>
      <c r="M732" t="str">
        <f t="shared" si="67"/>
        <v>Ruta
07</v>
      </c>
      <c r="N732" s="2" t="s">
        <v>472</v>
      </c>
      <c r="O732" t="str">
        <f t="shared" si="70"/>
        <v>$20.00</v>
      </c>
      <c r="P732" t="str">
        <f t="shared" si="71"/>
        <v>Arcos de
Belen</v>
      </c>
      <c r="Q732" s="2" t="s">
        <v>496</v>
      </c>
      <c r="R732" t="str" cm="1">
        <f t="array" ref="R732">MID(Q732, MIN(IFERROR(FIND({0,1,2,3,4,5,6,7,8,9},Q732),"")), COUNT(1*MID(Q732,ROW($1:$98),1)))</f>
        <v>25.0</v>
      </c>
      <c r="S732" t="str" cm="1">
        <f t="array" aca="1" ref="S732" ca="1">_xlfn.CONCAT(IF(NOT(ISNUMBER(MID(SUBSTITUTE(SUBSTITUTE(SUBSTITUTE(Q732,"$",""),".",""), " ",""),ROW(INDIRECT("1:"&amp;LEN(Q732))),1)*1)),MID(SUBSTITUTE(SUBSTITUTE(SUBSTITUTE(Q732,"$",""),".",""), " ",""),ROW(INDIRECT("1:"&amp;LEN(Q732))),1),""))</f>
        <v>Aculco</v>
      </c>
      <c r="T732" s="2" t="s">
        <v>90</v>
      </c>
      <c r="U732" s="2" t="s">
        <v>91</v>
      </c>
      <c r="V732" s="2" t="s">
        <v>0</v>
      </c>
      <c r="W732" s="5">
        <v>45041</v>
      </c>
    </row>
    <row r="733" spans="1:23" x14ac:dyDescent="0.25">
      <c r="A733" s="3" t="s">
        <v>92</v>
      </c>
      <c r="B733" s="4" t="s">
        <v>93</v>
      </c>
      <c r="C733" t="str" cm="1">
        <f t="array" ref="C733">MID(B733, MIN(IFERROR(FIND({0,1,2,3,4,5,6,7,8,9},B733),"")), COUNT(1*MID(B733,ROW($1:$98),1)))</f>
        <v>44.8</v>
      </c>
      <c r="D733" t="str" cm="1">
        <f t="array" aca="1" ref="D733" ca="1">_xlfn.CONCAT(IF(NOT(ISNUMBER(MID(SUBSTITUTE(SUBSTITUTE(SUBSTITUTE(B733,"$",""),".",""), " ",""),ROW(INDIRECT("1:"&amp;LEN(B733))),1)*1)),MID(SUBSTITUTE(SUBSTITUTE(SUBSTITUTE(B733,"$",""),".",""), " ",""),ROW(INDIRECT("1:"&amp;LEN(B733))),1),""))</f>
        <v>Chedraui</v>
      </c>
      <c r="E733" s="4" t="s">
        <v>94</v>
      </c>
      <c r="F733" t="str" cm="1">
        <f t="array" ref="F733">MID(E733, MIN(IFERROR(FIND({0,1,2,3,4,5,6,7,8,9},E733),"")), COUNT(1*MID(E733,ROW($1:$98),1)))</f>
        <v>49.9</v>
      </c>
      <c r="G733" t="str" cm="1">
        <f t="array" aca="1" ref="G733" ca="1">_xlfn.CONCAT(IF(NOT(ISNUMBER(MID(SUBSTITUTE(SUBSTITUTE(SUBSTITUTE(E733,"$",""),".",""), " ",""),ROW(INDIRECT("1:"&amp;LEN(E733))),1)*1)),MID(SUBSTITUTE(SUBSTITUTE(SUBSTITUTE(E733,"$",""),".",""), " ",""),ROW(INDIRECT("1:"&amp;LEN(E733))),1),""))</f>
        <v xml:space="preserve">
Comercial
Mexicana</v>
      </c>
      <c r="H733" s="4" t="s">
        <v>497</v>
      </c>
      <c r="I733" t="str">
        <f t="shared" si="68"/>
        <v>$30.00</v>
      </c>
      <c r="J733" t="str">
        <f t="shared" si="66"/>
        <v>Ruta 04</v>
      </c>
      <c r="K733" s="4" t="s">
        <v>359</v>
      </c>
      <c r="L733" t="str">
        <f t="shared" si="69"/>
        <v>$50.00</v>
      </c>
      <c r="M733" t="str">
        <f t="shared" si="67"/>
        <v>Ruta
07</v>
      </c>
      <c r="N733" s="4" t="s">
        <v>498</v>
      </c>
      <c r="O733" t="str">
        <f t="shared" si="70"/>
        <v>$18.00</v>
      </c>
      <c r="P733" t="str">
        <f t="shared" si="71"/>
        <v>Arcos de
Belen</v>
      </c>
      <c r="Q733" s="4" t="s">
        <v>255</v>
      </c>
      <c r="R733" t="str" cm="1">
        <f t="array" ref="R733">MID(Q733, MIN(IFERROR(FIND({0,1,2,3,4,5,6,7,8,9},Q733),"")), COUNT(1*MID(Q733,ROW($1:$98),1)))</f>
        <v>24.0</v>
      </c>
      <c r="S733" t="str" cm="1">
        <f t="array" aca="1" ref="S733" ca="1">_xlfn.CONCAT(IF(NOT(ISNUMBER(MID(SUBSTITUTE(SUBSTITUTE(SUBSTITUTE(Q733,"$",""),".",""), " ",""),ROW(INDIRECT("1:"&amp;LEN(Q733))),1)*1)),MID(SUBSTITUTE(SUBSTITUTE(SUBSTITUTE(Q733,"$",""),".",""), " ",""),ROW(INDIRECT("1:"&amp;LEN(Q733))),1),""))</f>
        <v xml:space="preserve">
Panamericana</v>
      </c>
      <c r="T733" s="4" t="s">
        <v>98</v>
      </c>
      <c r="U733" s="4" t="s">
        <v>91</v>
      </c>
      <c r="V733" s="4" t="s">
        <v>0</v>
      </c>
      <c r="W733" s="6">
        <v>45041</v>
      </c>
    </row>
    <row r="734" spans="1:23" x14ac:dyDescent="0.25">
      <c r="A734" s="1" t="s">
        <v>99</v>
      </c>
      <c r="B734" s="2" t="s">
        <v>499</v>
      </c>
      <c r="C734" t="str" cm="1">
        <f t="array" ref="C734">MID(B734, MIN(IFERROR(FIND({0,1,2,3,4,5,6,7,8,9},B734),"")), COUNT(1*MID(B734,ROW($1:$98),1)))</f>
        <v>36.9</v>
      </c>
      <c r="D734" t="str" cm="1">
        <f t="array" aca="1" ref="D734" ca="1">_xlfn.CONCAT(IF(NOT(ISNUMBER(MID(SUBSTITUTE(SUBSTITUTE(SUBSTITUTE(B734,"$",""),".",""), " ",""),ROW(INDIRECT("1:"&amp;LEN(B734))),1)*1)),MID(SUBSTITUTE(SUBSTITUTE(SUBSTITUTE(B734,"$",""),".",""), " ",""),ROW(INDIRECT("1:"&amp;LEN(B734))),1),""))</f>
        <v>Wal-mart</v>
      </c>
      <c r="E734" s="2" t="s">
        <v>87</v>
      </c>
      <c r="F734" t="str" cm="1">
        <f t="array" ref="F734">MID(E734, MIN(IFERROR(FIND({0,1,2,3,4,5,6,7,8,9},E734),"")), COUNT(1*MID(E734,ROW($1:$98),1)))</f>
        <v>59.9</v>
      </c>
      <c r="G734" t="str" cm="1">
        <f t="array" aca="1" ref="G734" ca="1">_xlfn.CONCAT(IF(NOT(ISNUMBER(MID(SUBSTITUTE(SUBSTITUTE(SUBSTITUTE(E734,"$",""),".",""), " ",""),ROW(INDIRECT("1:"&amp;LEN(E734))),1)*1)),MID(SUBSTITUTE(SUBSTITUTE(SUBSTITUTE(E734,"$",""),".",""), " ",""),ROW(INDIRECT("1:"&amp;LEN(E734))),1),""))</f>
        <v xml:space="preserve">
Comercial
Mexicana</v>
      </c>
      <c r="H734" s="2" t="s">
        <v>497</v>
      </c>
      <c r="I734" t="str">
        <f t="shared" si="68"/>
        <v>$30.00</v>
      </c>
      <c r="J734" t="str">
        <f t="shared" si="66"/>
        <v>Ruta 04</v>
      </c>
      <c r="K734" s="2" t="s">
        <v>500</v>
      </c>
      <c r="L734" t="str">
        <f t="shared" si="69"/>
        <v>$45.00</v>
      </c>
      <c r="M734" t="str">
        <f t="shared" si="67"/>
        <v>Ruta
04</v>
      </c>
      <c r="N734" s="2" t="s">
        <v>501</v>
      </c>
      <c r="O734" t="str">
        <f t="shared" si="70"/>
        <v>$40.00</v>
      </c>
      <c r="P734" t="str">
        <f t="shared" si="71"/>
        <v>Arcos de
Belen</v>
      </c>
      <c r="Q734" s="2" t="s">
        <v>502</v>
      </c>
      <c r="R734" t="str" cm="1">
        <f t="array" ref="R734">MID(Q734, MIN(IFERROR(FIND({0,1,2,3,4,5,6,7,8,9},Q734),"")), COUNT(1*MID(Q734,ROW($1:$98),1)))</f>
        <v>45.0</v>
      </c>
      <c r="S734" t="str" cm="1">
        <f t="array" aca="1" ref="S734" ca="1">_xlfn.CONCAT(IF(NOT(ISNUMBER(MID(SUBSTITUTE(SUBSTITUTE(SUBSTITUTE(Q734,"$",""),".",""), " ",""),ROW(INDIRECT("1:"&amp;LEN(Q734))),1)*1)),MID(SUBSTITUTE(SUBSTITUTE(SUBSTITUTE(Q734,"$",""),".",""), " ",""),ROW(INDIRECT("1:"&amp;LEN(Q734))),1),""))</f>
        <v>Aculco</v>
      </c>
      <c r="T734" s="2" t="s">
        <v>91</v>
      </c>
      <c r="U734" s="2" t="s">
        <v>61</v>
      </c>
      <c r="V734" s="2" t="s">
        <v>0</v>
      </c>
      <c r="W734" s="5">
        <v>45041</v>
      </c>
    </row>
    <row r="735" spans="1:23" x14ac:dyDescent="0.25">
      <c r="A735" s="3" t="s">
        <v>103</v>
      </c>
      <c r="B735" s="4" t="s">
        <v>434</v>
      </c>
      <c r="C735" t="str" cm="1">
        <f t="array" ref="C735">MID(B735, MIN(IFERROR(FIND({0,1,2,3,4,5,6,7,8,9},B735),"")), COUNT(1*MID(B735,ROW($1:$98),1)))</f>
        <v>29.5</v>
      </c>
      <c r="D735" t="str" cm="1">
        <f t="array" aca="1" ref="D735" ca="1">_xlfn.CONCAT(IF(NOT(ISNUMBER(MID(SUBSTITUTE(SUBSTITUTE(SUBSTITUTE(B735,"$",""),".",""), " ",""),ROW(INDIRECT("1:"&amp;LEN(B735))),1)*1)),MID(SUBSTITUTE(SUBSTITUTE(SUBSTITUTE(B735,"$",""),".",""), " ",""),ROW(INDIRECT("1:"&amp;LEN(B735))),1),""))</f>
        <v>Chedraui</v>
      </c>
      <c r="E735" s="4" t="s">
        <v>94</v>
      </c>
      <c r="F735" t="str" cm="1">
        <f t="array" ref="F735">MID(E735, MIN(IFERROR(FIND({0,1,2,3,4,5,6,7,8,9},E735),"")), COUNT(1*MID(E735,ROW($1:$98),1)))</f>
        <v>49.9</v>
      </c>
      <c r="G735" t="str" cm="1">
        <f t="array" aca="1" ref="G735" ca="1">_xlfn.CONCAT(IF(NOT(ISNUMBER(MID(SUBSTITUTE(SUBSTITUTE(SUBSTITUTE(E735,"$",""),".",""), " ",""),ROW(INDIRECT("1:"&amp;LEN(E735))),1)*1)),MID(SUBSTITUTE(SUBSTITUTE(SUBSTITUTE(E735,"$",""),".",""), " ",""),ROW(INDIRECT("1:"&amp;LEN(E735))),1),""))</f>
        <v xml:space="preserve">
Comercial
Mexicana</v>
      </c>
      <c r="H735" s="4" t="s">
        <v>503</v>
      </c>
      <c r="I735" t="str">
        <f t="shared" si="68"/>
        <v>$35.00</v>
      </c>
      <c r="J735" t="str">
        <f t="shared" si="66"/>
        <v>Ruta 07</v>
      </c>
      <c r="K735" s="4" t="s">
        <v>504</v>
      </c>
      <c r="L735" t="str">
        <f t="shared" si="69"/>
        <v>$60.00</v>
      </c>
      <c r="M735" t="str">
        <f t="shared" si="67"/>
        <v>Ruta
04</v>
      </c>
      <c r="N735" s="4" t="s">
        <v>505</v>
      </c>
      <c r="O735" t="str">
        <f t="shared" si="70"/>
        <v>$45.00</v>
      </c>
      <c r="P735" t="str">
        <f t="shared" si="71"/>
        <v>Arcos de
Belen</v>
      </c>
      <c r="Q735" s="4" t="s">
        <v>505</v>
      </c>
      <c r="R735" t="str" cm="1">
        <f t="array" ref="R735">MID(Q735, MIN(IFERROR(FIND({0,1,2,3,4,5,6,7,8,9},Q735),"")), COUNT(1*MID(Q735,ROW($1:$98),1)))</f>
        <v>45.0</v>
      </c>
      <c r="S735" t="str" cm="1">
        <f t="array" aca="1" ref="S735" ca="1">_xlfn.CONCAT(IF(NOT(ISNUMBER(MID(SUBSTITUTE(SUBSTITUTE(SUBSTITUTE(Q735,"$",""),".",""), " ",""),ROW(INDIRECT("1:"&amp;LEN(Q735))),1)*1)),MID(SUBSTITUTE(SUBSTITUTE(SUBSTITUTE(Q735,"$",""),".",""), " ",""),ROW(INDIRECT("1:"&amp;LEN(Q735))),1),""))</f>
        <v>Arcosde
Belen</v>
      </c>
      <c r="T735" s="4" t="s">
        <v>83</v>
      </c>
      <c r="U735" s="4" t="s">
        <v>106</v>
      </c>
      <c r="V735" s="4" t="s">
        <v>0</v>
      </c>
      <c r="W735" s="6">
        <v>45041</v>
      </c>
    </row>
    <row r="736" spans="1:23" x14ac:dyDescent="0.25">
      <c r="A736" s="1" t="s">
        <v>107</v>
      </c>
      <c r="B736" s="2" t="s">
        <v>118</v>
      </c>
      <c r="C736" t="str" cm="1">
        <f t="array" ref="C736">MID(B736, MIN(IFERROR(FIND({0,1,2,3,4,5,6,7,8,9},B736),"")), COUNT(1*MID(B736,ROW($1:$98),1)))</f>
        <v>19.9</v>
      </c>
      <c r="D736" t="str" cm="1">
        <f t="array" aca="1" ref="D736" ca="1">_xlfn.CONCAT(IF(NOT(ISNUMBER(MID(SUBSTITUTE(SUBSTITUTE(SUBSTITUTE(B736,"$",""),".",""), " ",""),ROW(INDIRECT("1:"&amp;LEN(B736))),1)*1)),MID(SUBSTITUTE(SUBSTITUTE(SUBSTITUTE(B736,"$",""),".",""), " ",""),ROW(INDIRECT("1:"&amp;LEN(B736))),1),""))</f>
        <v>Wal-mart</v>
      </c>
      <c r="E736" s="2" t="s">
        <v>314</v>
      </c>
      <c r="F736" t="str" cm="1">
        <f t="array" ref="F736">MID(E736, MIN(IFERROR(FIND({0,1,2,3,4,5,6,7,8,9},E736),"")), COUNT(1*MID(E736,ROW($1:$98),1)))</f>
        <v>29.9</v>
      </c>
      <c r="G736" t="str" cm="1">
        <f t="array" aca="1" ref="G736" ca="1">_xlfn.CONCAT(IF(NOT(ISNUMBER(MID(SUBSTITUTE(SUBSTITUTE(SUBSTITUTE(E736,"$",""),".",""), " ",""),ROW(INDIRECT("1:"&amp;LEN(E736))),1)*1)),MID(SUBSTITUTE(SUBSTITUTE(SUBSTITUTE(E736,"$",""),".",""), " ",""),ROW(INDIRECT("1:"&amp;LEN(E736))),1),""))</f>
        <v xml:space="preserve">
Chedraui</v>
      </c>
      <c r="H736" s="2" t="s">
        <v>506</v>
      </c>
      <c r="I736" t="str">
        <f t="shared" si="68"/>
        <v>$25.00</v>
      </c>
      <c r="J736" t="str">
        <f t="shared" si="66"/>
        <v>Ruta 04</v>
      </c>
      <c r="K736" s="2" t="s">
        <v>507</v>
      </c>
      <c r="L736" t="str">
        <f t="shared" si="69"/>
        <v>$30.00</v>
      </c>
      <c r="M736" t="str">
        <f t="shared" si="67"/>
        <v>Ruta
07</v>
      </c>
      <c r="N736" s="2" t="s">
        <v>472</v>
      </c>
      <c r="O736" t="str">
        <f t="shared" si="70"/>
        <v>$20.00</v>
      </c>
      <c r="P736" t="str">
        <f t="shared" si="71"/>
        <v>Arcos de
Belen</v>
      </c>
      <c r="Q736" s="2" t="s">
        <v>286</v>
      </c>
      <c r="R736" t="str" cm="1">
        <f t="array" ref="R736">MID(Q736, MIN(IFERROR(FIND({0,1,2,3,4,5,6,7,8,9},Q736),"")), COUNT(1*MID(Q736,ROW($1:$98),1)))</f>
        <v>22.0</v>
      </c>
      <c r="S736" t="str" cm="1">
        <f t="array" aca="1" ref="S736" ca="1">_xlfn.CONCAT(IF(NOT(ISNUMBER(MID(SUBSTITUTE(SUBSTITUTE(SUBSTITUTE(Q736,"$",""),".",""), " ",""),ROW(INDIRECT("1:"&amp;LEN(Q736))),1)*1)),MID(SUBSTITUTE(SUBSTITUTE(SUBSTITUTE(Q736,"$",""),".",""), " ",""),ROW(INDIRECT("1:"&amp;LEN(Q736))),1),""))</f>
        <v xml:space="preserve">
Panamericana</v>
      </c>
      <c r="T736" s="2" t="s">
        <v>112</v>
      </c>
      <c r="U736" s="2" t="s">
        <v>35</v>
      </c>
      <c r="V736" s="2" t="s">
        <v>0</v>
      </c>
      <c r="W736" s="5">
        <v>45041</v>
      </c>
    </row>
    <row r="737" spans="1:23" x14ac:dyDescent="0.25">
      <c r="A737" s="3" t="s">
        <v>113</v>
      </c>
      <c r="B737" s="4" t="s">
        <v>118</v>
      </c>
      <c r="C737" t="str" cm="1">
        <f t="array" ref="C737">MID(B737, MIN(IFERROR(FIND({0,1,2,3,4,5,6,7,8,9},B737),"")), COUNT(1*MID(B737,ROW($1:$98),1)))</f>
        <v>19.9</v>
      </c>
      <c r="D737" t="str" cm="1">
        <f t="array" aca="1" ref="D737" ca="1">_xlfn.CONCAT(IF(NOT(ISNUMBER(MID(SUBSTITUTE(SUBSTITUTE(SUBSTITUTE(B737,"$",""),".",""), " ",""),ROW(INDIRECT("1:"&amp;LEN(B737))),1)*1)),MID(SUBSTITUTE(SUBSTITUTE(SUBSTITUTE(B737,"$",""),".",""), " ",""),ROW(INDIRECT("1:"&amp;LEN(B737))),1),""))</f>
        <v>Wal-mart</v>
      </c>
      <c r="E737" s="4" t="s">
        <v>438</v>
      </c>
      <c r="F737" t="str" cm="1">
        <f t="array" ref="F737">MID(E737, MIN(IFERROR(FIND({0,1,2,3,4,5,6,7,8,9},E737),"")), COUNT(1*MID(E737,ROW($1:$98),1)))</f>
        <v>30.8</v>
      </c>
      <c r="G737" t="str" cm="1">
        <f t="array" aca="1" ref="G737" ca="1">_xlfn.CONCAT(IF(NOT(ISNUMBER(MID(SUBSTITUTE(SUBSTITUTE(SUBSTITUTE(E737,"$",""),".",""), " ",""),ROW(INDIRECT("1:"&amp;LEN(E737))),1)*1)),MID(SUBSTITUTE(SUBSTITUTE(SUBSTITUTE(E737,"$",""),".",""), " ",""),ROW(INDIRECT("1:"&amp;LEN(E737))),1),""))</f>
        <v xml:space="preserve">
Chedraui</v>
      </c>
      <c r="H737" s="4" t="s">
        <v>366</v>
      </c>
      <c r="I737" t="str">
        <f t="shared" si="68"/>
        <v>$25.00</v>
      </c>
      <c r="J737" t="str">
        <f t="shared" si="66"/>
        <v>Ruta 07</v>
      </c>
      <c r="K737" s="4" t="s">
        <v>508</v>
      </c>
      <c r="L737" t="str">
        <f t="shared" si="69"/>
        <v>$35.00</v>
      </c>
      <c r="M737" t="str">
        <f t="shared" si="67"/>
        <v>Ruta
03</v>
      </c>
      <c r="N737" s="4" t="s">
        <v>509</v>
      </c>
      <c r="O737" t="str">
        <f t="shared" si="70"/>
        <v>$22.00</v>
      </c>
      <c r="P737" t="str">
        <f t="shared" si="71"/>
        <v>Arcos de
Belen</v>
      </c>
      <c r="Q737" s="4" t="s">
        <v>496</v>
      </c>
      <c r="R737" t="str" cm="1">
        <f t="array" ref="R737">MID(Q737, MIN(IFERROR(FIND({0,1,2,3,4,5,6,7,8,9},Q737),"")), COUNT(1*MID(Q737,ROW($1:$98),1)))</f>
        <v>25.0</v>
      </c>
      <c r="S737" t="str" cm="1">
        <f t="array" aca="1" ref="S737" ca="1">_xlfn.CONCAT(IF(NOT(ISNUMBER(MID(SUBSTITUTE(SUBSTITUTE(SUBSTITUTE(Q737,"$",""),".",""), " ",""),ROW(INDIRECT("1:"&amp;LEN(Q737))),1)*1)),MID(SUBSTITUTE(SUBSTITUTE(SUBSTITUTE(Q737,"$",""),".",""), " ",""),ROW(INDIRECT("1:"&amp;LEN(Q737))),1),""))</f>
        <v>Aculco</v>
      </c>
      <c r="T737" s="4" t="s">
        <v>26</v>
      </c>
      <c r="U737" s="4" t="s">
        <v>36</v>
      </c>
      <c r="V737" s="4" t="s">
        <v>0</v>
      </c>
      <c r="W737" s="6">
        <v>45041</v>
      </c>
    </row>
    <row r="738" spans="1:23" x14ac:dyDescent="0.25">
      <c r="A738" s="1" t="s">
        <v>117</v>
      </c>
      <c r="B738" s="2" t="s">
        <v>166</v>
      </c>
      <c r="C738" t="str" cm="1">
        <f t="array" ref="C738">MID(B738, MIN(IFERROR(FIND({0,1,2,3,4,5,6,7,8,9},B738),"")), COUNT(1*MID(B738,ROW($1:$98),1)))</f>
        <v>16.9</v>
      </c>
      <c r="D738" t="str" cm="1">
        <f t="array" aca="1" ref="D738" ca="1">_xlfn.CONCAT(IF(NOT(ISNUMBER(MID(SUBSTITUTE(SUBSTITUTE(SUBSTITUTE(B738,"$",""),".",""), " ",""),ROW(INDIRECT("1:"&amp;LEN(B738))),1)*1)),MID(SUBSTITUTE(SUBSTITUTE(SUBSTITUTE(B738,"$",""),".",""), " ",""),ROW(INDIRECT("1:"&amp;LEN(B738))),1),""))</f>
        <v>Wal-mart</v>
      </c>
      <c r="E738" s="2" t="s">
        <v>119</v>
      </c>
      <c r="F738" t="str" cm="1">
        <f t="array" ref="F738">MID(E738, MIN(IFERROR(FIND({0,1,2,3,4,5,6,7,8,9},E738),"")), COUNT(1*MID(E738,ROW($1:$98),1)))</f>
        <v>25.5</v>
      </c>
      <c r="G738" t="str" cm="1">
        <f t="array" aca="1" ref="G738" ca="1">_xlfn.CONCAT(IF(NOT(ISNUMBER(MID(SUBSTITUTE(SUBSTITUTE(SUBSTITUTE(E738,"$",""),".",""), " ",""),ROW(INDIRECT("1:"&amp;LEN(E738))),1)*1)),MID(SUBSTITUTE(SUBSTITUTE(SUBSTITUTE(E738,"$",""),".",""), " ",""),ROW(INDIRECT("1:"&amp;LEN(E738))),1),""))</f>
        <v xml:space="preserve">
Comercial
Mexicana</v>
      </c>
      <c r="H738" s="2" t="s">
        <v>369</v>
      </c>
      <c r="I738" t="str">
        <f t="shared" si="68"/>
        <v>$20.00</v>
      </c>
      <c r="J738" t="str">
        <f t="shared" si="66"/>
        <v>Ruta 07</v>
      </c>
      <c r="K738" s="2" t="s">
        <v>508</v>
      </c>
      <c r="L738" t="str">
        <f t="shared" si="69"/>
        <v>$35.00</v>
      </c>
      <c r="M738" t="str">
        <f t="shared" si="67"/>
        <v>Ruta
03</v>
      </c>
      <c r="N738" s="2" t="s">
        <v>501</v>
      </c>
      <c r="O738" t="str">
        <f t="shared" si="70"/>
        <v>$40.00</v>
      </c>
      <c r="P738" t="str">
        <f t="shared" si="71"/>
        <v>Arcos de
Belen</v>
      </c>
      <c r="Q738" s="2" t="s">
        <v>291</v>
      </c>
      <c r="R738" t="str" cm="1">
        <f t="array" ref="R738">MID(Q738, MIN(IFERROR(FIND({0,1,2,3,4,5,6,7,8,9},Q738),"")), COUNT(1*MID(Q738,ROW($1:$98),1)))</f>
        <v>45.0</v>
      </c>
      <c r="S738" t="str" cm="1">
        <f t="array" aca="1" ref="S738" ca="1">_xlfn.CONCAT(IF(NOT(ISNUMBER(MID(SUBSTITUTE(SUBSTITUTE(SUBSTITUTE(Q738,"$",""),".",""), " ",""),ROW(INDIRECT("1:"&amp;LEN(Q738))),1)*1)),MID(SUBSTITUTE(SUBSTITUTE(SUBSTITUTE(Q738,"$",""),".",""), " ",""),ROW(INDIRECT("1:"&amp;LEN(Q738))),1),""))</f>
        <v xml:space="preserve">
Panamericana</v>
      </c>
      <c r="T738" s="2" t="s">
        <v>121</v>
      </c>
      <c r="U738" s="2" t="s">
        <v>122</v>
      </c>
      <c r="V738" s="2" t="s">
        <v>0</v>
      </c>
      <c r="W738" s="5">
        <v>45041</v>
      </c>
    </row>
    <row r="739" spans="1:23" x14ac:dyDescent="0.25">
      <c r="A739" s="3" t="s">
        <v>123</v>
      </c>
      <c r="B739" s="4" t="s">
        <v>124</v>
      </c>
      <c r="C739" t="str" cm="1">
        <f t="array" ref="C739">MID(B739, MIN(IFERROR(FIND({0,1,2,3,4,5,6,7,8,9},B739),"")), COUNT(1*MID(B739,ROW($1:$98),1)))</f>
        <v>22.8</v>
      </c>
      <c r="D739" t="str" cm="1">
        <f t="array" aca="1" ref="D739" ca="1">_xlfn.CONCAT(IF(NOT(ISNUMBER(MID(SUBSTITUTE(SUBSTITUTE(SUBSTITUTE(B739,"$",""),".",""), " ",""),ROW(INDIRECT("1:"&amp;LEN(B739))),1)*1)),MID(SUBSTITUTE(SUBSTITUTE(SUBSTITUTE(B739,"$",""),".",""), " ",""),ROW(INDIRECT("1:"&amp;LEN(B739))),1),""))</f>
        <v>Chedraui</v>
      </c>
      <c r="E739" s="4" t="s">
        <v>125</v>
      </c>
      <c r="F739" t="str" cm="1">
        <f t="array" ref="F739">MID(E739, MIN(IFERROR(FIND({0,1,2,3,4,5,6,7,8,9},E739),"")), COUNT(1*MID(E739,ROW($1:$98),1)))</f>
        <v>29.9</v>
      </c>
      <c r="G739" t="str" cm="1">
        <f t="array" aca="1" ref="G739" ca="1">_xlfn.CONCAT(IF(NOT(ISNUMBER(MID(SUBSTITUTE(SUBSTITUTE(SUBSTITUTE(E739,"$",""),".",""), " ",""),ROW(INDIRECT("1:"&amp;LEN(E739))),1)*1)),MID(SUBSTITUTE(SUBSTITUTE(SUBSTITUTE(E739,"$",""),".",""), " ",""),ROW(INDIRECT("1:"&amp;LEN(E739))),1),""))</f>
        <v xml:space="preserve">
Comercial
Mexicana</v>
      </c>
      <c r="H739" s="4" t="s">
        <v>510</v>
      </c>
      <c r="I739" t="str">
        <f t="shared" si="68"/>
        <v>$22.00</v>
      </c>
      <c r="J739" t="str">
        <f t="shared" si="66"/>
        <v>Ruta 07</v>
      </c>
      <c r="K739" s="4" t="s">
        <v>511</v>
      </c>
      <c r="L739" t="str">
        <f t="shared" si="69"/>
        <v>$30.00</v>
      </c>
      <c r="M739" t="str">
        <f t="shared" si="67"/>
        <v>Ruta
04</v>
      </c>
      <c r="N739" s="4" t="s">
        <v>472</v>
      </c>
      <c r="O739" t="str">
        <f t="shared" si="70"/>
        <v>$20.00</v>
      </c>
      <c r="P739" t="str">
        <f t="shared" si="71"/>
        <v>Arcos de
Belen</v>
      </c>
      <c r="Q739" s="4" t="s">
        <v>473</v>
      </c>
      <c r="R739" t="str" cm="1">
        <f t="array" ref="R739">MID(Q739, MIN(IFERROR(FIND({0,1,2,3,4,5,6,7,8,9},Q739),"")), COUNT(1*MID(Q739,ROW($1:$98),1)))</f>
        <v>22.0</v>
      </c>
      <c r="S739" t="str" cm="1">
        <f t="array" aca="1" ref="S739" ca="1">_xlfn.CONCAT(IF(NOT(ISNUMBER(MID(SUBSTITUTE(SUBSTITUTE(SUBSTITUTE(Q739,"$",""),".",""), " ",""),ROW(INDIRECT("1:"&amp;LEN(Q739))),1)*1)),MID(SUBSTITUTE(SUBSTITUTE(SUBSTITUTE(Q739,"$",""),".",""), " ",""),ROW(INDIRECT("1:"&amp;LEN(Q739))),1),""))</f>
        <v>Aculco</v>
      </c>
      <c r="T739" s="4" t="s">
        <v>128</v>
      </c>
      <c r="U739" s="4" t="s">
        <v>90</v>
      </c>
      <c r="V739" s="4" t="s">
        <v>0</v>
      </c>
      <c r="W739" s="6">
        <v>45041</v>
      </c>
    </row>
    <row r="740" spans="1:23" x14ac:dyDescent="0.25">
      <c r="A740" s="1" t="s">
        <v>129</v>
      </c>
      <c r="B740" s="2" t="s">
        <v>512</v>
      </c>
      <c r="C740" t="str" cm="1">
        <f t="array" ref="C740">MID(B740, MIN(IFERROR(FIND({0,1,2,3,4,5,6,7,8,9},B740),"")), COUNT(1*MID(B740,ROW($1:$98),1)))</f>
        <v>6.9</v>
      </c>
      <c r="D740" t="str" cm="1">
        <f t="array" aca="1" ref="D740" ca="1">_xlfn.CONCAT(IF(NOT(ISNUMBER(MID(SUBSTITUTE(SUBSTITUTE(SUBSTITUTE(B740,"$",""),".",""), " ",""),ROW(INDIRECT("1:"&amp;LEN(B740))),1)*1)),MID(SUBSTITUTE(SUBSTITUTE(SUBSTITUTE(B740,"$",""),".",""), " ",""),ROW(INDIRECT("1:"&amp;LEN(B740))),1),""))</f>
        <v>Wal-mart</v>
      </c>
      <c r="E740" s="2" t="s">
        <v>30</v>
      </c>
      <c r="F740" t="str" cm="1">
        <f t="array" ref="F740">MID(E740, MIN(IFERROR(FIND({0,1,2,3,4,5,6,7,8,9},E740),"")), COUNT(1*MID(E740,ROW($1:$98),1)))</f>
        <v>15.9</v>
      </c>
      <c r="G740" t="str" cm="1">
        <f t="array" aca="1" ref="G740" ca="1">_xlfn.CONCAT(IF(NOT(ISNUMBER(MID(SUBSTITUTE(SUBSTITUTE(SUBSTITUTE(E740,"$",""),".",""), " ",""),ROW(INDIRECT("1:"&amp;LEN(E740))),1)*1)),MID(SUBSTITUTE(SUBSTITUTE(SUBSTITUTE(E740,"$",""),".",""), " ",""),ROW(INDIRECT("1:"&amp;LEN(E740))),1),""))</f>
        <v xml:space="preserve">
Comercial
Mexicana</v>
      </c>
      <c r="H740" s="2" t="s">
        <v>513</v>
      </c>
      <c r="I740" t="str">
        <f t="shared" si="68"/>
        <v>$18.00</v>
      </c>
      <c r="J740" t="str">
        <f t="shared" si="66"/>
        <v>0</v>
      </c>
      <c r="K740" s="2" t="s">
        <v>514</v>
      </c>
      <c r="L740" t="str">
        <f t="shared" si="69"/>
        <v>$20.00</v>
      </c>
      <c r="M740" t="str">
        <f t="shared" si="67"/>
        <v>Ruta
07</v>
      </c>
      <c r="N740" s="2" t="s">
        <v>515</v>
      </c>
      <c r="O740" t="str">
        <f t="shared" si="70"/>
        <v>$18.00</v>
      </c>
      <c r="P740" t="str">
        <f t="shared" si="71"/>
        <v>Aculco</v>
      </c>
      <c r="Q740" s="2" t="s">
        <v>472</v>
      </c>
      <c r="R740" t="str" cm="1">
        <f t="array" ref="R740">MID(Q740, MIN(IFERROR(FIND({0,1,2,3,4,5,6,7,8,9},Q740),"")), COUNT(1*MID(Q740,ROW($1:$98),1)))</f>
        <v>20.0</v>
      </c>
      <c r="S740" t="str" cm="1">
        <f t="array" aca="1" ref="S740" ca="1">_xlfn.CONCAT(IF(NOT(ISNUMBER(MID(SUBSTITUTE(SUBSTITUTE(SUBSTITUTE(Q740,"$",""),".",""), " ",""),ROW(INDIRECT("1:"&amp;LEN(Q740))),1)*1)),MID(SUBSTITUTE(SUBSTITUTE(SUBSTITUTE(Q740,"$",""),".",""), " ",""),ROW(INDIRECT("1:"&amp;LEN(Q740))),1),""))</f>
        <v>Arcosde
Belen</v>
      </c>
      <c r="T740" s="2" t="s">
        <v>132</v>
      </c>
      <c r="U740" s="2" t="s">
        <v>133</v>
      </c>
      <c r="V740" s="2" t="s">
        <v>0</v>
      </c>
      <c r="W740" s="5">
        <v>45041</v>
      </c>
    </row>
    <row r="741" spans="1:23" x14ac:dyDescent="0.25">
      <c r="A741" s="3" t="s">
        <v>134</v>
      </c>
      <c r="B741" s="4" t="s">
        <v>306</v>
      </c>
      <c r="C741" t="str" cm="1">
        <f t="array" ref="C741">MID(B741, MIN(IFERROR(FIND({0,1,2,3,4,5,6,7,8,9},B741),"")), COUNT(1*MID(B741,ROW($1:$98),1)))</f>
        <v>26.8</v>
      </c>
      <c r="D741" t="str" cm="1">
        <f t="array" aca="1" ref="D741" ca="1">_xlfn.CONCAT(IF(NOT(ISNUMBER(MID(SUBSTITUTE(SUBSTITUTE(SUBSTITUTE(B741,"$",""),".",""), " ",""),ROW(INDIRECT("1:"&amp;LEN(B741))),1)*1)),MID(SUBSTITUTE(SUBSTITUTE(SUBSTITUTE(B741,"$",""),".",""), " ",""),ROW(INDIRECT("1:"&amp;LEN(B741))),1),""))</f>
        <v>Chedraui</v>
      </c>
      <c r="E741" s="4" t="s">
        <v>516</v>
      </c>
      <c r="F741" t="str" cm="1">
        <f t="array" ref="F741">MID(E741, MIN(IFERROR(FIND({0,1,2,3,4,5,6,7,8,9},E741),"")), COUNT(1*MID(E741,ROW($1:$98),1)))</f>
        <v>38.4</v>
      </c>
      <c r="G741" t="str" cm="1">
        <f t="array" aca="1" ref="G741" ca="1">_xlfn.CONCAT(IF(NOT(ISNUMBER(MID(SUBSTITUTE(SUBSTITUTE(SUBSTITUTE(E741,"$",""),".",""), " ",""),ROW(INDIRECT("1:"&amp;LEN(E741))),1)*1)),MID(SUBSTITUTE(SUBSTITUTE(SUBSTITUTE(E741,"$",""),".",""), " ",""),ROW(INDIRECT("1:"&amp;LEN(E741))),1),""))</f>
        <v>Wal-mart</v>
      </c>
      <c r="H741" s="4" t="s">
        <v>371</v>
      </c>
      <c r="I741" t="str">
        <f t="shared" si="68"/>
        <v>$18.00</v>
      </c>
      <c r="J741" t="str">
        <f t="shared" si="66"/>
        <v>Ruta 07</v>
      </c>
      <c r="K741" s="4" t="s">
        <v>304</v>
      </c>
      <c r="L741" t="str">
        <f t="shared" si="69"/>
        <v>$20.00</v>
      </c>
      <c r="M741" t="str">
        <f t="shared" si="67"/>
        <v>Ruta
03</v>
      </c>
      <c r="N741" s="4" t="s">
        <v>517</v>
      </c>
      <c r="O741" t="str">
        <f t="shared" si="70"/>
        <v>$15.00</v>
      </c>
      <c r="P741" t="str">
        <f t="shared" si="71"/>
        <v>Arcos de
Belen</v>
      </c>
      <c r="Q741" s="4" t="s">
        <v>515</v>
      </c>
      <c r="R741" t="str" cm="1">
        <f t="array" ref="R741">MID(Q741, MIN(IFERROR(FIND({0,1,2,3,4,5,6,7,8,9},Q741),"")), COUNT(1*MID(Q741,ROW($1:$98),1)))</f>
        <v>18.0</v>
      </c>
      <c r="S741" t="str" cm="1">
        <f t="array" aca="1" ref="S741" ca="1">_xlfn.CONCAT(IF(NOT(ISNUMBER(MID(SUBSTITUTE(SUBSTITUTE(SUBSTITUTE(Q741,"$",""),".",""), " ",""),ROW(INDIRECT("1:"&amp;LEN(Q741))),1)*1)),MID(SUBSTITUTE(SUBSTITUTE(SUBSTITUTE(Q741,"$",""),".",""), " ",""),ROW(INDIRECT("1:"&amp;LEN(Q741))),1),""))</f>
        <v>Aculco</v>
      </c>
      <c r="T741" s="4" t="s">
        <v>140</v>
      </c>
      <c r="U741" s="4" t="s">
        <v>98</v>
      </c>
      <c r="V741" s="4" t="s">
        <v>0</v>
      </c>
      <c r="W741" s="6">
        <v>45041</v>
      </c>
    </row>
    <row r="742" spans="1:23" x14ac:dyDescent="0.25">
      <c r="A742" s="1" t="s">
        <v>141</v>
      </c>
      <c r="B742" s="2" t="s">
        <v>518</v>
      </c>
      <c r="C742" t="str" cm="1">
        <f t="array" ref="C742">MID(B742, MIN(IFERROR(FIND({0,1,2,3,4,5,6,7,8,9},B742),"")), COUNT(1*MID(B742,ROW($1:$98),1)))</f>
        <v>49.5</v>
      </c>
      <c r="D742" t="str" cm="1">
        <f t="array" aca="1" ref="D742" ca="1">_xlfn.CONCAT(IF(NOT(ISNUMBER(MID(SUBSTITUTE(SUBSTITUTE(SUBSTITUTE(B742,"$",""),".",""), " ",""),ROW(INDIRECT("1:"&amp;LEN(B742))),1)*1)),MID(SUBSTITUTE(SUBSTITUTE(SUBSTITUTE(B742,"$",""),".",""), " ",""),ROW(INDIRECT("1:"&amp;LEN(B742))),1),""))</f>
        <v>Comercial
Mexicana</v>
      </c>
      <c r="E742" s="2" t="s">
        <v>143</v>
      </c>
      <c r="F742" t="str" cm="1">
        <f t="array" ref="F742">MID(E742, MIN(IFERROR(FIND({0,1,2,3,4,5,6,7,8,9},E742),"")), COUNT(1*MID(E742,ROW($1:$98),1)))</f>
        <v>62.0</v>
      </c>
      <c r="G742" t="str" cm="1">
        <f t="array" aca="1" ref="G742" ca="1">_xlfn.CONCAT(IF(NOT(ISNUMBER(MID(SUBSTITUTE(SUBSTITUTE(SUBSTITUTE(E742,"$",""),".",""), " ",""),ROW(INDIRECT("1:"&amp;LEN(E742))),1)*1)),MID(SUBSTITUTE(SUBSTITUTE(SUBSTITUTE(E742,"$",""),".",""), " ",""),ROW(INDIRECT("1:"&amp;LEN(E742))),1),""))</f>
        <v>Wal-mart</v>
      </c>
      <c r="H742" s="2" t="s">
        <v>369</v>
      </c>
      <c r="I742" t="str">
        <f t="shared" si="68"/>
        <v>$20.00</v>
      </c>
      <c r="J742" t="str">
        <f t="shared" si="66"/>
        <v>Ruta 07</v>
      </c>
      <c r="K742" s="2" t="s">
        <v>300</v>
      </c>
      <c r="L742" t="str">
        <f t="shared" si="69"/>
        <v>$30.00</v>
      </c>
      <c r="M742" t="str">
        <f t="shared" si="67"/>
        <v>Ruta
03</v>
      </c>
      <c r="N742" s="2" t="s">
        <v>498</v>
      </c>
      <c r="O742" t="str">
        <f t="shared" si="70"/>
        <v>$18.00</v>
      </c>
      <c r="P742" t="str">
        <f t="shared" si="71"/>
        <v>Arcos de
Belen</v>
      </c>
      <c r="Q742" s="2" t="s">
        <v>476</v>
      </c>
      <c r="R742" t="str" cm="1">
        <f t="array" ref="R742">MID(Q742, MIN(IFERROR(FIND({0,1,2,3,4,5,6,7,8,9},Q742),"")), COUNT(1*MID(Q742,ROW($1:$98),1)))</f>
        <v>20.0</v>
      </c>
      <c r="S742" t="str" cm="1">
        <f t="array" aca="1" ref="S742" ca="1">_xlfn.CONCAT(IF(NOT(ISNUMBER(MID(SUBSTITUTE(SUBSTITUTE(SUBSTITUTE(Q742,"$",""),".",""), " ",""),ROW(INDIRECT("1:"&amp;LEN(Q742))),1)*1)),MID(SUBSTITUTE(SUBSTITUTE(SUBSTITUTE(Q742,"$",""),".",""), " ",""),ROW(INDIRECT("1:"&amp;LEN(Q742))),1),""))</f>
        <v>Aculco</v>
      </c>
      <c r="T742" s="2" t="s">
        <v>98</v>
      </c>
      <c r="U742" s="2" t="s">
        <v>44</v>
      </c>
      <c r="V742" s="2" t="s">
        <v>0</v>
      </c>
      <c r="W742" s="5">
        <v>45041</v>
      </c>
    </row>
    <row r="743" spans="1:23" x14ac:dyDescent="0.25">
      <c r="A743" s="3" t="s">
        <v>144</v>
      </c>
      <c r="B743" s="4" t="s">
        <v>519</v>
      </c>
      <c r="C743" t="str" cm="1">
        <f t="array" ref="C743">MID(B743, MIN(IFERROR(FIND({0,1,2,3,4,5,6,7,8,9},B743),"")), COUNT(1*MID(B743,ROW($1:$98),1)))</f>
        <v>42.5</v>
      </c>
      <c r="D743" t="str" cm="1">
        <f t="array" aca="1" ref="D743" ca="1">_xlfn.CONCAT(IF(NOT(ISNUMBER(MID(SUBSTITUTE(SUBSTITUTE(SUBSTITUTE(B743,"$",""),".",""), " ",""),ROW(INDIRECT("1:"&amp;LEN(B743))),1)*1)),MID(SUBSTITUTE(SUBSTITUTE(SUBSTITUTE(B743,"$",""),".",""), " ",""),ROW(INDIRECT("1:"&amp;LEN(B743))),1),""))</f>
        <v>Comercial
Mexicana</v>
      </c>
      <c r="E743" s="4" t="s">
        <v>146</v>
      </c>
      <c r="F743" t="str" cm="1">
        <f t="array" ref="F743">MID(E743, MIN(IFERROR(FIND({0,1,2,3,4,5,6,7,8,9},E743),"")), COUNT(1*MID(E743,ROW($1:$98),1)))</f>
        <v>72.0</v>
      </c>
      <c r="G743" t="str" cm="1">
        <f t="array" aca="1" ref="G743" ca="1">_xlfn.CONCAT(IF(NOT(ISNUMBER(MID(SUBSTITUTE(SUBSTITUTE(SUBSTITUTE(E743,"$",""),".",""), " ",""),ROW(INDIRECT("1:"&amp;LEN(E743))),1)*1)),MID(SUBSTITUTE(SUBSTITUTE(SUBSTITUTE(E743,"$",""),".",""), " ",""),ROW(INDIRECT("1:"&amp;LEN(E743))),1),""))</f>
        <v>Wal-mart</v>
      </c>
      <c r="H743" s="4" t="s">
        <v>354</v>
      </c>
      <c r="I743" t="str">
        <f t="shared" si="68"/>
        <v>$30.00</v>
      </c>
      <c r="J743" t="str">
        <f t="shared" si="66"/>
        <v>Ruta 07</v>
      </c>
      <c r="K743" s="4" t="s">
        <v>504</v>
      </c>
      <c r="L743" t="str">
        <f t="shared" si="69"/>
        <v>$60.00</v>
      </c>
      <c r="M743" t="str">
        <f t="shared" si="67"/>
        <v>Ruta
04</v>
      </c>
      <c r="N743" s="4" t="s">
        <v>502</v>
      </c>
      <c r="O743" t="str">
        <f t="shared" si="70"/>
        <v>$45.00</v>
      </c>
      <c r="P743" t="str">
        <f t="shared" si="71"/>
        <v>Aculco</v>
      </c>
      <c r="Q743" s="4" t="s">
        <v>470</v>
      </c>
      <c r="R743" t="str" cm="1">
        <f t="array" ref="R743">MID(Q743, MIN(IFERROR(FIND({0,1,2,3,4,5,6,7,8,9},Q743),"")), COUNT(1*MID(Q743,ROW($1:$98),1)))</f>
        <v>50.0</v>
      </c>
      <c r="S743" t="str" cm="1">
        <f t="array" aca="1" ref="S743" ca="1">_xlfn.CONCAT(IF(NOT(ISNUMBER(MID(SUBSTITUTE(SUBSTITUTE(SUBSTITUTE(Q743,"$",""),".",""), " ",""),ROW(INDIRECT("1:"&amp;LEN(Q743))),1)*1)),MID(SUBSTITUTE(SUBSTITUTE(SUBSTITUTE(Q743,"$",""),".",""), " ",""),ROW(INDIRECT("1:"&amp;LEN(Q743))),1),""))</f>
        <v>Arcosde
Belen</v>
      </c>
      <c r="T743" s="4" t="s">
        <v>122</v>
      </c>
      <c r="U743" s="4" t="s">
        <v>91</v>
      </c>
      <c r="V743" s="4" t="s">
        <v>0</v>
      </c>
      <c r="W743" s="6">
        <v>45041</v>
      </c>
    </row>
    <row r="744" spans="1:23" x14ac:dyDescent="0.25">
      <c r="A744" s="1" t="s">
        <v>150</v>
      </c>
      <c r="B744" s="2" t="s">
        <v>151</v>
      </c>
      <c r="C744" t="str" cm="1">
        <f t="array" ref="C744">MID(B744, MIN(IFERROR(FIND({0,1,2,3,4,5,6,7,8,9},B744),"")), COUNT(1*MID(B744,ROW($1:$98),1)))</f>
        <v>21.9</v>
      </c>
      <c r="D744" t="str" cm="1">
        <f t="array" aca="1" ref="D744" ca="1">_xlfn.CONCAT(IF(NOT(ISNUMBER(MID(SUBSTITUTE(SUBSTITUTE(SUBSTITUTE(B744,"$",""),".",""), " ",""),ROW(INDIRECT("1:"&amp;LEN(B744))),1)*1)),MID(SUBSTITUTE(SUBSTITUTE(SUBSTITUTE(B744,"$",""),".",""), " ",""),ROW(INDIRECT("1:"&amp;LEN(B744))),1),""))</f>
        <v>Wal-mart</v>
      </c>
      <c r="E744" s="2" t="s">
        <v>152</v>
      </c>
      <c r="F744" t="str" cm="1">
        <f t="array" ref="F744">MID(E744, MIN(IFERROR(FIND({0,1,2,3,4,5,6,7,8,9},E744),"")), COUNT(1*MID(E744,ROW($1:$98),1)))</f>
        <v>22.8</v>
      </c>
      <c r="G744" t="str" cm="1">
        <f t="array" aca="1" ref="G744" ca="1">_xlfn.CONCAT(IF(NOT(ISNUMBER(MID(SUBSTITUTE(SUBSTITUTE(SUBSTITUTE(E744,"$",""),".",""), " ",""),ROW(INDIRECT("1:"&amp;LEN(E744))),1)*1)),MID(SUBSTITUTE(SUBSTITUTE(SUBSTITUTE(E744,"$",""),".",""), " ",""),ROW(INDIRECT("1:"&amp;LEN(E744))),1),""))</f>
        <v xml:space="preserve">
Chedraui</v>
      </c>
      <c r="H744" s="2" t="s">
        <v>380</v>
      </c>
      <c r="I744" t="str">
        <f t="shared" si="68"/>
        <v>$10.00</v>
      </c>
      <c r="J744" t="str">
        <f t="shared" si="66"/>
        <v>Ruta 07</v>
      </c>
      <c r="K744" s="2" t="s">
        <v>316</v>
      </c>
      <c r="L744" t="str">
        <f t="shared" si="69"/>
        <v>$16.00</v>
      </c>
      <c r="M744" t="str">
        <f t="shared" si="67"/>
        <v>Ruta
03</v>
      </c>
      <c r="N744" s="2" t="s">
        <v>520</v>
      </c>
      <c r="O744" t="str">
        <f t="shared" si="70"/>
        <v>$15.00</v>
      </c>
      <c r="P744" t="str">
        <f t="shared" si="71"/>
        <v>Aculco</v>
      </c>
      <c r="Q744" s="2" t="s">
        <v>250</v>
      </c>
      <c r="R744" t="str" cm="1">
        <f t="array" ref="R744">MID(Q744, MIN(IFERROR(FIND({0,1,2,3,4,5,6,7,8,9},Q744),"")), COUNT(1*MID(Q744,ROW($1:$98),1)))</f>
        <v>20.0</v>
      </c>
      <c r="S744" t="str" cm="1">
        <f t="array" aca="1" ref="S744" ca="1">_xlfn.CONCAT(IF(NOT(ISNUMBER(MID(SUBSTITUTE(SUBSTITUTE(SUBSTITUTE(Q744,"$",""),".",""), " ",""),ROW(INDIRECT("1:"&amp;LEN(Q744))),1)*1)),MID(SUBSTITUTE(SUBSTITUTE(SUBSTITUTE(Q744,"$",""),".",""), " ",""),ROW(INDIRECT("1:"&amp;LEN(Q744))),1),""))</f>
        <v xml:space="preserve">
Panamericana</v>
      </c>
      <c r="T744" s="2" t="s">
        <v>132</v>
      </c>
      <c r="U744" s="2" t="s">
        <v>154</v>
      </c>
      <c r="V744" s="2" t="s">
        <v>0</v>
      </c>
      <c r="W744" s="5">
        <v>45041</v>
      </c>
    </row>
    <row r="745" spans="1:23" x14ac:dyDescent="0.25">
      <c r="A745" s="3" t="s">
        <v>155</v>
      </c>
      <c r="B745" s="4" t="s">
        <v>156</v>
      </c>
      <c r="C745" t="str" cm="1">
        <f t="array" ref="C745">MID(B745, MIN(IFERROR(FIND({0,1,2,3,4,5,6,7,8,9},B745),"")), COUNT(1*MID(B745,ROW($1:$98),1)))</f>
        <v>29.9</v>
      </c>
      <c r="D745" t="str" cm="1">
        <f t="array" aca="1" ref="D745" ca="1">_xlfn.CONCAT(IF(NOT(ISNUMBER(MID(SUBSTITUTE(SUBSTITUTE(SUBSTITUTE(B745,"$",""),".",""), " ",""),ROW(INDIRECT("1:"&amp;LEN(B745))),1)*1)),MID(SUBSTITUTE(SUBSTITUTE(SUBSTITUTE(B745,"$",""),".",""), " ",""),ROW(INDIRECT("1:"&amp;LEN(B745))),1),""))</f>
        <v>Comercial
Mexicana</v>
      </c>
      <c r="E745" s="4" t="s">
        <v>157</v>
      </c>
      <c r="F745" t="str" cm="1">
        <f t="array" ref="F745">MID(E745, MIN(IFERROR(FIND({0,1,2,3,4,5,6,7,8,9},E745),"")), COUNT(1*MID(E745,ROW($1:$98),1)))</f>
        <v>31.9</v>
      </c>
      <c r="G745" t="str" cm="1">
        <f t="array" aca="1" ref="G745" ca="1">_xlfn.CONCAT(IF(NOT(ISNUMBER(MID(SUBSTITUTE(SUBSTITUTE(SUBSTITUTE(E745,"$",""),".",""), " ",""),ROW(INDIRECT("1:"&amp;LEN(E745))),1)*1)),MID(SUBSTITUTE(SUBSTITUTE(SUBSTITUTE(E745,"$",""),".",""), " ",""),ROW(INDIRECT("1:"&amp;LEN(E745))),1),""))</f>
        <v>Wal-mart</v>
      </c>
      <c r="H745" s="4" t="s">
        <v>386</v>
      </c>
      <c r="I745" t="str">
        <f t="shared" si="68"/>
        <v>$15.00</v>
      </c>
      <c r="J745" t="str">
        <f t="shared" si="66"/>
        <v>Ruta 07</v>
      </c>
      <c r="K745" s="4" t="s">
        <v>465</v>
      </c>
      <c r="L745" t="str">
        <f t="shared" si="69"/>
        <v>$24.00</v>
      </c>
      <c r="M745" t="str">
        <f t="shared" si="67"/>
        <v>Ruta
03</v>
      </c>
      <c r="N745" s="4" t="s">
        <v>521</v>
      </c>
      <c r="O745" t="str">
        <f t="shared" si="70"/>
        <v>$16.00</v>
      </c>
      <c r="P745" t="str">
        <f t="shared" si="71"/>
        <v>Arcos de
Belen</v>
      </c>
      <c r="Q745" s="4" t="s">
        <v>476</v>
      </c>
      <c r="R745" t="str" cm="1">
        <f t="array" ref="R745">MID(Q745, MIN(IFERROR(FIND({0,1,2,3,4,5,6,7,8,9},Q745),"")), COUNT(1*MID(Q745,ROW($1:$98),1)))</f>
        <v>20.0</v>
      </c>
      <c r="S745" t="str" cm="1">
        <f t="array" aca="1" ref="S745" ca="1">_xlfn.CONCAT(IF(NOT(ISNUMBER(MID(SUBSTITUTE(SUBSTITUTE(SUBSTITUTE(Q745,"$",""),".",""), " ",""),ROW(INDIRECT("1:"&amp;LEN(Q745))),1)*1)),MID(SUBSTITUTE(SUBSTITUTE(SUBSTITUTE(Q745,"$",""),".",""), " ",""),ROW(INDIRECT("1:"&amp;LEN(Q745))),1),""))</f>
        <v>Aculco</v>
      </c>
      <c r="T745" s="4" t="s">
        <v>140</v>
      </c>
      <c r="U745" s="4" t="s">
        <v>98</v>
      </c>
      <c r="V745" s="4" t="s">
        <v>0</v>
      </c>
      <c r="W745" s="6">
        <v>45041</v>
      </c>
    </row>
    <row r="746" spans="1:23" x14ac:dyDescent="0.25">
      <c r="A746" s="1" t="s">
        <v>160</v>
      </c>
      <c r="B746" s="2" t="s">
        <v>166</v>
      </c>
      <c r="C746" t="str" cm="1">
        <f t="array" ref="C746">MID(B746, MIN(IFERROR(FIND({0,1,2,3,4,5,6,7,8,9},B746),"")), COUNT(1*MID(B746,ROW($1:$98),1)))</f>
        <v>16.9</v>
      </c>
      <c r="D746" t="str" cm="1">
        <f t="array" aca="1" ref="D746" ca="1">_xlfn.CONCAT(IF(NOT(ISNUMBER(MID(SUBSTITUTE(SUBSTITUTE(SUBSTITUTE(B746,"$",""),".",""), " ",""),ROW(INDIRECT("1:"&amp;LEN(B746))),1)*1)),MID(SUBSTITUTE(SUBSTITUTE(SUBSTITUTE(B746,"$",""),".",""), " ",""),ROW(INDIRECT("1:"&amp;LEN(B746))),1),""))</f>
        <v>Wal-mart</v>
      </c>
      <c r="E746" s="2" t="s">
        <v>125</v>
      </c>
      <c r="F746" t="str" cm="1">
        <f t="array" ref="F746">MID(E746, MIN(IFERROR(FIND({0,1,2,3,4,5,6,7,8,9},E746),"")), COUNT(1*MID(E746,ROW($1:$98),1)))</f>
        <v>29.9</v>
      </c>
      <c r="G746" t="str" cm="1">
        <f t="array" aca="1" ref="G746" ca="1">_xlfn.CONCAT(IF(NOT(ISNUMBER(MID(SUBSTITUTE(SUBSTITUTE(SUBSTITUTE(E746,"$",""),".",""), " ",""),ROW(INDIRECT("1:"&amp;LEN(E746))),1)*1)),MID(SUBSTITUTE(SUBSTITUTE(SUBSTITUTE(E746,"$",""),".",""), " ",""),ROW(INDIRECT("1:"&amp;LEN(E746))),1),""))</f>
        <v xml:space="preserve">
Comercial
Mexicana</v>
      </c>
      <c r="H746" s="2" t="s">
        <v>522</v>
      </c>
      <c r="I746" t="str">
        <f t="shared" si="68"/>
        <v>$15.00</v>
      </c>
      <c r="J746" t="str">
        <f t="shared" si="66"/>
        <v>Ruta 04</v>
      </c>
      <c r="K746" s="2" t="s">
        <v>523</v>
      </c>
      <c r="L746" t="str">
        <f t="shared" si="69"/>
        <v>$18.00</v>
      </c>
      <c r="M746" t="str">
        <f t="shared" si="67"/>
        <v>Ruta
07</v>
      </c>
      <c r="N746" s="2" t="s">
        <v>524</v>
      </c>
      <c r="O746" t="str">
        <f t="shared" si="70"/>
        <v>$25.00</v>
      </c>
      <c r="P746" t="str">
        <f t="shared" si="71"/>
        <v>Arcos de
Belen</v>
      </c>
      <c r="Q746" s="2" t="s">
        <v>524</v>
      </c>
      <c r="R746" t="str" cm="1">
        <f t="array" ref="R746">MID(Q746, MIN(IFERROR(FIND({0,1,2,3,4,5,6,7,8,9},Q746),"")), COUNT(1*MID(Q746,ROW($1:$98),1)))</f>
        <v>25.0</v>
      </c>
      <c r="S746" t="str" cm="1">
        <f t="array" aca="1" ref="S746" ca="1">_xlfn.CONCAT(IF(NOT(ISNUMBER(MID(SUBSTITUTE(SUBSTITUTE(SUBSTITUTE(Q746,"$",""),".",""), " ",""),ROW(INDIRECT("1:"&amp;LEN(Q746))),1)*1)),MID(SUBSTITUTE(SUBSTITUTE(SUBSTITUTE(Q746,"$",""),".",""), " ",""),ROW(INDIRECT("1:"&amp;LEN(Q746))),1),""))</f>
        <v>Arcosde
Belen</v>
      </c>
      <c r="T746" s="2" t="s">
        <v>164</v>
      </c>
      <c r="U746" s="2" t="s">
        <v>26</v>
      </c>
      <c r="V746" s="2" t="s">
        <v>0</v>
      </c>
      <c r="W746" s="5">
        <v>45041</v>
      </c>
    </row>
    <row r="747" spans="1:23" x14ac:dyDescent="0.25">
      <c r="A747" s="3" t="s">
        <v>165</v>
      </c>
      <c r="B747" s="4" t="s">
        <v>320</v>
      </c>
      <c r="C747" t="str" cm="1">
        <f t="array" ref="C747">MID(B747, MIN(IFERROR(FIND({0,1,2,3,4,5,6,7,8,9},B747),"")), COUNT(1*MID(B747,ROW($1:$98),1)))</f>
        <v>12.8</v>
      </c>
      <c r="D747" t="str" cm="1">
        <f t="array" aca="1" ref="D747" ca="1">_xlfn.CONCAT(IF(NOT(ISNUMBER(MID(SUBSTITUTE(SUBSTITUTE(SUBSTITUTE(B747,"$",""),".",""), " ",""),ROW(INDIRECT("1:"&amp;LEN(B747))),1)*1)),MID(SUBSTITUTE(SUBSTITUTE(SUBSTITUTE(B747,"$",""),".",""), " ",""),ROW(INDIRECT("1:"&amp;LEN(B747))),1),""))</f>
        <v>Chedraui</v>
      </c>
      <c r="E747" s="4" t="s">
        <v>525</v>
      </c>
      <c r="F747" t="str" cm="1">
        <f t="array" ref="F747">MID(E747, MIN(IFERROR(FIND({0,1,2,3,4,5,6,7,8,9},E747),"")), COUNT(1*MID(E747,ROW($1:$98),1)))</f>
        <v>19.9</v>
      </c>
      <c r="G747" t="str" cm="1">
        <f t="array" aca="1" ref="G747" ca="1">_xlfn.CONCAT(IF(NOT(ISNUMBER(MID(SUBSTITUTE(SUBSTITUTE(SUBSTITUTE(E747,"$",""),".",""), " ",""),ROW(INDIRECT("1:"&amp;LEN(E747))),1)*1)),MID(SUBSTITUTE(SUBSTITUTE(SUBSTITUTE(E747,"$",""),".",""), " ",""),ROW(INDIRECT("1:"&amp;LEN(E747))),1),""))</f>
        <v xml:space="preserve">
Comercial
Mexicana</v>
      </c>
      <c r="H747" s="4" t="s">
        <v>380</v>
      </c>
      <c r="I747" t="str">
        <f t="shared" si="68"/>
        <v>$10.00</v>
      </c>
      <c r="J747" t="str">
        <f t="shared" si="66"/>
        <v>Ruta 07</v>
      </c>
      <c r="K747" s="4" t="s">
        <v>526</v>
      </c>
      <c r="L747" t="str">
        <f t="shared" si="69"/>
        <v>$20.00</v>
      </c>
      <c r="M747" t="str">
        <f t="shared" si="67"/>
        <v>Ruta
04</v>
      </c>
      <c r="N747" s="4" t="s">
        <v>527</v>
      </c>
      <c r="O747" t="str">
        <f t="shared" si="70"/>
        <v>$12.00</v>
      </c>
      <c r="P747" t="str">
        <f t="shared" si="71"/>
        <v>Arcos de
Belen</v>
      </c>
      <c r="Q747" s="4" t="s">
        <v>323</v>
      </c>
      <c r="R747" t="str" cm="1">
        <f t="array" ref="R747">MID(Q747, MIN(IFERROR(FIND({0,1,2,3,4,5,6,7,8,9},Q747),"")), COUNT(1*MID(Q747,ROW($1:$98),1)))</f>
        <v>16.0</v>
      </c>
      <c r="S747" t="str" cm="1">
        <f t="array" aca="1" ref="S747" ca="1">_xlfn.CONCAT(IF(NOT(ISNUMBER(MID(SUBSTITUTE(SUBSTITUTE(SUBSTITUTE(Q747,"$",""),".",""), " ",""),ROW(INDIRECT("1:"&amp;LEN(Q747))),1)*1)),MID(SUBSTITUTE(SUBSTITUTE(SUBSTITUTE(Q747,"$",""),".",""), " ",""),ROW(INDIRECT("1:"&amp;LEN(Q747))),1),""))</f>
        <v xml:space="preserve">
Panamericana</v>
      </c>
      <c r="T747" s="4" t="s">
        <v>140</v>
      </c>
      <c r="U747" s="4" t="s">
        <v>169</v>
      </c>
      <c r="V747" s="4" t="s">
        <v>0</v>
      </c>
      <c r="W747" s="6">
        <v>45041</v>
      </c>
    </row>
    <row r="748" spans="1:23" x14ac:dyDescent="0.25">
      <c r="A748" s="1" t="s">
        <v>170</v>
      </c>
      <c r="B748" s="2" t="s">
        <v>3</v>
      </c>
      <c r="C748" t="str" cm="1">
        <f t="array" ref="C748">MID(B748, MIN(IFERROR(FIND({0,1,2,3,4,5,6,7,8,9},B748),"")), COUNT(1*MID(B748,ROW($1:$98),1)))</f>
        <v>37.9</v>
      </c>
      <c r="D748" t="str" cm="1">
        <f t="array" aca="1" ref="D748" ca="1">_xlfn.CONCAT(IF(NOT(ISNUMBER(MID(SUBSTITUTE(SUBSTITUTE(SUBSTITUTE(B748,"$",""),".",""), " ",""),ROW(INDIRECT("1:"&amp;LEN(B748))),1)*1)),MID(SUBSTITUTE(SUBSTITUTE(SUBSTITUTE(B748,"$",""),".",""), " ",""),ROW(INDIRECT("1:"&amp;LEN(B748))),1),""))</f>
        <v>Comercial
Mexicana</v>
      </c>
      <c r="E748" s="2" t="s">
        <v>388</v>
      </c>
      <c r="F748" t="str" cm="1">
        <f t="array" ref="F748">MID(E748, MIN(IFERROR(FIND({0,1,2,3,4,5,6,7,8,9},E748),"")), COUNT(1*MID(E748,ROW($1:$98),1)))</f>
        <v>39.9</v>
      </c>
      <c r="G748" t="str" cm="1">
        <f t="array" aca="1" ref="G748" ca="1">_xlfn.CONCAT(IF(NOT(ISNUMBER(MID(SUBSTITUTE(SUBSTITUTE(SUBSTITUTE(E748,"$",""),".",""), " ",""),ROW(INDIRECT("1:"&amp;LEN(E748))),1)*1)),MID(SUBSTITUTE(SUBSTITUTE(SUBSTITUTE(E748,"$",""),".",""), " ",""),ROW(INDIRECT("1:"&amp;LEN(E748))),1),""))</f>
        <v>Wal-mart</v>
      </c>
      <c r="H748" s="2" t="s">
        <v>354</v>
      </c>
      <c r="I748" t="str">
        <f t="shared" si="68"/>
        <v>$30.00</v>
      </c>
      <c r="J748" t="str">
        <f t="shared" si="66"/>
        <v>Ruta 07</v>
      </c>
      <c r="K748" s="2" t="s">
        <v>528</v>
      </c>
      <c r="L748" t="str">
        <f t="shared" si="69"/>
        <v>$34.00</v>
      </c>
      <c r="M748" t="str">
        <f t="shared" si="67"/>
        <v>Ruta
04</v>
      </c>
      <c r="N748" s="2" t="s">
        <v>476</v>
      </c>
      <c r="O748" t="str">
        <f t="shared" si="70"/>
        <v>$20.00</v>
      </c>
      <c r="P748" t="str">
        <f t="shared" si="71"/>
        <v>Aculco</v>
      </c>
      <c r="Q748" s="2" t="s">
        <v>509</v>
      </c>
      <c r="R748" t="str" cm="1">
        <f t="array" ref="R748">MID(Q748, MIN(IFERROR(FIND({0,1,2,3,4,5,6,7,8,9},Q748),"")), COUNT(1*MID(Q748,ROW($1:$98),1)))</f>
        <v>22.0</v>
      </c>
      <c r="S748" t="str" cm="1">
        <f t="array" aca="1" ref="S748" ca="1">_xlfn.CONCAT(IF(NOT(ISNUMBER(MID(SUBSTITUTE(SUBSTITUTE(SUBSTITUTE(Q748,"$",""),".",""), " ",""),ROW(INDIRECT("1:"&amp;LEN(Q748))),1)*1)),MID(SUBSTITUTE(SUBSTITUTE(SUBSTITUTE(Q748,"$",""),".",""), " ",""),ROW(INDIRECT("1:"&amp;LEN(Q748))),1),""))</f>
        <v>Arcosde
Belen</v>
      </c>
      <c r="T748" s="2" t="s">
        <v>90</v>
      </c>
      <c r="U748" s="2" t="s">
        <v>36</v>
      </c>
      <c r="V748" s="2" t="s">
        <v>0</v>
      </c>
      <c r="W748" s="5">
        <v>45041</v>
      </c>
    </row>
    <row r="749" spans="1:23" x14ac:dyDescent="0.25">
      <c r="A749" s="3" t="s">
        <v>173</v>
      </c>
      <c r="B749" s="4" t="s">
        <v>463</v>
      </c>
      <c r="C749" t="str" cm="1">
        <f t="array" ref="C749">MID(B749, MIN(IFERROR(FIND({0,1,2,3,4,5,6,7,8,9},B749),"")), COUNT(1*MID(B749,ROW($1:$98),1)))</f>
        <v>7.5</v>
      </c>
      <c r="D749" t="str" cm="1">
        <f t="array" aca="1" ref="D749" ca="1">_xlfn.CONCAT(IF(NOT(ISNUMBER(MID(SUBSTITUTE(SUBSTITUTE(SUBSTITUTE(B749,"$",""),".",""), " ",""),ROW(INDIRECT("1:"&amp;LEN(B749))),1)*1)),MID(SUBSTITUTE(SUBSTITUTE(SUBSTITUTE(B749,"$",""),".",""), " ",""),ROW(INDIRECT("1:"&amp;LEN(B749))),1),""))</f>
        <v>Chedraui</v>
      </c>
      <c r="E749" s="4" t="s">
        <v>118</v>
      </c>
      <c r="F749" t="str" cm="1">
        <f t="array" ref="F749">MID(E749, MIN(IFERROR(FIND({0,1,2,3,4,5,6,7,8,9},E749),"")), COUNT(1*MID(E749,ROW($1:$98),1)))</f>
        <v>19.9</v>
      </c>
      <c r="G749" t="str" cm="1">
        <f t="array" aca="1" ref="G749" ca="1">_xlfn.CONCAT(IF(NOT(ISNUMBER(MID(SUBSTITUTE(SUBSTITUTE(SUBSTITUTE(E749,"$",""),".",""), " ",""),ROW(INDIRECT("1:"&amp;LEN(E749))),1)*1)),MID(SUBSTITUTE(SUBSTITUTE(SUBSTITUTE(E749,"$",""),".",""), " ",""),ROW(INDIRECT("1:"&amp;LEN(E749))),1),""))</f>
        <v>Wal-mart</v>
      </c>
      <c r="H749" s="4" t="s">
        <v>386</v>
      </c>
      <c r="I749" t="str">
        <f t="shared" si="68"/>
        <v>$15.00</v>
      </c>
      <c r="J749" t="str">
        <f t="shared" si="66"/>
        <v>Ruta 07</v>
      </c>
      <c r="K749" s="4" t="s">
        <v>304</v>
      </c>
      <c r="L749" t="str">
        <f t="shared" si="69"/>
        <v>$20.00</v>
      </c>
      <c r="M749" t="str">
        <f t="shared" si="67"/>
        <v>Ruta
03</v>
      </c>
      <c r="N749" s="4" t="s">
        <v>472</v>
      </c>
      <c r="O749" t="str">
        <f t="shared" si="70"/>
        <v>$20.00</v>
      </c>
      <c r="P749" t="str">
        <f t="shared" si="71"/>
        <v>Arcos de
Belen</v>
      </c>
      <c r="Q749" s="4" t="s">
        <v>473</v>
      </c>
      <c r="R749" t="str" cm="1">
        <f t="array" ref="R749">MID(Q749, MIN(IFERROR(FIND({0,1,2,3,4,5,6,7,8,9},Q749),"")), COUNT(1*MID(Q749,ROW($1:$98),1)))</f>
        <v>22.0</v>
      </c>
      <c r="S749" t="str" cm="1">
        <f t="array" aca="1" ref="S749" ca="1">_xlfn.CONCAT(IF(NOT(ISNUMBER(MID(SUBSTITUTE(SUBSTITUTE(SUBSTITUTE(Q749,"$",""),".",""), " ",""),ROW(INDIRECT("1:"&amp;LEN(Q749))),1)*1)),MID(SUBSTITUTE(SUBSTITUTE(SUBSTITUTE(Q749,"$",""),".",""), " ",""),ROW(INDIRECT("1:"&amp;LEN(Q749))),1),""))</f>
        <v>Aculco</v>
      </c>
      <c r="T749" s="4" t="s">
        <v>132</v>
      </c>
      <c r="U749" s="4" t="s">
        <v>98</v>
      </c>
      <c r="V749" s="4" t="s">
        <v>0</v>
      </c>
      <c r="W749" s="6">
        <v>45041</v>
      </c>
    </row>
    <row r="750" spans="1:23" x14ac:dyDescent="0.25">
      <c r="A750" s="1" t="s">
        <v>176</v>
      </c>
      <c r="B750" s="2" t="s">
        <v>529</v>
      </c>
      <c r="C750" t="str" cm="1">
        <f t="array" ref="C750">MID(B750, MIN(IFERROR(FIND({0,1,2,3,4,5,6,7,8,9},B750),"")), COUNT(1*MID(B750,ROW($1:$98),1)))</f>
        <v>30.0</v>
      </c>
      <c r="D750" t="str" cm="1">
        <f t="array" aca="1" ref="D750" ca="1">_xlfn.CONCAT(IF(NOT(ISNUMBER(MID(SUBSTITUTE(SUBSTITUTE(SUBSTITUTE(B750,"$",""),".",""), " ",""),ROW(INDIRECT("1:"&amp;LEN(B750))),1)*1)),MID(SUBSTITUTE(SUBSTITUTE(SUBSTITUTE(B750,"$",""),".",""), " ",""),ROW(INDIRECT("1:"&amp;LEN(B750))),1),""))</f>
        <v>Wal-mart</v>
      </c>
      <c r="E750" s="2" t="s">
        <v>530</v>
      </c>
      <c r="F750" t="str" cm="1">
        <f t="array" ref="F750">MID(E750, MIN(IFERROR(FIND({0,1,2,3,4,5,6,7,8,9},E750),"")), COUNT(1*MID(E750,ROW($1:$98),1)))</f>
        <v>34.5</v>
      </c>
      <c r="G750" t="str" cm="1">
        <f t="array" aca="1" ref="G750" ca="1">_xlfn.CONCAT(IF(NOT(ISNUMBER(MID(SUBSTITUTE(SUBSTITUTE(SUBSTITUTE(E750,"$",""),".",""), " ",""),ROW(INDIRECT("1:"&amp;LEN(E750))),1)*1)),MID(SUBSTITUTE(SUBSTITUTE(SUBSTITUTE(E750,"$",""),".",""), " ",""),ROW(INDIRECT("1:"&amp;LEN(E750))),1),""))</f>
        <v xml:space="preserve">
Comercial
Mexicana</v>
      </c>
      <c r="H750" s="2" t="s">
        <v>380</v>
      </c>
      <c r="I750" t="str">
        <f t="shared" si="68"/>
        <v>$10.00</v>
      </c>
      <c r="J750" t="str">
        <f t="shared" si="66"/>
        <v>Ruta 07</v>
      </c>
      <c r="K750" s="2" t="s">
        <v>304</v>
      </c>
      <c r="L750" t="str">
        <f t="shared" si="69"/>
        <v>$20.00</v>
      </c>
      <c r="M750" t="str">
        <f t="shared" si="67"/>
        <v>Ruta
03</v>
      </c>
      <c r="N750" s="2" t="s">
        <v>521</v>
      </c>
      <c r="O750" t="str">
        <f t="shared" si="70"/>
        <v>$16.00</v>
      </c>
      <c r="P750" t="str">
        <f t="shared" si="71"/>
        <v>Arcos de
Belen</v>
      </c>
      <c r="Q750" s="2" t="s">
        <v>496</v>
      </c>
      <c r="R750" t="str" cm="1">
        <f t="array" ref="R750">MID(Q750, MIN(IFERROR(FIND({0,1,2,3,4,5,6,7,8,9},Q750),"")), COUNT(1*MID(Q750,ROW($1:$98),1)))</f>
        <v>25.0</v>
      </c>
      <c r="S750" t="str" cm="1">
        <f t="array" aca="1" ref="S750" ca="1">_xlfn.CONCAT(IF(NOT(ISNUMBER(MID(SUBSTITUTE(SUBSTITUTE(SUBSTITUTE(Q750,"$",""),".",""), " ",""),ROW(INDIRECT("1:"&amp;LEN(Q750))),1)*1)),MID(SUBSTITUTE(SUBSTITUTE(SUBSTITUTE(Q750,"$",""),".",""), " ",""),ROW(INDIRECT("1:"&amp;LEN(Q750))),1),""))</f>
        <v>Aculco</v>
      </c>
      <c r="T750" s="2" t="s">
        <v>140</v>
      </c>
      <c r="U750" s="2" t="s">
        <v>98</v>
      </c>
      <c r="V750" s="2" t="s">
        <v>0</v>
      </c>
      <c r="W750" s="5">
        <v>45041</v>
      </c>
    </row>
    <row r="751" spans="1:23" x14ac:dyDescent="0.25">
      <c r="A751" s="3" t="s">
        <v>178</v>
      </c>
      <c r="B751" s="4" t="s">
        <v>531</v>
      </c>
      <c r="C751" t="str" cm="1">
        <f t="array" ref="C751">MID(B751, MIN(IFERROR(FIND({0,1,2,3,4,5,6,7,8,9},B751),"")), COUNT(1*MID(B751,ROW($1:$98),1)))</f>
        <v>10.9</v>
      </c>
      <c r="D751" t="str" cm="1">
        <f t="array" aca="1" ref="D751" ca="1">_xlfn.CONCAT(IF(NOT(ISNUMBER(MID(SUBSTITUTE(SUBSTITUTE(SUBSTITUTE(B751,"$",""),".",""), " ",""),ROW(INDIRECT("1:"&amp;LEN(B751))),1)*1)),MID(SUBSTITUTE(SUBSTITUTE(SUBSTITUTE(B751,"$",""),".",""), " ",""),ROW(INDIRECT("1:"&amp;LEN(B751))),1),""))</f>
        <v>Wal-mart</v>
      </c>
      <c r="E751" s="4" t="s">
        <v>468</v>
      </c>
      <c r="F751" t="str" cm="1">
        <f t="array" ref="F751">MID(E751, MIN(IFERROR(FIND({0,1,2,3,4,5,6,7,8,9},E751),"")), COUNT(1*MID(E751,ROW($1:$98),1)))</f>
        <v>15.5</v>
      </c>
      <c r="G751" t="str" cm="1">
        <f t="array" aca="1" ref="G751" ca="1">_xlfn.CONCAT(IF(NOT(ISNUMBER(MID(SUBSTITUTE(SUBSTITUTE(SUBSTITUTE(E751,"$",""),".",""), " ",""),ROW(INDIRECT("1:"&amp;LEN(E751))),1)*1)),MID(SUBSTITUTE(SUBSTITUTE(SUBSTITUTE(E751,"$",""),".",""), " ",""),ROW(INDIRECT("1:"&amp;LEN(E751))),1),""))</f>
        <v xml:space="preserve">
Chedraui</v>
      </c>
      <c r="H751" s="4" t="s">
        <v>380</v>
      </c>
      <c r="I751" t="str">
        <f t="shared" si="68"/>
        <v>$10.00</v>
      </c>
      <c r="J751" t="str">
        <f t="shared" si="66"/>
        <v>Ruta 07</v>
      </c>
      <c r="K751" s="4" t="s">
        <v>316</v>
      </c>
      <c r="L751" t="str">
        <f t="shared" si="69"/>
        <v>$16.00</v>
      </c>
      <c r="M751" t="str">
        <f t="shared" si="67"/>
        <v>Ruta
03</v>
      </c>
      <c r="N751" s="4" t="s">
        <v>532</v>
      </c>
      <c r="O751" t="str">
        <f t="shared" si="70"/>
        <v>$14.00</v>
      </c>
      <c r="P751" t="str">
        <f t="shared" si="71"/>
        <v>Arcos de
Belen</v>
      </c>
      <c r="Q751" s="4" t="s">
        <v>520</v>
      </c>
      <c r="R751" t="str" cm="1">
        <f t="array" ref="R751">MID(Q751, MIN(IFERROR(FIND({0,1,2,3,4,5,6,7,8,9},Q751),"")), COUNT(1*MID(Q751,ROW($1:$98),1)))</f>
        <v>15.0</v>
      </c>
      <c r="S751" t="str" cm="1">
        <f t="array" aca="1" ref="S751" ca="1">_xlfn.CONCAT(IF(NOT(ISNUMBER(MID(SUBSTITUTE(SUBSTITUTE(SUBSTITUTE(Q751,"$",""),".",""), " ",""),ROW(INDIRECT("1:"&amp;LEN(Q751))),1)*1)),MID(SUBSTITUTE(SUBSTITUTE(SUBSTITUTE(Q751,"$",""),".",""), " ",""),ROW(INDIRECT("1:"&amp;LEN(Q751))),1),""))</f>
        <v>Aculco</v>
      </c>
      <c r="T751" s="4" t="s">
        <v>140</v>
      </c>
      <c r="U751" s="4" t="s">
        <v>122</v>
      </c>
      <c r="V751" s="4" t="s">
        <v>0</v>
      </c>
      <c r="W751" s="6">
        <v>45041</v>
      </c>
    </row>
    <row r="752" spans="1:23" x14ac:dyDescent="0.25">
      <c r="A752" s="1" t="s">
        <v>2</v>
      </c>
      <c r="B752" s="2" t="s">
        <v>3</v>
      </c>
      <c r="C752" t="str" cm="1">
        <f t="array" ref="C752">MID(B752, MIN(IFERROR(FIND({0,1,2,3,4,5,6,7,8,9},B752),"")), COUNT(1*MID(B752,ROW($1:$98),1)))</f>
        <v>37.9</v>
      </c>
      <c r="D752" t="str" cm="1">
        <f t="array" aca="1" ref="D752" ca="1">_xlfn.CONCAT(IF(NOT(ISNUMBER(MID(SUBSTITUTE(SUBSTITUTE(SUBSTITUTE(B752,"$",""),".",""), " ",""),ROW(INDIRECT("1:"&amp;LEN(B752))),1)*1)),MID(SUBSTITUTE(SUBSTITUTE(SUBSTITUTE(B752,"$",""),".",""), " ",""),ROW(INDIRECT("1:"&amp;LEN(B752))),1),""))</f>
        <v>Comercial
Mexicana</v>
      </c>
      <c r="E752" s="2" t="s">
        <v>4</v>
      </c>
      <c r="F752" t="str" cm="1">
        <f t="array" ref="F752">MID(E752, MIN(IFERROR(FIND({0,1,2,3,4,5,6,7,8,9},E752),"")), COUNT(1*MID(E752,ROW($1:$98),1)))</f>
        <v>39.1</v>
      </c>
      <c r="G752" t="str" cm="1">
        <f t="array" aca="1" ref="G752" ca="1">_xlfn.CONCAT(IF(NOT(ISNUMBER(MID(SUBSTITUTE(SUBSTITUTE(SUBSTITUTE(E752,"$",""),".",""), " ",""),ROW(INDIRECT("1:"&amp;LEN(E752))),1)*1)),MID(SUBSTITUTE(SUBSTITUTE(SUBSTITUTE(E752,"$",""),".",""), " ",""),ROW(INDIRECT("1:"&amp;LEN(E752))),1),""))</f>
        <v xml:space="preserve">
Chedraui</v>
      </c>
      <c r="H752" s="2" t="s">
        <v>256</v>
      </c>
      <c r="I752" t="str">
        <f t="shared" si="68"/>
        <v>0.00</v>
      </c>
      <c r="J752" t="str">
        <f t="shared" si="66"/>
        <v/>
      </c>
      <c r="K752" s="2" t="s">
        <v>256</v>
      </c>
      <c r="L752" t="str">
        <f t="shared" si="69"/>
        <v>0.00</v>
      </c>
      <c r="M752" t="str">
        <f t="shared" si="67"/>
        <v/>
      </c>
      <c r="N752" s="2" t="s">
        <v>398</v>
      </c>
      <c r="O752" t="str">
        <f t="shared" si="70"/>
        <v>$50.00</v>
      </c>
      <c r="P752" t="str">
        <f t="shared" si="71"/>
        <v>Tlatilco</v>
      </c>
      <c r="Q752" s="2" t="s">
        <v>399</v>
      </c>
      <c r="R752" t="str" cm="1">
        <f t="array" ref="R752">MID(Q752, MIN(IFERROR(FIND({0,1,2,3,4,5,6,7,8,9},Q752),"")), COUNT(1*MID(Q752,ROW($1:$98),1)))</f>
        <v>52.0</v>
      </c>
      <c r="S752" t="str" cm="1">
        <f t="array" aca="1" ref="S752" ca="1">_xlfn.CONCAT(IF(NOT(ISNUMBER(MID(SUBSTITUTE(SUBSTITUTE(SUBSTITUTE(Q752,"$",""),".",""), " ",""),ROW(INDIRECT("1:"&amp;LEN(Q752))),1)*1)),MID(SUBSTITUTE(SUBSTITUTE(SUBSTITUTE(Q752,"$",""),".",""), " ",""),ROW(INDIRECT("1:"&amp;LEN(Q752))),1),""))</f>
        <v>América</v>
      </c>
      <c r="T752" s="2" t="s">
        <v>9</v>
      </c>
      <c r="U752" s="2" t="s">
        <v>10</v>
      </c>
      <c r="V752" s="2" t="s">
        <v>0</v>
      </c>
      <c r="W752" s="5">
        <v>45042</v>
      </c>
    </row>
    <row r="753" spans="1:23" x14ac:dyDescent="0.25">
      <c r="A753" s="3" t="s">
        <v>11</v>
      </c>
      <c r="B753" s="4" t="s">
        <v>12</v>
      </c>
      <c r="C753" t="str" cm="1">
        <f t="array" ref="C753">MID(B753, MIN(IFERROR(FIND({0,1,2,3,4,5,6,7,8,9},B753),"")), COUNT(1*MID(B753,ROW($1:$98),1)))</f>
        <v>17.5</v>
      </c>
      <c r="D753" t="str" cm="1">
        <f t="array" aca="1" ref="D753" ca="1">_xlfn.CONCAT(IF(NOT(ISNUMBER(MID(SUBSTITUTE(SUBSTITUTE(SUBSTITUTE(B753,"$",""),".",""), " ",""),ROW(INDIRECT("1:"&amp;LEN(B753))),1)*1)),MID(SUBSTITUTE(SUBSTITUTE(SUBSTITUTE(B753,"$",""),".",""), " ",""),ROW(INDIRECT("1:"&amp;LEN(B753))),1),""))</f>
        <v>Wal-mart</v>
      </c>
      <c r="E753" s="4" t="s">
        <v>13</v>
      </c>
      <c r="F753" t="str" cm="1">
        <f t="array" ref="F753">MID(E753, MIN(IFERROR(FIND({0,1,2,3,4,5,6,7,8,9},E753),"")), COUNT(1*MID(E753,ROW($1:$98),1)))</f>
        <v>19.9</v>
      </c>
      <c r="G753" t="str" cm="1">
        <f t="array" aca="1" ref="G753" ca="1">_xlfn.CONCAT(IF(NOT(ISNUMBER(MID(SUBSTITUTE(SUBSTITUTE(SUBSTITUTE(E753,"$",""),".",""), " ",""),ROW(INDIRECT("1:"&amp;LEN(E753))),1)*1)),MID(SUBSTITUTE(SUBSTITUTE(SUBSTITUTE(E753,"$",""),".",""), " ",""),ROW(INDIRECT("1:"&amp;LEN(E753))),1),""))</f>
        <v xml:space="preserve">
Chedraui</v>
      </c>
      <c r="H753" s="4" t="s">
        <v>400</v>
      </c>
      <c r="I753" t="str">
        <f t="shared" si="68"/>
        <v>$26.00</v>
      </c>
      <c r="J753" t="str">
        <f t="shared" si="66"/>
        <v>Ruta 03</v>
      </c>
      <c r="K753" s="4" t="s">
        <v>298</v>
      </c>
      <c r="L753" t="str">
        <f t="shared" si="69"/>
        <v>$30.00</v>
      </c>
      <c r="M753" t="str">
        <f t="shared" si="67"/>
        <v>Ruta
05</v>
      </c>
      <c r="N753" s="4" t="s">
        <v>401</v>
      </c>
      <c r="O753" t="str">
        <f t="shared" si="70"/>
        <v>$20.00</v>
      </c>
      <c r="P753" t="str">
        <f t="shared" si="71"/>
        <v>Tlatilco</v>
      </c>
      <c r="Q753" s="4" t="s">
        <v>402</v>
      </c>
      <c r="R753" t="str" cm="1">
        <f t="array" ref="R753">MID(Q753, MIN(IFERROR(FIND({0,1,2,3,4,5,6,7,8,9},Q753),"")), COUNT(1*MID(Q753,ROW($1:$98),1)))</f>
        <v>22.0</v>
      </c>
      <c r="S753" t="str" cm="1">
        <f t="array" aca="1" ref="S753" ca="1">_xlfn.CONCAT(IF(NOT(ISNUMBER(MID(SUBSTITUTE(SUBSTITUTE(SUBSTITUTE(Q753,"$",""),".",""), " ",""),ROW(INDIRECT("1:"&amp;LEN(Q753))),1)*1)),MID(SUBSTITUTE(SUBSTITUTE(SUBSTITUTE(Q753,"$",""),".",""), " ",""),ROW(INDIRECT("1:"&amp;LEN(Q753))),1),""))</f>
        <v>América</v>
      </c>
      <c r="T753" s="4" t="s">
        <v>18</v>
      </c>
      <c r="U753" s="4" t="s">
        <v>19</v>
      </c>
      <c r="V753" s="4" t="s">
        <v>0</v>
      </c>
      <c r="W753" s="6">
        <v>45042</v>
      </c>
    </row>
    <row r="754" spans="1:23" x14ac:dyDescent="0.25">
      <c r="A754" s="1" t="s">
        <v>20</v>
      </c>
      <c r="B754" s="2" t="s">
        <v>21</v>
      </c>
      <c r="C754" t="str" cm="1">
        <f t="array" ref="C754">MID(B754, MIN(IFERROR(FIND({0,1,2,3,4,5,6,7,8,9},B754),"")), COUNT(1*MID(B754,ROW($1:$98),1)))</f>
        <v>20.5</v>
      </c>
      <c r="D754" t="str" cm="1">
        <f t="array" aca="1" ref="D754" ca="1">_xlfn.CONCAT(IF(NOT(ISNUMBER(MID(SUBSTITUTE(SUBSTITUTE(SUBSTITUTE(B754,"$",""),".",""), " ",""),ROW(INDIRECT("1:"&amp;LEN(B754))),1)*1)),MID(SUBSTITUTE(SUBSTITUTE(SUBSTITUTE(B754,"$",""),".",""), " ",""),ROW(INDIRECT("1:"&amp;LEN(B754))),1),""))</f>
        <v>Wal-mart</v>
      </c>
      <c r="E754" s="2" t="s">
        <v>22</v>
      </c>
      <c r="F754" t="str" cm="1">
        <f t="array" ref="F754">MID(E754, MIN(IFERROR(FIND({0,1,2,3,4,5,6,7,8,9},E754),"")), COUNT(1*MID(E754,ROW($1:$98),1)))</f>
        <v>24.0</v>
      </c>
      <c r="G754" t="str" cm="1">
        <f t="array" aca="1" ref="G754" ca="1">_xlfn.CONCAT(IF(NOT(ISNUMBER(MID(SUBSTITUTE(SUBSTITUTE(SUBSTITUTE(E754,"$",""),".",""), " ",""),ROW(INDIRECT("1:"&amp;LEN(E754))),1)*1)),MID(SUBSTITUTE(SUBSTITUTE(SUBSTITUTE(E754,"$",""),".",""), " ",""),ROW(INDIRECT("1:"&amp;LEN(E754))),1),""))</f>
        <v xml:space="preserve">
Comercial
Mexicana</v>
      </c>
      <c r="H754" s="2" t="s">
        <v>403</v>
      </c>
      <c r="I754" t="str">
        <f t="shared" si="68"/>
        <v>$22.00</v>
      </c>
      <c r="J754" t="str">
        <f t="shared" si="66"/>
        <v>Ruta 03</v>
      </c>
      <c r="K754" s="2" t="s">
        <v>296</v>
      </c>
      <c r="L754" t="str">
        <f t="shared" si="69"/>
        <v>$25.00</v>
      </c>
      <c r="M754" t="str">
        <f t="shared" si="67"/>
        <v>Ruta
05</v>
      </c>
      <c r="N754" s="2" t="s">
        <v>404</v>
      </c>
      <c r="O754" t="str">
        <f t="shared" si="70"/>
        <v>$20.00</v>
      </c>
      <c r="P754" t="str">
        <f t="shared" si="71"/>
        <v>América</v>
      </c>
      <c r="Q754" s="2" t="s">
        <v>405</v>
      </c>
      <c r="R754" t="str" cm="1">
        <f t="array" ref="R754">MID(Q754, MIN(IFERROR(FIND({0,1,2,3,4,5,6,7,8,9},Q754),"")), COUNT(1*MID(Q754,ROW($1:$98),1)))</f>
        <v>22.0</v>
      </c>
      <c r="S754" t="str" cm="1">
        <f t="array" aca="1" ref="S754" ca="1">_xlfn.CONCAT(IF(NOT(ISNUMBER(MID(SUBSTITUTE(SUBSTITUTE(SUBSTITUTE(Q754,"$",""),".",""), " ",""),ROW(INDIRECT("1:"&amp;LEN(Q754))),1)*1)),MID(SUBSTITUTE(SUBSTITUTE(SUBSTITUTE(Q754,"$",""),".",""), " ",""),ROW(INDIRECT("1:"&amp;LEN(Q754))),1),""))</f>
        <v>Tlatilco</v>
      </c>
      <c r="T754" s="2" t="s">
        <v>26</v>
      </c>
      <c r="U754" s="2" t="s">
        <v>27</v>
      </c>
      <c r="V754" s="2" t="s">
        <v>0</v>
      </c>
      <c r="W754" s="5">
        <v>45042</v>
      </c>
    </row>
    <row r="755" spans="1:23" x14ac:dyDescent="0.25">
      <c r="A755" s="3" t="s">
        <v>28</v>
      </c>
      <c r="B755" s="4" t="s">
        <v>29</v>
      </c>
      <c r="C755" t="str" cm="1">
        <f t="array" ref="C755">MID(B755, MIN(IFERROR(FIND({0,1,2,3,4,5,6,7,8,9},B755),"")), COUNT(1*MID(B755,ROW($1:$98),1)))</f>
        <v>10.0</v>
      </c>
      <c r="D755" t="str" cm="1">
        <f t="array" aca="1" ref="D755" ca="1">_xlfn.CONCAT(IF(NOT(ISNUMBER(MID(SUBSTITUTE(SUBSTITUTE(SUBSTITUTE(B755,"$",""),".",""), " ",""),ROW(INDIRECT("1:"&amp;LEN(B755))),1)*1)),MID(SUBSTITUTE(SUBSTITUTE(SUBSTITUTE(B755,"$",""),".",""), " ",""),ROW(INDIRECT("1:"&amp;LEN(B755))),1),""))</f>
        <v>Wal-mart</v>
      </c>
      <c r="E755" s="4" t="s">
        <v>30</v>
      </c>
      <c r="F755" t="str" cm="1">
        <f t="array" ref="F755">MID(E755, MIN(IFERROR(FIND({0,1,2,3,4,5,6,7,8,9},E755),"")), COUNT(1*MID(E755,ROW($1:$98),1)))</f>
        <v>15.9</v>
      </c>
      <c r="G755" t="str" cm="1">
        <f t="array" aca="1" ref="G755" ca="1">_xlfn.CONCAT(IF(NOT(ISNUMBER(MID(SUBSTITUTE(SUBSTITUTE(SUBSTITUTE(E755,"$",""),".",""), " ",""),ROW(INDIRECT("1:"&amp;LEN(E755))),1)*1)),MID(SUBSTITUTE(SUBSTITUTE(SUBSTITUTE(E755,"$",""),".",""), " ",""),ROW(INDIRECT("1:"&amp;LEN(E755))),1),""))</f>
        <v xml:space="preserve">
Comercial
Mexicana</v>
      </c>
      <c r="H755" s="4" t="s">
        <v>256</v>
      </c>
      <c r="I755" t="str">
        <f t="shared" si="68"/>
        <v>0.00</v>
      </c>
      <c r="J755" t="str">
        <f t="shared" si="66"/>
        <v/>
      </c>
      <c r="K755" s="4" t="s">
        <v>256</v>
      </c>
      <c r="L755" t="str">
        <f t="shared" si="69"/>
        <v>0.00</v>
      </c>
      <c r="M755" t="str">
        <f t="shared" si="67"/>
        <v/>
      </c>
      <c r="N755" s="4" t="s">
        <v>404</v>
      </c>
      <c r="O755" t="str">
        <f t="shared" si="70"/>
        <v>$20.00</v>
      </c>
      <c r="P755" t="str">
        <f t="shared" si="71"/>
        <v>América</v>
      </c>
      <c r="Q755" s="4" t="s">
        <v>404</v>
      </c>
      <c r="R755" t="str" cm="1">
        <f t="array" ref="R755">MID(Q755, MIN(IFERROR(FIND({0,1,2,3,4,5,6,7,8,9},Q755),"")), COUNT(1*MID(Q755,ROW($1:$98),1)))</f>
        <v>20.0</v>
      </c>
      <c r="S755" t="str" cm="1">
        <f t="array" aca="1" ref="S755" ca="1">_xlfn.CONCAT(IF(NOT(ISNUMBER(MID(SUBSTITUTE(SUBSTITUTE(SUBSTITUTE(Q755,"$",""),".",""), " ",""),ROW(INDIRECT("1:"&amp;LEN(Q755))),1)*1)),MID(SUBSTITUTE(SUBSTITUTE(SUBSTITUTE(Q755,"$",""),".",""), " ",""),ROW(INDIRECT("1:"&amp;LEN(Q755))),1),""))</f>
        <v>América</v>
      </c>
      <c r="T755" s="4" t="s">
        <v>35</v>
      </c>
      <c r="U755" s="4" t="s">
        <v>36</v>
      </c>
      <c r="V755" s="4" t="s">
        <v>0</v>
      </c>
      <c r="W755" s="6">
        <v>45042</v>
      </c>
    </row>
    <row r="756" spans="1:23" x14ac:dyDescent="0.25">
      <c r="A756" s="1" t="s">
        <v>37</v>
      </c>
      <c r="B756" s="2" t="s">
        <v>38</v>
      </c>
      <c r="C756" t="str" cm="1">
        <f t="array" ref="C756">MID(B756, MIN(IFERROR(FIND({0,1,2,3,4,5,6,7,8,9},B756),"")), COUNT(1*MID(B756,ROW($1:$98),1)))</f>
        <v>33.0</v>
      </c>
      <c r="D756" t="str" cm="1">
        <f t="array" aca="1" ref="D756" ca="1">_xlfn.CONCAT(IF(NOT(ISNUMBER(MID(SUBSTITUTE(SUBSTITUTE(SUBSTITUTE(B756,"$",""),".",""), " ",""),ROW(INDIRECT("1:"&amp;LEN(B756))),1)*1)),MID(SUBSTITUTE(SUBSTITUTE(SUBSTITUTE(B756,"$",""),".",""), " ",""),ROW(INDIRECT("1:"&amp;LEN(B756))),1),""))</f>
        <v>Wal-mart</v>
      </c>
      <c r="E756" s="2" t="s">
        <v>39</v>
      </c>
      <c r="F756" t="str" cm="1">
        <f t="array" ref="F756">MID(E756, MIN(IFERROR(FIND({0,1,2,3,4,5,6,7,8,9},E756),"")), COUNT(1*MID(E756,ROW($1:$98),1)))</f>
        <v>49.2</v>
      </c>
      <c r="G756" t="str" cm="1">
        <f t="array" aca="1" ref="G756" ca="1">_xlfn.CONCAT(IF(NOT(ISNUMBER(MID(SUBSTITUTE(SUBSTITUTE(SUBSTITUTE(E756,"$",""),".",""), " ",""),ROW(INDIRECT("1:"&amp;LEN(E756))),1)*1)),MID(SUBSTITUTE(SUBSTITUTE(SUBSTITUTE(E756,"$",""),".",""), " ",""),ROW(INDIRECT("1:"&amp;LEN(E756))),1),""))</f>
        <v xml:space="preserve">
Chedraui</v>
      </c>
      <c r="H756" s="2" t="s">
        <v>406</v>
      </c>
      <c r="I756" t="str">
        <f t="shared" si="68"/>
        <v>$35.00</v>
      </c>
      <c r="J756" t="str">
        <f t="shared" si="66"/>
        <v>Ruta 03</v>
      </c>
      <c r="K756" s="2" t="s">
        <v>245</v>
      </c>
      <c r="L756" t="str">
        <f t="shared" si="69"/>
        <v>$50.00</v>
      </c>
      <c r="M756" t="str">
        <f t="shared" si="67"/>
        <v>Ruta
05</v>
      </c>
      <c r="N756" s="2" t="s">
        <v>407</v>
      </c>
      <c r="O756" t="str">
        <f t="shared" si="70"/>
        <v>$40.00</v>
      </c>
      <c r="P756" t="str">
        <f t="shared" si="71"/>
        <v>América</v>
      </c>
      <c r="Q756" s="2" t="s">
        <v>407</v>
      </c>
      <c r="R756" t="str" cm="1">
        <f t="array" ref="R756">MID(Q756, MIN(IFERROR(FIND({0,1,2,3,4,5,6,7,8,9},Q756),"")), COUNT(1*MID(Q756,ROW($1:$98),1)))</f>
        <v>40.0</v>
      </c>
      <c r="S756" t="str" cm="1">
        <f t="array" aca="1" ref="S756" ca="1">_xlfn.CONCAT(IF(NOT(ISNUMBER(MID(SUBSTITUTE(SUBSTITUTE(SUBSTITUTE(Q756,"$",""),".",""), " ",""),ROW(INDIRECT("1:"&amp;LEN(Q756))),1)*1)),MID(SUBSTITUTE(SUBSTITUTE(SUBSTITUTE(Q756,"$",""),".",""), " ",""),ROW(INDIRECT("1:"&amp;LEN(Q756))),1),""))</f>
        <v>América</v>
      </c>
      <c r="T756" s="2" t="s">
        <v>44</v>
      </c>
      <c r="U756" s="2" t="s">
        <v>45</v>
      </c>
      <c r="V756" s="2" t="s">
        <v>0</v>
      </c>
      <c r="W756" s="5">
        <v>45042</v>
      </c>
    </row>
    <row r="757" spans="1:23" x14ac:dyDescent="0.25">
      <c r="A757" s="3" t="s">
        <v>46</v>
      </c>
      <c r="B757" s="4" t="s">
        <v>47</v>
      </c>
      <c r="C757" t="str" cm="1">
        <f t="array" ref="C757">MID(B757, MIN(IFERROR(FIND({0,1,2,3,4,5,6,7,8,9},B757),"")), COUNT(1*MID(B757,ROW($1:$98),1)))</f>
        <v>22.3</v>
      </c>
      <c r="D757" t="str" cm="1">
        <f t="array" aca="1" ref="D757" ca="1">_xlfn.CONCAT(IF(NOT(ISNUMBER(MID(SUBSTITUTE(SUBSTITUTE(SUBSTITUTE(B757,"$",""),".",""), " ",""),ROW(INDIRECT("1:"&amp;LEN(B757))),1)*1)),MID(SUBSTITUTE(SUBSTITUTE(SUBSTITUTE(B757,"$",""),".",""), " ",""),ROW(INDIRECT("1:"&amp;LEN(B757))),1),""))</f>
        <v>Comercial
Mexicana</v>
      </c>
      <c r="E757" s="4" t="s">
        <v>48</v>
      </c>
      <c r="F757" t="str" cm="1">
        <f t="array" ref="F757">MID(E757, MIN(IFERROR(FIND({0,1,2,3,4,5,6,7,8,9},E757),"")), COUNT(1*MID(E757,ROW($1:$98),1)))</f>
        <v>22.5</v>
      </c>
      <c r="G757" t="str" cm="1">
        <f t="array" aca="1" ref="G757" ca="1">_xlfn.CONCAT(IF(NOT(ISNUMBER(MID(SUBSTITUTE(SUBSTITUTE(SUBSTITUTE(E757,"$",""),".",""), " ",""),ROW(INDIRECT("1:"&amp;LEN(E757))),1)*1)),MID(SUBSTITUTE(SUBSTITUTE(SUBSTITUTE(E757,"$",""),".",""), " ",""),ROW(INDIRECT("1:"&amp;LEN(E757))),1),""))</f>
        <v>Wal-mart</v>
      </c>
      <c r="H757" s="4" t="s">
        <v>406</v>
      </c>
      <c r="I757" t="str">
        <f t="shared" si="68"/>
        <v>$35.00</v>
      </c>
      <c r="J757" t="str">
        <f t="shared" si="66"/>
        <v>Ruta 03</v>
      </c>
      <c r="K757" s="4" t="s">
        <v>245</v>
      </c>
      <c r="L757" t="str">
        <f t="shared" si="69"/>
        <v>$50.00</v>
      </c>
      <c r="M757" t="str">
        <f t="shared" si="67"/>
        <v>Ruta
05</v>
      </c>
      <c r="N757" s="4" t="s">
        <v>408</v>
      </c>
      <c r="O757" t="str">
        <f t="shared" si="70"/>
        <v>$32.00</v>
      </c>
      <c r="P757" t="str">
        <f t="shared" si="71"/>
        <v>América</v>
      </c>
      <c r="Q757" s="4" t="s">
        <v>409</v>
      </c>
      <c r="R757" t="str" cm="1">
        <f t="array" ref="R757">MID(Q757, MIN(IFERROR(FIND({0,1,2,3,4,5,6,7,8,9},Q757),"")), COUNT(1*MID(Q757,ROW($1:$98),1)))</f>
        <v xml:space="preserve">35.00 </v>
      </c>
      <c r="S757" t="str" cm="1">
        <f t="array" aca="1" ref="S757" ca="1">_xlfn.CONCAT(IF(NOT(ISNUMBER(MID(SUBSTITUTE(SUBSTITUTE(SUBSTITUTE(Q757,"$",""),".",""), " ",""),ROW(INDIRECT("1:"&amp;LEN(Q757))),1)*1)),MID(SUBSTITUTE(SUBSTITUTE(SUBSTITUTE(Q757,"$",""),".",""), " ",""),ROW(INDIRECT("1:"&amp;LEN(Q757))),1),""))</f>
        <v>de
Febrero</v>
      </c>
      <c r="T757" s="4" t="s">
        <v>36</v>
      </c>
      <c r="U757" s="4" t="s">
        <v>44</v>
      </c>
      <c r="V757" s="4" t="s">
        <v>0</v>
      </c>
      <c r="W757" s="6">
        <v>45042</v>
      </c>
    </row>
    <row r="758" spans="1:23" x14ac:dyDescent="0.25">
      <c r="A758" s="1" t="s">
        <v>53</v>
      </c>
      <c r="B758" s="2" t="s">
        <v>54</v>
      </c>
      <c r="C758" t="str" cm="1">
        <f t="array" ref="C758">MID(B758, MIN(IFERROR(FIND({0,1,2,3,4,5,6,7,8,9},B758),"")), COUNT(1*MID(B758,ROW($1:$98),1)))</f>
        <v>50.0</v>
      </c>
      <c r="D758" t="str" cm="1">
        <f t="array" aca="1" ref="D758" ca="1">_xlfn.CONCAT(IF(NOT(ISNUMBER(MID(SUBSTITUTE(SUBSTITUTE(SUBSTITUTE(B758,"$",""),".",""), " ",""),ROW(INDIRECT("1:"&amp;LEN(B758))),1)*1)),MID(SUBSTITUTE(SUBSTITUTE(SUBSTITUTE(B758,"$",""),".",""), " ",""),ROW(INDIRECT("1:"&amp;LEN(B758))),1),""))</f>
        <v>Comercial
Mexicana</v>
      </c>
      <c r="E758" s="2" t="s">
        <v>55</v>
      </c>
      <c r="F758" t="str" cm="1">
        <f t="array" ref="F758">MID(E758, MIN(IFERROR(FIND({0,1,2,3,4,5,6,7,8,9},E758),"")), COUNT(1*MID(E758,ROW($1:$98),1)))</f>
        <v>55.0</v>
      </c>
      <c r="G758" t="str" cm="1">
        <f t="array" aca="1" ref="G758" ca="1">_xlfn.CONCAT(IF(NOT(ISNUMBER(MID(SUBSTITUTE(SUBSTITUTE(SUBSTITUTE(E758,"$",""),".",""), " ",""),ROW(INDIRECT("1:"&amp;LEN(E758))),1)*1)),MID(SUBSTITUTE(SUBSTITUTE(SUBSTITUTE(E758,"$",""),".",""), " ",""),ROW(INDIRECT("1:"&amp;LEN(E758))),1),""))</f>
        <v>Wal-mart</v>
      </c>
      <c r="H758" s="2" t="s">
        <v>410</v>
      </c>
      <c r="I758" t="str">
        <f t="shared" si="68"/>
        <v>$45.00</v>
      </c>
      <c r="J758" t="str">
        <f t="shared" si="66"/>
        <v>Ruta 01</v>
      </c>
      <c r="K758" s="2" t="s">
        <v>411</v>
      </c>
      <c r="L758" t="str">
        <f t="shared" si="69"/>
        <v>$45.00</v>
      </c>
      <c r="M758" t="str">
        <f t="shared" si="67"/>
        <v>Ruta
01</v>
      </c>
      <c r="N758" s="2" t="s">
        <v>412</v>
      </c>
      <c r="O758" t="str">
        <f t="shared" si="70"/>
        <v>$50.00</v>
      </c>
      <c r="P758" t="str">
        <f t="shared" si="71"/>
        <v>América</v>
      </c>
      <c r="Q758" s="2" t="s">
        <v>413</v>
      </c>
      <c r="R758" t="str" cm="1">
        <f t="array" ref="R758">MID(Q758, MIN(IFERROR(FIND({0,1,2,3,4,5,6,7,8,9},Q758),"")), COUNT(1*MID(Q758,ROW($1:$98),1)))</f>
        <v>52.0</v>
      </c>
      <c r="S758" t="str" cm="1">
        <f t="array" aca="1" ref="S758" ca="1">_xlfn.CONCAT(IF(NOT(ISNUMBER(MID(SUBSTITUTE(SUBSTITUTE(SUBSTITUTE(Q758,"$",""),".",""), " ",""),ROW(INDIRECT("1:"&amp;LEN(Q758))),1)*1)),MID(SUBSTITUTE(SUBSTITUTE(SUBSTITUTE(Q758,"$",""),".",""), " ",""),ROW(INDIRECT("1:"&amp;LEN(Q758))),1),""))</f>
        <v>Tlatilco</v>
      </c>
      <c r="T758" s="2" t="s">
        <v>60</v>
      </c>
      <c r="U758" s="2" t="s">
        <v>61</v>
      </c>
      <c r="V758" s="2" t="s">
        <v>0</v>
      </c>
      <c r="W758" s="5">
        <v>45042</v>
      </c>
    </row>
    <row r="759" spans="1:23" x14ac:dyDescent="0.25">
      <c r="A759" s="3" t="s">
        <v>62</v>
      </c>
      <c r="B759" s="4" t="s">
        <v>269</v>
      </c>
      <c r="C759" t="str" cm="1">
        <f t="array" ref="C759">MID(B759, MIN(IFERROR(FIND({0,1,2,3,4,5,6,7,8,9},B759),"")), COUNT(1*MID(B759,ROW($1:$98),1)))</f>
        <v>119.0</v>
      </c>
      <c r="D759" t="str" cm="1">
        <f t="array" aca="1" ref="D759" ca="1">_xlfn.CONCAT(IF(NOT(ISNUMBER(MID(SUBSTITUTE(SUBSTITUTE(SUBSTITUTE(B759,"$",""),".",""), " ",""),ROW(INDIRECT("1:"&amp;LEN(B759))),1)*1)),MID(SUBSTITUTE(SUBSTITUTE(SUBSTITUTE(B759,"$",""),".",""), " ",""),ROW(INDIRECT("1:"&amp;LEN(B759))),1),""))</f>
        <v>Chedraui</v>
      </c>
      <c r="E759" s="4" t="s">
        <v>64</v>
      </c>
      <c r="F759" t="str" cm="1">
        <f t="array" ref="F759">MID(E759, MIN(IFERROR(FIND({0,1,2,3,4,5,6,7,8,9},E759),"")), COUNT(1*MID(E759,ROW($1:$98),1)))</f>
        <v>222.7</v>
      </c>
      <c r="G759" t="str" cm="1">
        <f t="array" aca="1" ref="G759" ca="1">_xlfn.CONCAT(IF(NOT(ISNUMBER(MID(SUBSTITUTE(SUBSTITUTE(SUBSTITUTE(E759,"$",""),".",""), " ",""),ROW(INDIRECT("1:"&amp;LEN(E759))),1)*1)),MID(SUBSTITUTE(SUBSTITUTE(SUBSTITUTE(E759,"$",""),".",""), " ",""),ROW(INDIRECT("1:"&amp;LEN(E759))),1),""))</f>
        <v xml:space="preserve">
Comercial
Mexicana</v>
      </c>
      <c r="H759" s="4" t="s">
        <v>414</v>
      </c>
      <c r="I759" t="str">
        <f t="shared" si="68"/>
        <v>$180.00</v>
      </c>
      <c r="J759" t="str">
        <f t="shared" si="66"/>
        <v>Ruta 01</v>
      </c>
      <c r="K759" s="4" t="s">
        <v>275</v>
      </c>
      <c r="L759" t="str">
        <f t="shared" si="69"/>
        <v>$190.00
Ruta</v>
      </c>
      <c r="M759" t="str">
        <f t="shared" si="67"/>
        <v>03</v>
      </c>
      <c r="N759" s="4" t="s">
        <v>415</v>
      </c>
      <c r="O759" t="str">
        <f t="shared" si="70"/>
        <v>$180.00</v>
      </c>
      <c r="P759" t="str">
        <f t="shared" si="71"/>
        <v>América</v>
      </c>
      <c r="Q759" s="4" t="s">
        <v>415</v>
      </c>
      <c r="R759" t="str" cm="1">
        <f t="array" ref="R759">MID(Q759, MIN(IFERROR(FIND({0,1,2,3,4,5,6,7,8,9},Q759),"")), COUNT(1*MID(Q759,ROW($1:$98),1)))</f>
        <v>180.0</v>
      </c>
      <c r="S759" t="str" cm="1">
        <f t="array" aca="1" ref="S759" ca="1">_xlfn.CONCAT(IF(NOT(ISNUMBER(MID(SUBSTITUTE(SUBSTITUTE(SUBSTITUTE(Q759,"$",""),".",""), " ",""),ROW(INDIRECT("1:"&amp;LEN(Q759))),1)*1)),MID(SUBSTITUTE(SUBSTITUTE(SUBSTITUTE(Q759,"$",""),".",""), " ",""),ROW(INDIRECT("1:"&amp;LEN(Q759))),1),""))</f>
        <v>América</v>
      </c>
      <c r="T759" s="4" t="s">
        <v>69</v>
      </c>
      <c r="U759" s="4" t="s">
        <v>70</v>
      </c>
      <c r="V759" s="4" t="s">
        <v>0</v>
      </c>
      <c r="W759" s="6">
        <v>45042</v>
      </c>
    </row>
    <row r="760" spans="1:23" x14ac:dyDescent="0.25">
      <c r="A760" s="1" t="s">
        <v>71</v>
      </c>
      <c r="B760" s="2" t="s">
        <v>72</v>
      </c>
      <c r="C760" t="str" cm="1">
        <f t="array" ref="C760">MID(B760, MIN(IFERROR(FIND({0,1,2,3,4,5,6,7,8,9},B760),"")), COUNT(1*MID(B760,ROW($1:$98),1)))</f>
        <v>184.0</v>
      </c>
      <c r="D760" t="str" cm="1">
        <f t="array" aca="1" ref="D760" ca="1">_xlfn.CONCAT(IF(NOT(ISNUMBER(MID(SUBSTITUTE(SUBSTITUTE(SUBSTITUTE(B760,"$",""),".",""), " ",""),ROW(INDIRECT("1:"&amp;LEN(B760))),1)*1)),MID(SUBSTITUTE(SUBSTITUTE(SUBSTITUTE(B760,"$",""),".",""), " ",""),ROW(INDIRECT("1:"&amp;LEN(B760))),1),""))</f>
        <v>Wal-mart</v>
      </c>
      <c r="E760" s="2" t="s">
        <v>73</v>
      </c>
      <c r="F760" t="str" cm="1">
        <f t="array" ref="F760">MID(E760, MIN(IFERROR(FIND({0,1,2,3,4,5,6,7,8,9},E760),"")), COUNT(1*MID(E760,ROW($1:$98),1)))</f>
        <v>206.5</v>
      </c>
      <c r="G760" t="str" cm="1">
        <f t="array" aca="1" ref="G760" ca="1">_xlfn.CONCAT(IF(NOT(ISNUMBER(MID(SUBSTITUTE(SUBSTITUTE(SUBSTITUTE(E760,"$",""),".",""), " ",""),ROW(INDIRECT("1:"&amp;LEN(E760))),1)*1)),MID(SUBSTITUTE(SUBSTITUTE(SUBSTITUTE(E760,"$",""),".",""), " ",""),ROW(INDIRECT("1:"&amp;LEN(E760))),1),""))</f>
        <v xml:space="preserve">
Comercial
Mexicana</v>
      </c>
      <c r="H760" s="2" t="s">
        <v>414</v>
      </c>
      <c r="I760" t="str">
        <f t="shared" si="68"/>
        <v>$180.00</v>
      </c>
      <c r="J760" t="str">
        <f t="shared" si="66"/>
        <v>Ruta 01</v>
      </c>
      <c r="K760" s="2" t="s">
        <v>275</v>
      </c>
      <c r="L760" t="str">
        <f t="shared" si="69"/>
        <v>$190.00
Ruta</v>
      </c>
      <c r="M760" t="str">
        <f t="shared" si="67"/>
        <v>03</v>
      </c>
      <c r="N760" s="2" t="s">
        <v>416</v>
      </c>
      <c r="O760" t="str">
        <f t="shared" si="70"/>
        <v>$185.00</v>
      </c>
      <c r="P760" t="str">
        <f t="shared" si="71"/>
        <v>Tlatilco</v>
      </c>
      <c r="Q760" s="2" t="s">
        <v>417</v>
      </c>
      <c r="R760" t="str" cm="1">
        <f t="array" ref="R760">MID(Q760, MIN(IFERROR(FIND({0,1,2,3,4,5,6,7,8,9},Q760),"")), COUNT(1*MID(Q760,ROW($1:$98),1)))</f>
        <v>190.0</v>
      </c>
      <c r="S760" t="str" cm="1">
        <f t="array" aca="1" ref="S760" ca="1">_xlfn.CONCAT(IF(NOT(ISNUMBER(MID(SUBSTITUTE(SUBSTITUTE(SUBSTITUTE(Q760,"$",""),".",""), " ",""),ROW(INDIRECT("1:"&amp;LEN(Q760))),1)*1)),MID(SUBSTITUTE(SUBSTITUTE(SUBSTITUTE(Q760,"$",""),".",""), " ",""),ROW(INDIRECT("1:"&amp;LEN(Q760))),1),""))</f>
        <v>América</v>
      </c>
      <c r="T760" s="2" t="s">
        <v>76</v>
      </c>
      <c r="U760" s="2" t="s">
        <v>70</v>
      </c>
      <c r="V760" s="2" t="s">
        <v>0</v>
      </c>
      <c r="W760" s="5">
        <v>45042</v>
      </c>
    </row>
    <row r="761" spans="1:23" x14ac:dyDescent="0.25">
      <c r="A761" s="3" t="s">
        <v>77</v>
      </c>
      <c r="B761" s="4" t="s">
        <v>418</v>
      </c>
      <c r="C761" t="str" cm="1">
        <f t="array" ref="C761">MID(B761, MIN(IFERROR(FIND({0,1,2,3,4,5,6,7,8,9},B761),"")), COUNT(1*MID(B761,ROW($1:$98),1)))</f>
        <v>39.9</v>
      </c>
      <c r="D761" t="str" cm="1">
        <f t="array" aca="1" ref="D761" ca="1">_xlfn.CONCAT(IF(NOT(ISNUMBER(MID(SUBSTITUTE(SUBSTITUTE(SUBSTITUTE(B761,"$",""),".",""), " ",""),ROW(INDIRECT("1:"&amp;LEN(B761))),1)*1)),MID(SUBSTITUTE(SUBSTITUTE(SUBSTITUTE(B761,"$",""),".",""), " ",""),ROW(INDIRECT("1:"&amp;LEN(B761))),1),""))</f>
        <v>Comercial
Mexicana</v>
      </c>
      <c r="E761" s="4" t="s">
        <v>278</v>
      </c>
      <c r="F761" t="str" cm="1">
        <f t="array" ref="F761">MID(E761, MIN(IFERROR(FIND({0,1,2,3,4,5,6,7,8,9},E761),"")), COUNT(1*MID(E761,ROW($1:$98),1)))</f>
        <v>59.0</v>
      </c>
      <c r="G761" t="str" cm="1">
        <f t="array" aca="1" ref="G761" ca="1">_xlfn.CONCAT(IF(NOT(ISNUMBER(MID(SUBSTITUTE(SUBSTITUTE(SUBSTITUTE(E761,"$",""),".",""), " ",""),ROW(INDIRECT("1:"&amp;LEN(E761))),1)*1)),MID(SUBSTITUTE(SUBSTITUTE(SUBSTITUTE(E761,"$",""),".",""), " ",""),ROW(INDIRECT("1:"&amp;LEN(E761))),1),""))</f>
        <v>Wal-mart</v>
      </c>
      <c r="H761" s="4" t="s">
        <v>419</v>
      </c>
      <c r="I761" t="str">
        <f t="shared" si="68"/>
        <v>$50.00</v>
      </c>
      <c r="J761" t="str">
        <f t="shared" si="66"/>
        <v>0Ruta 01</v>
      </c>
      <c r="K761" s="4" t="s">
        <v>420</v>
      </c>
      <c r="L761" t="str">
        <f t="shared" si="69"/>
        <v>$60.00</v>
      </c>
      <c r="M761" t="str">
        <f t="shared" si="67"/>
        <v>Ruta
03</v>
      </c>
      <c r="N761" s="4" t="s">
        <v>421</v>
      </c>
      <c r="O761" t="str">
        <f t="shared" si="70"/>
        <v>$60.00</v>
      </c>
      <c r="P761" t="str">
        <f t="shared" si="71"/>
        <v>América</v>
      </c>
      <c r="Q761" s="4" t="s">
        <v>422</v>
      </c>
      <c r="R761" t="str" cm="1">
        <f t="array" ref="R761">MID(Q761, MIN(IFERROR(FIND({0,1,2,3,4,5,6,7,8,9},Q761),"")), COUNT(1*MID(Q761,ROW($1:$98),1)))</f>
        <v xml:space="preserve">65.00 </v>
      </c>
      <c r="S761" t="str" cm="1">
        <f t="array" aca="1" ref="S761" ca="1">_xlfn.CONCAT(IF(NOT(ISNUMBER(MID(SUBSTITUTE(SUBSTITUTE(SUBSTITUTE(Q761,"$",""),".",""), " ",""),ROW(INDIRECT("1:"&amp;LEN(Q761))),1)*1)),MID(SUBSTITUTE(SUBSTITUTE(SUBSTITUTE(Q761,"$",""),".",""), " ",""),ROW(INDIRECT("1:"&amp;LEN(Q761))),1),""))</f>
        <v>de
Febrero</v>
      </c>
      <c r="T761" s="4" t="s">
        <v>83</v>
      </c>
      <c r="U761" s="4" t="s">
        <v>84</v>
      </c>
      <c r="V761" s="4" t="s">
        <v>0</v>
      </c>
      <c r="W761" s="6">
        <v>45042</v>
      </c>
    </row>
    <row r="762" spans="1:23" x14ac:dyDescent="0.25">
      <c r="A762" s="1" t="s">
        <v>85</v>
      </c>
      <c r="B762" s="2" t="s">
        <v>418</v>
      </c>
      <c r="C762" t="str" cm="1">
        <f t="array" ref="C762">MID(B762, MIN(IFERROR(FIND({0,1,2,3,4,5,6,7,8,9},B762),"")), COUNT(1*MID(B762,ROW($1:$98),1)))</f>
        <v>39.9</v>
      </c>
      <c r="D762" t="str" cm="1">
        <f t="array" aca="1" ref="D762" ca="1">_xlfn.CONCAT(IF(NOT(ISNUMBER(MID(SUBSTITUTE(SUBSTITUTE(SUBSTITUTE(B762,"$",""),".",""), " ",""),ROW(INDIRECT("1:"&amp;LEN(B762))),1)*1)),MID(SUBSTITUTE(SUBSTITUTE(SUBSTITUTE(B762,"$",""),".",""), " ",""),ROW(INDIRECT("1:"&amp;LEN(B762))),1),""))</f>
        <v>Comercial
Mexicana</v>
      </c>
      <c r="E762" s="2" t="s">
        <v>423</v>
      </c>
      <c r="F762" t="str" cm="1">
        <f t="array" ref="F762">MID(E762, MIN(IFERROR(FIND({0,1,2,3,4,5,6,7,8,9},E762),"")), COUNT(1*MID(E762,ROW($1:$98),1)))</f>
        <v>49.9</v>
      </c>
      <c r="G762" t="str" cm="1">
        <f t="array" aca="1" ref="G762" ca="1">_xlfn.CONCAT(IF(NOT(ISNUMBER(MID(SUBSTITUTE(SUBSTITUTE(SUBSTITUTE(E762,"$",""),".",""), " ",""),ROW(INDIRECT("1:"&amp;LEN(E762))),1)*1)),MID(SUBSTITUTE(SUBSTITUTE(SUBSTITUTE(E762,"$",""),".",""), " ",""),ROW(INDIRECT("1:"&amp;LEN(E762))),1),""))</f>
        <v>Wal-mart</v>
      </c>
      <c r="H762" s="2" t="s">
        <v>424</v>
      </c>
      <c r="I762" t="str">
        <f t="shared" si="68"/>
        <v>$30.00</v>
      </c>
      <c r="J762" t="str">
        <f t="shared" si="66"/>
        <v>Ruta 03</v>
      </c>
      <c r="K762" s="2" t="s">
        <v>425</v>
      </c>
      <c r="L762" t="str">
        <f t="shared" si="69"/>
        <v>$40.00</v>
      </c>
      <c r="M762" t="str">
        <f t="shared" si="67"/>
        <v>Ruta
05</v>
      </c>
      <c r="N762" s="2" t="s">
        <v>426</v>
      </c>
      <c r="O762" t="str">
        <f t="shared" si="70"/>
        <v>$24.00</v>
      </c>
      <c r="P762" t="str">
        <f t="shared" si="71"/>
        <v>Tlatilco</v>
      </c>
      <c r="Q762" s="2" t="s">
        <v>427</v>
      </c>
      <c r="R762" t="str" cm="1">
        <f t="array" ref="R762">MID(Q762, MIN(IFERROR(FIND({0,1,2,3,4,5,6,7,8,9},Q762),"")), COUNT(1*MID(Q762,ROW($1:$98),1)))</f>
        <v>25.0</v>
      </c>
      <c r="S762" t="str" cm="1">
        <f t="array" aca="1" ref="S762" ca="1">_xlfn.CONCAT(IF(NOT(ISNUMBER(MID(SUBSTITUTE(SUBSTITUTE(SUBSTITUTE(Q762,"$",""),".",""), " ",""),ROW(INDIRECT("1:"&amp;LEN(Q762))),1)*1)),MID(SUBSTITUTE(SUBSTITUTE(SUBSTITUTE(Q762,"$",""),".",""), " ",""),ROW(INDIRECT("1:"&amp;LEN(Q762))),1),""))</f>
        <v>América</v>
      </c>
      <c r="T762" s="2" t="s">
        <v>90</v>
      </c>
      <c r="U762" s="2" t="s">
        <v>91</v>
      </c>
      <c r="V762" s="2" t="s">
        <v>0</v>
      </c>
      <c r="W762" s="5">
        <v>45042</v>
      </c>
    </row>
    <row r="763" spans="1:23" x14ac:dyDescent="0.25">
      <c r="A763" s="3" t="s">
        <v>92</v>
      </c>
      <c r="B763" s="4" t="s">
        <v>93</v>
      </c>
      <c r="C763" t="str" cm="1">
        <f t="array" ref="C763">MID(B763, MIN(IFERROR(FIND({0,1,2,3,4,5,6,7,8,9},B763),"")), COUNT(1*MID(B763,ROW($1:$98),1)))</f>
        <v>44.8</v>
      </c>
      <c r="D763" t="str" cm="1">
        <f t="array" aca="1" ref="D763" ca="1">_xlfn.CONCAT(IF(NOT(ISNUMBER(MID(SUBSTITUTE(SUBSTITUTE(SUBSTITUTE(B763,"$",""),".",""), " ",""),ROW(INDIRECT("1:"&amp;LEN(B763))),1)*1)),MID(SUBSTITUTE(SUBSTITUTE(SUBSTITUTE(B763,"$",""),".",""), " ",""),ROW(INDIRECT("1:"&amp;LEN(B763))),1),""))</f>
        <v>Chedraui</v>
      </c>
      <c r="E763" s="4" t="s">
        <v>428</v>
      </c>
      <c r="F763" t="str" cm="1">
        <f t="array" ref="F763">MID(E763, MIN(IFERROR(FIND({0,1,2,3,4,5,6,7,8,9},E763),"")), COUNT(1*MID(E763,ROW($1:$98),1)))</f>
        <v>48.9</v>
      </c>
      <c r="G763" t="str" cm="1">
        <f t="array" aca="1" ref="G763" ca="1">_xlfn.CONCAT(IF(NOT(ISNUMBER(MID(SUBSTITUTE(SUBSTITUTE(SUBSTITUTE(E763,"$",""),".",""), " ",""),ROW(INDIRECT("1:"&amp;LEN(E763))),1)*1)),MID(SUBSTITUTE(SUBSTITUTE(SUBSTITUTE(E763,"$",""),".",""), " ",""),ROW(INDIRECT("1:"&amp;LEN(E763))),1),""))</f>
        <v xml:space="preserve">
Comercial
Mexicana</v>
      </c>
      <c r="H763" s="4" t="s">
        <v>429</v>
      </c>
      <c r="I763" t="str">
        <f t="shared" si="68"/>
        <v>$20.00</v>
      </c>
      <c r="J763" t="str">
        <f t="shared" si="66"/>
        <v>Ruta 01</v>
      </c>
      <c r="K763" s="4" t="s">
        <v>300</v>
      </c>
      <c r="L763" t="str">
        <f t="shared" si="69"/>
        <v>$30.00</v>
      </c>
      <c r="M763" t="str">
        <f t="shared" si="67"/>
        <v>Ruta
03</v>
      </c>
      <c r="N763" s="4" t="s">
        <v>430</v>
      </c>
      <c r="O763" t="str">
        <f t="shared" si="70"/>
        <v>$18.00</v>
      </c>
      <c r="P763" t="str">
        <f t="shared" si="71"/>
        <v>24 de
Febrero</v>
      </c>
      <c r="Q763" s="4" t="s">
        <v>404</v>
      </c>
      <c r="R763" t="str" cm="1">
        <f t="array" ref="R763">MID(Q763, MIN(IFERROR(FIND({0,1,2,3,4,5,6,7,8,9},Q763),"")), COUNT(1*MID(Q763,ROW($1:$98),1)))</f>
        <v>20.0</v>
      </c>
      <c r="S763" t="str" cm="1">
        <f t="array" aca="1" ref="S763" ca="1">_xlfn.CONCAT(IF(NOT(ISNUMBER(MID(SUBSTITUTE(SUBSTITUTE(SUBSTITUTE(Q763,"$",""),".",""), " ",""),ROW(INDIRECT("1:"&amp;LEN(Q763))),1)*1)),MID(SUBSTITUTE(SUBSTITUTE(SUBSTITUTE(Q763,"$",""),".",""), " ",""),ROW(INDIRECT("1:"&amp;LEN(Q763))),1),""))</f>
        <v>América</v>
      </c>
      <c r="T763" s="4" t="s">
        <v>98</v>
      </c>
      <c r="U763" s="4" t="s">
        <v>91</v>
      </c>
      <c r="V763" s="4" t="s">
        <v>0</v>
      </c>
      <c r="W763" s="6">
        <v>45042</v>
      </c>
    </row>
    <row r="764" spans="1:23" x14ac:dyDescent="0.25">
      <c r="A764" s="1" t="s">
        <v>99</v>
      </c>
      <c r="B764" s="2" t="s">
        <v>292</v>
      </c>
      <c r="C764" t="str" cm="1">
        <f t="array" ref="C764">MID(B764, MIN(IFERROR(FIND({0,1,2,3,4,5,6,7,8,9},B764),"")), COUNT(1*MID(B764,ROW($1:$98),1)))</f>
        <v>44.9</v>
      </c>
      <c r="D764" t="str" cm="1">
        <f t="array" aca="1" ref="D764" ca="1">_xlfn.CONCAT(IF(NOT(ISNUMBER(MID(SUBSTITUTE(SUBSTITUTE(SUBSTITUTE(B764,"$",""),".",""), " ",""),ROW(INDIRECT("1:"&amp;LEN(B764))),1)*1)),MID(SUBSTITUTE(SUBSTITUTE(SUBSTITUTE(B764,"$",""),".",""), " ",""),ROW(INDIRECT("1:"&amp;LEN(B764))),1),""))</f>
        <v>Wal-mart</v>
      </c>
      <c r="E764" s="2" t="s">
        <v>87</v>
      </c>
      <c r="F764" t="str" cm="1">
        <f t="array" ref="F764">MID(E764, MIN(IFERROR(FIND({0,1,2,3,4,5,6,7,8,9},E764),"")), COUNT(1*MID(E764,ROW($1:$98),1)))</f>
        <v>59.9</v>
      </c>
      <c r="G764" t="str" cm="1">
        <f t="array" aca="1" ref="G764" ca="1">_xlfn.CONCAT(IF(NOT(ISNUMBER(MID(SUBSTITUTE(SUBSTITUTE(SUBSTITUTE(E764,"$",""),".",""), " ",""),ROW(INDIRECT("1:"&amp;LEN(E764))),1)*1)),MID(SUBSTITUTE(SUBSTITUTE(SUBSTITUTE(E764,"$",""),".",""), " ",""),ROW(INDIRECT("1:"&amp;LEN(E764))),1),""))</f>
        <v xml:space="preserve">
Comercial
Mexicana</v>
      </c>
      <c r="H764" s="2" t="s">
        <v>431</v>
      </c>
      <c r="I764" t="str">
        <f t="shared" si="68"/>
        <v>$40.00</v>
      </c>
      <c r="J764" t="str">
        <f t="shared" si="66"/>
        <v>Ruta 03</v>
      </c>
      <c r="K764" s="2" t="s">
        <v>411</v>
      </c>
      <c r="L764" t="str">
        <f t="shared" si="69"/>
        <v>$45.00</v>
      </c>
      <c r="M764" t="str">
        <f t="shared" si="67"/>
        <v>Ruta
01</v>
      </c>
      <c r="N764" s="2" t="s">
        <v>432</v>
      </c>
      <c r="O764" t="str">
        <f t="shared" si="70"/>
        <v>$40.00</v>
      </c>
      <c r="P764" t="str">
        <f t="shared" si="71"/>
        <v>Tlatilco</v>
      </c>
      <c r="Q764" s="2" t="s">
        <v>433</v>
      </c>
      <c r="R764" t="str" cm="1">
        <f t="array" ref="R764">MID(Q764, MIN(IFERROR(FIND({0,1,2,3,4,5,6,7,8,9},Q764),"")), COUNT(1*MID(Q764,ROW($1:$98),1)))</f>
        <v>45.0</v>
      </c>
      <c r="S764" t="str" cm="1">
        <f t="array" aca="1" ref="S764" ca="1">_xlfn.CONCAT(IF(NOT(ISNUMBER(MID(SUBSTITUTE(SUBSTITUTE(SUBSTITUTE(Q764,"$",""),".",""), " ",""),ROW(INDIRECT("1:"&amp;LEN(Q764))),1)*1)),MID(SUBSTITUTE(SUBSTITUTE(SUBSTITUTE(Q764,"$",""),".",""), " ",""),ROW(INDIRECT("1:"&amp;LEN(Q764))),1),""))</f>
        <v>América</v>
      </c>
      <c r="T764" s="2" t="s">
        <v>91</v>
      </c>
      <c r="U764" s="2" t="s">
        <v>61</v>
      </c>
      <c r="V764" s="2" t="s">
        <v>0</v>
      </c>
      <c r="W764" s="5">
        <v>45042</v>
      </c>
    </row>
    <row r="765" spans="1:23" x14ac:dyDescent="0.25">
      <c r="A765" s="3" t="s">
        <v>103</v>
      </c>
      <c r="B765" s="4" t="s">
        <v>434</v>
      </c>
      <c r="C765" t="str" cm="1">
        <f t="array" ref="C765">MID(B765, MIN(IFERROR(FIND({0,1,2,3,4,5,6,7,8,9},B765),"")), COUNT(1*MID(B765,ROW($1:$98),1)))</f>
        <v>29.5</v>
      </c>
      <c r="D765" t="str" cm="1">
        <f t="array" aca="1" ref="D765" ca="1">_xlfn.CONCAT(IF(NOT(ISNUMBER(MID(SUBSTITUTE(SUBSTITUTE(SUBSTITUTE(B765,"$",""),".",""), " ",""),ROW(INDIRECT("1:"&amp;LEN(B765))),1)*1)),MID(SUBSTITUTE(SUBSTITUTE(SUBSTITUTE(B765,"$",""),".",""), " ",""),ROW(INDIRECT("1:"&amp;LEN(B765))),1),""))</f>
        <v>Chedraui</v>
      </c>
      <c r="E765" s="4" t="s">
        <v>94</v>
      </c>
      <c r="F765" t="str" cm="1">
        <f t="array" ref="F765">MID(E765, MIN(IFERROR(FIND({0,1,2,3,4,5,6,7,8,9},E765),"")), COUNT(1*MID(E765,ROW($1:$98),1)))</f>
        <v>49.9</v>
      </c>
      <c r="G765" t="str" cm="1">
        <f t="array" aca="1" ref="G765" ca="1">_xlfn.CONCAT(IF(NOT(ISNUMBER(MID(SUBSTITUTE(SUBSTITUTE(SUBSTITUTE(E765,"$",""),".",""), " ",""),ROW(INDIRECT("1:"&amp;LEN(E765))),1)*1)),MID(SUBSTITUTE(SUBSTITUTE(SUBSTITUTE(E765,"$",""),".",""), " ",""),ROW(INDIRECT("1:"&amp;LEN(E765))),1),""))</f>
        <v xml:space="preserve">
Comercial
Mexicana</v>
      </c>
      <c r="H765" s="4" t="s">
        <v>435</v>
      </c>
      <c r="I765" t="str">
        <f t="shared" si="68"/>
        <v>$40.00</v>
      </c>
      <c r="J765" t="str">
        <f t="shared" si="66"/>
        <v>Ruta 01</v>
      </c>
      <c r="K765" s="4" t="s">
        <v>436</v>
      </c>
      <c r="L765" t="str">
        <f t="shared" si="69"/>
        <v>$50.00</v>
      </c>
      <c r="M765" t="str">
        <f t="shared" si="67"/>
        <v>Ruta
03</v>
      </c>
      <c r="N765" s="4" t="s">
        <v>433</v>
      </c>
      <c r="O765" t="str">
        <f t="shared" si="70"/>
        <v>$45.00</v>
      </c>
      <c r="P765" t="str">
        <f t="shared" si="71"/>
        <v>América</v>
      </c>
      <c r="Q765" s="4" t="s">
        <v>433</v>
      </c>
      <c r="R765" t="str" cm="1">
        <f t="array" ref="R765">MID(Q765, MIN(IFERROR(FIND({0,1,2,3,4,5,6,7,8,9},Q765),"")), COUNT(1*MID(Q765,ROW($1:$98),1)))</f>
        <v>45.0</v>
      </c>
      <c r="S765" t="str" cm="1">
        <f t="array" aca="1" ref="S765" ca="1">_xlfn.CONCAT(IF(NOT(ISNUMBER(MID(SUBSTITUTE(SUBSTITUTE(SUBSTITUTE(Q765,"$",""),".",""), " ",""),ROW(INDIRECT("1:"&amp;LEN(Q765))),1)*1)),MID(SUBSTITUTE(SUBSTITUTE(SUBSTITUTE(Q765,"$",""),".",""), " ",""),ROW(INDIRECT("1:"&amp;LEN(Q765))),1),""))</f>
        <v>América</v>
      </c>
      <c r="T765" s="4" t="s">
        <v>83</v>
      </c>
      <c r="U765" s="4" t="s">
        <v>106</v>
      </c>
      <c r="V765" s="4" t="s">
        <v>0</v>
      </c>
      <c r="W765" s="6">
        <v>45042</v>
      </c>
    </row>
    <row r="766" spans="1:23" x14ac:dyDescent="0.25">
      <c r="A766" s="1" t="s">
        <v>107</v>
      </c>
      <c r="B766" s="2" t="s">
        <v>108</v>
      </c>
      <c r="C766" t="str" cm="1">
        <f t="array" ref="C766">MID(B766, MIN(IFERROR(FIND({0,1,2,3,4,5,6,7,8,9},B766),"")), COUNT(1*MID(B766,ROW($1:$98),1)))</f>
        <v>26.9</v>
      </c>
      <c r="D766" t="str" cm="1">
        <f t="array" aca="1" ref="D766" ca="1">_xlfn.CONCAT(IF(NOT(ISNUMBER(MID(SUBSTITUTE(SUBSTITUTE(SUBSTITUTE(B766,"$",""),".",""), " ",""),ROW(INDIRECT("1:"&amp;LEN(B766))),1)*1)),MID(SUBSTITUTE(SUBSTITUTE(SUBSTITUTE(B766,"$",""),".",""), " ",""),ROW(INDIRECT("1:"&amp;LEN(B766))),1),""))</f>
        <v>Wal-mart</v>
      </c>
      <c r="E766" s="2" t="s">
        <v>314</v>
      </c>
      <c r="F766" t="str" cm="1">
        <f t="array" ref="F766">MID(E766, MIN(IFERROR(FIND({0,1,2,3,4,5,6,7,8,9},E766),"")), COUNT(1*MID(E766,ROW($1:$98),1)))</f>
        <v>29.9</v>
      </c>
      <c r="G766" t="str" cm="1">
        <f t="array" aca="1" ref="G766" ca="1">_xlfn.CONCAT(IF(NOT(ISNUMBER(MID(SUBSTITUTE(SUBSTITUTE(SUBSTITUTE(E766,"$",""),".",""), " ",""),ROW(INDIRECT("1:"&amp;LEN(E766))),1)*1)),MID(SUBSTITUTE(SUBSTITUTE(SUBSTITUTE(E766,"$",""),".",""), " ",""),ROW(INDIRECT("1:"&amp;LEN(E766))),1),""))</f>
        <v xml:space="preserve">
Chedraui</v>
      </c>
      <c r="H766" s="2" t="s">
        <v>437</v>
      </c>
      <c r="I766" t="str">
        <f t="shared" si="68"/>
        <v>$25.00</v>
      </c>
      <c r="J766" t="str">
        <f t="shared" si="66"/>
        <v>Ruta 01</v>
      </c>
      <c r="K766" s="2" t="s">
        <v>300</v>
      </c>
      <c r="L766" t="str">
        <f t="shared" si="69"/>
        <v>$30.00</v>
      </c>
      <c r="M766" t="str">
        <f t="shared" si="67"/>
        <v>Ruta
03</v>
      </c>
      <c r="N766" s="2" t="s">
        <v>404</v>
      </c>
      <c r="O766" t="str">
        <f t="shared" si="70"/>
        <v>$20.00</v>
      </c>
      <c r="P766" t="str">
        <f t="shared" si="71"/>
        <v>América</v>
      </c>
      <c r="Q766" s="2" t="s">
        <v>404</v>
      </c>
      <c r="R766" t="str" cm="1">
        <f t="array" ref="R766">MID(Q766, MIN(IFERROR(FIND({0,1,2,3,4,5,6,7,8,9},Q766),"")), COUNT(1*MID(Q766,ROW($1:$98),1)))</f>
        <v>20.0</v>
      </c>
      <c r="S766" t="str" cm="1">
        <f t="array" aca="1" ref="S766" ca="1">_xlfn.CONCAT(IF(NOT(ISNUMBER(MID(SUBSTITUTE(SUBSTITUTE(SUBSTITUTE(Q766,"$",""),".",""), " ",""),ROW(INDIRECT("1:"&amp;LEN(Q766))),1)*1)),MID(SUBSTITUTE(SUBSTITUTE(SUBSTITUTE(Q766,"$",""),".",""), " ",""),ROW(INDIRECT("1:"&amp;LEN(Q766))),1),""))</f>
        <v>América</v>
      </c>
      <c r="T766" s="2" t="s">
        <v>112</v>
      </c>
      <c r="U766" s="2" t="s">
        <v>35</v>
      </c>
      <c r="V766" s="2" t="s">
        <v>0</v>
      </c>
      <c r="W766" s="5">
        <v>45042</v>
      </c>
    </row>
    <row r="767" spans="1:23" x14ac:dyDescent="0.25">
      <c r="A767" s="3" t="s">
        <v>113</v>
      </c>
      <c r="B767" s="4" t="s">
        <v>108</v>
      </c>
      <c r="C767" t="str" cm="1">
        <f t="array" ref="C767">MID(B767, MIN(IFERROR(FIND({0,1,2,3,4,5,6,7,8,9},B767),"")), COUNT(1*MID(B767,ROW($1:$98),1)))</f>
        <v>26.9</v>
      </c>
      <c r="D767" t="str" cm="1">
        <f t="array" aca="1" ref="D767" ca="1">_xlfn.CONCAT(IF(NOT(ISNUMBER(MID(SUBSTITUTE(SUBSTITUTE(SUBSTITUTE(B767,"$",""),".",""), " ",""),ROW(INDIRECT("1:"&amp;LEN(B767))),1)*1)),MID(SUBSTITUTE(SUBSTITUTE(SUBSTITUTE(B767,"$",""),".",""), " ",""),ROW(INDIRECT("1:"&amp;LEN(B767))),1),""))</f>
        <v>Wal-mart</v>
      </c>
      <c r="E767" s="4" t="s">
        <v>438</v>
      </c>
      <c r="F767" t="str" cm="1">
        <f t="array" ref="F767">MID(E767, MIN(IFERROR(FIND({0,1,2,3,4,5,6,7,8,9},E767),"")), COUNT(1*MID(E767,ROW($1:$98),1)))</f>
        <v>30.8</v>
      </c>
      <c r="G767" t="str" cm="1">
        <f t="array" aca="1" ref="G767" ca="1">_xlfn.CONCAT(IF(NOT(ISNUMBER(MID(SUBSTITUTE(SUBSTITUTE(SUBSTITUTE(E767,"$",""),".",""), " ",""),ROW(INDIRECT("1:"&amp;LEN(E767))),1)*1)),MID(SUBSTITUTE(SUBSTITUTE(SUBSTITUTE(E767,"$",""),".",""), " ",""),ROW(INDIRECT("1:"&amp;LEN(E767))),1),""))</f>
        <v xml:space="preserve">
Chedraui</v>
      </c>
      <c r="H767" s="4" t="s">
        <v>437</v>
      </c>
      <c r="I767" t="str">
        <f t="shared" si="68"/>
        <v>$25.00</v>
      </c>
      <c r="J767" t="str">
        <f t="shared" si="66"/>
        <v>Ruta 01</v>
      </c>
      <c r="K767" s="4" t="s">
        <v>300</v>
      </c>
      <c r="L767" t="str">
        <f t="shared" si="69"/>
        <v>$30.00</v>
      </c>
      <c r="M767" t="str">
        <f t="shared" si="67"/>
        <v>Ruta
03</v>
      </c>
      <c r="N767" s="4" t="s">
        <v>427</v>
      </c>
      <c r="O767" t="str">
        <f t="shared" si="70"/>
        <v>$25.00</v>
      </c>
      <c r="P767" t="str">
        <f t="shared" si="71"/>
        <v>América</v>
      </c>
      <c r="Q767" s="4" t="s">
        <v>439</v>
      </c>
      <c r="R767" t="str" cm="1">
        <f t="array" ref="R767">MID(Q767, MIN(IFERROR(FIND({0,1,2,3,4,5,6,7,8,9},Q767),"")), COUNT(1*MID(Q767,ROW($1:$98),1)))</f>
        <v>26.0</v>
      </c>
      <c r="S767" t="str" cm="1">
        <f t="array" aca="1" ref="S767" ca="1">_xlfn.CONCAT(IF(NOT(ISNUMBER(MID(SUBSTITUTE(SUBSTITUTE(SUBSTITUTE(Q767,"$",""),".",""), " ",""),ROW(INDIRECT("1:"&amp;LEN(Q767))),1)*1)),MID(SUBSTITUTE(SUBSTITUTE(SUBSTITUTE(Q767,"$",""),".",""), " ",""),ROW(INDIRECT("1:"&amp;LEN(Q767))),1),""))</f>
        <v>Tlatilco</v>
      </c>
      <c r="T767" s="4" t="s">
        <v>26</v>
      </c>
      <c r="U767" s="4" t="s">
        <v>36</v>
      </c>
      <c r="V767" s="4" t="s">
        <v>0</v>
      </c>
      <c r="W767" s="6">
        <v>45042</v>
      </c>
    </row>
    <row r="768" spans="1:23" x14ac:dyDescent="0.25">
      <c r="A768" s="1" t="s">
        <v>117</v>
      </c>
      <c r="B768" s="2" t="s">
        <v>440</v>
      </c>
      <c r="C768" t="str" cm="1">
        <f t="array" ref="C768">MID(B768, MIN(IFERROR(FIND({0,1,2,3,4,5,6,7,8,9},B768),"")), COUNT(1*MID(B768,ROW($1:$98),1)))</f>
        <v>12.9</v>
      </c>
      <c r="D768" t="str" cm="1">
        <f t="array" aca="1" ref="D768" ca="1">_xlfn.CONCAT(IF(NOT(ISNUMBER(MID(SUBSTITUTE(SUBSTITUTE(SUBSTITUTE(B768,"$",""),".",""), " ",""),ROW(INDIRECT("1:"&amp;LEN(B768))),1)*1)),MID(SUBSTITUTE(SUBSTITUTE(SUBSTITUTE(B768,"$",""),".",""), " ",""),ROW(INDIRECT("1:"&amp;LEN(B768))),1),""))</f>
        <v>Comercial
Mexicana</v>
      </c>
      <c r="E768" s="2" t="s">
        <v>118</v>
      </c>
      <c r="F768" t="str" cm="1">
        <f t="array" ref="F768">MID(E768, MIN(IFERROR(FIND({0,1,2,3,4,5,6,7,8,9},E768),"")), COUNT(1*MID(E768,ROW($1:$98),1)))</f>
        <v>19.9</v>
      </c>
      <c r="G768" t="str" cm="1">
        <f t="array" aca="1" ref="G768" ca="1">_xlfn.CONCAT(IF(NOT(ISNUMBER(MID(SUBSTITUTE(SUBSTITUTE(SUBSTITUTE(E768,"$",""),".",""), " ",""),ROW(INDIRECT("1:"&amp;LEN(E768))),1)*1)),MID(SUBSTITUTE(SUBSTITUTE(SUBSTITUTE(E768,"$",""),".",""), " ",""),ROW(INDIRECT("1:"&amp;LEN(E768))),1),""))</f>
        <v>Wal-mart</v>
      </c>
      <c r="H768" s="2" t="s">
        <v>437</v>
      </c>
      <c r="I768" t="str">
        <f t="shared" si="68"/>
        <v>$25.00</v>
      </c>
      <c r="J768" t="str">
        <f t="shared" si="66"/>
        <v>Ruta 01</v>
      </c>
      <c r="K768" s="2" t="s">
        <v>284</v>
      </c>
      <c r="L768" t="str">
        <f t="shared" si="69"/>
        <v>$40.00</v>
      </c>
      <c r="M768" t="str">
        <f t="shared" si="67"/>
        <v>Ruta
03</v>
      </c>
      <c r="N768" s="2" t="s">
        <v>407</v>
      </c>
      <c r="O768" t="str">
        <f t="shared" si="70"/>
        <v>$40.00</v>
      </c>
      <c r="P768" t="str">
        <f t="shared" si="71"/>
        <v>América</v>
      </c>
      <c r="Q768" s="2" t="s">
        <v>407</v>
      </c>
      <c r="R768" t="str" cm="1">
        <f t="array" ref="R768">MID(Q768, MIN(IFERROR(FIND({0,1,2,3,4,5,6,7,8,9},Q768),"")), COUNT(1*MID(Q768,ROW($1:$98),1)))</f>
        <v>40.0</v>
      </c>
      <c r="S768" t="str" cm="1">
        <f t="array" aca="1" ref="S768" ca="1">_xlfn.CONCAT(IF(NOT(ISNUMBER(MID(SUBSTITUTE(SUBSTITUTE(SUBSTITUTE(Q768,"$",""),".",""), " ",""),ROW(INDIRECT("1:"&amp;LEN(Q768))),1)*1)),MID(SUBSTITUTE(SUBSTITUTE(SUBSTITUTE(Q768,"$",""),".",""), " ",""),ROW(INDIRECT("1:"&amp;LEN(Q768))),1),""))</f>
        <v>América</v>
      </c>
      <c r="T768" s="2" t="s">
        <v>121</v>
      </c>
      <c r="U768" s="2" t="s">
        <v>122</v>
      </c>
      <c r="V768" s="2" t="s">
        <v>0</v>
      </c>
      <c r="W768" s="5">
        <v>45042</v>
      </c>
    </row>
    <row r="769" spans="1:23" x14ac:dyDescent="0.25">
      <c r="A769" s="3" t="s">
        <v>123</v>
      </c>
      <c r="B769" s="4" t="s">
        <v>124</v>
      </c>
      <c r="C769" t="str" cm="1">
        <f t="array" ref="C769">MID(B769, MIN(IFERROR(FIND({0,1,2,3,4,5,6,7,8,9},B769),"")), COUNT(1*MID(B769,ROW($1:$98),1)))</f>
        <v>22.8</v>
      </c>
      <c r="D769" t="str" cm="1">
        <f t="array" aca="1" ref="D769" ca="1">_xlfn.CONCAT(IF(NOT(ISNUMBER(MID(SUBSTITUTE(SUBSTITUTE(SUBSTITUTE(B769,"$",""),".",""), " ",""),ROW(INDIRECT("1:"&amp;LEN(B769))),1)*1)),MID(SUBSTITUTE(SUBSTITUTE(SUBSTITUTE(B769,"$",""),".",""), " ",""),ROW(INDIRECT("1:"&amp;LEN(B769))),1),""))</f>
        <v>Chedraui</v>
      </c>
      <c r="E769" s="4" t="s">
        <v>441</v>
      </c>
      <c r="F769" t="str" cm="1">
        <f t="array" ref="F769">MID(E769, MIN(IFERROR(FIND({0,1,2,3,4,5,6,7,8,9},E769),"")), COUNT(1*MID(E769,ROW($1:$98),1)))</f>
        <v>25.9</v>
      </c>
      <c r="G769" t="str" cm="1">
        <f t="array" aca="1" ref="G769" ca="1">_xlfn.CONCAT(IF(NOT(ISNUMBER(MID(SUBSTITUTE(SUBSTITUTE(SUBSTITUTE(E769,"$",""),".",""), " ",""),ROW(INDIRECT("1:"&amp;LEN(E769))),1)*1)),MID(SUBSTITUTE(SUBSTITUTE(SUBSTITUTE(E769,"$",""),".",""), " ",""),ROW(INDIRECT("1:"&amp;LEN(E769))),1),""))</f>
        <v xml:space="preserve">
Comercial
Mexicana</v>
      </c>
      <c r="H769" s="4" t="s">
        <v>429</v>
      </c>
      <c r="I769" t="str">
        <f t="shared" si="68"/>
        <v>$20.00</v>
      </c>
      <c r="J769" t="str">
        <f t="shared" si="66"/>
        <v>Ruta 01</v>
      </c>
      <c r="K769" s="4" t="s">
        <v>300</v>
      </c>
      <c r="L769" t="str">
        <f t="shared" si="69"/>
        <v>$30.00</v>
      </c>
      <c r="M769" t="str">
        <f t="shared" si="67"/>
        <v>Ruta
03</v>
      </c>
      <c r="N769" s="4" t="s">
        <v>401</v>
      </c>
      <c r="O769" t="str">
        <f t="shared" si="70"/>
        <v>$20.00</v>
      </c>
      <c r="P769" t="str">
        <f t="shared" si="71"/>
        <v>Tlatilco</v>
      </c>
      <c r="Q769" s="4" t="s">
        <v>402</v>
      </c>
      <c r="R769" t="str" cm="1">
        <f t="array" ref="R769">MID(Q769, MIN(IFERROR(FIND({0,1,2,3,4,5,6,7,8,9},Q769),"")), COUNT(1*MID(Q769,ROW($1:$98),1)))</f>
        <v>22.0</v>
      </c>
      <c r="S769" t="str" cm="1">
        <f t="array" aca="1" ref="S769" ca="1">_xlfn.CONCAT(IF(NOT(ISNUMBER(MID(SUBSTITUTE(SUBSTITUTE(SUBSTITUTE(Q769,"$",""),".",""), " ",""),ROW(INDIRECT("1:"&amp;LEN(Q769))),1)*1)),MID(SUBSTITUTE(SUBSTITUTE(SUBSTITUTE(Q769,"$",""),".",""), " ",""),ROW(INDIRECT("1:"&amp;LEN(Q769))),1),""))</f>
        <v>América</v>
      </c>
      <c r="T769" s="4" t="s">
        <v>128</v>
      </c>
      <c r="U769" s="4" t="s">
        <v>90</v>
      </c>
      <c r="V769" s="4" t="s">
        <v>0</v>
      </c>
      <c r="W769" s="6">
        <v>45042</v>
      </c>
    </row>
    <row r="770" spans="1:23" x14ac:dyDescent="0.25">
      <c r="A770" s="1" t="s">
        <v>129</v>
      </c>
      <c r="B770" s="2" t="s">
        <v>442</v>
      </c>
      <c r="C770" t="str" cm="1">
        <f t="array" ref="C770">MID(B770, MIN(IFERROR(FIND({0,1,2,3,4,5,6,7,8,9},B770),"")), COUNT(1*MID(B770,ROW($1:$98),1)))</f>
        <v>12.5</v>
      </c>
      <c r="D770" t="str" cm="1">
        <f t="array" aca="1" ref="D770" ca="1">_xlfn.CONCAT(IF(NOT(ISNUMBER(MID(SUBSTITUTE(SUBSTITUTE(SUBSTITUTE(B770,"$",""),".",""), " ",""),ROW(INDIRECT("1:"&amp;LEN(B770))),1)*1)),MID(SUBSTITUTE(SUBSTITUTE(SUBSTITUTE(B770,"$",""),".",""), " ",""),ROW(INDIRECT("1:"&amp;LEN(B770))),1),""))</f>
        <v>Comercial
Mexicana</v>
      </c>
      <c r="E770" s="2" t="s">
        <v>302</v>
      </c>
      <c r="F770" t="str" cm="1">
        <f t="array" ref="F770">MID(E770, MIN(IFERROR(FIND({0,1,2,3,4,5,6,7,8,9},E770),"")), COUNT(1*MID(E770,ROW($1:$98),1)))</f>
        <v>14.9</v>
      </c>
      <c r="G770" t="str" cm="1">
        <f t="array" aca="1" ref="G770" ca="1">_xlfn.CONCAT(IF(NOT(ISNUMBER(MID(SUBSTITUTE(SUBSTITUTE(SUBSTITUTE(E770,"$",""),".",""), " ",""),ROW(INDIRECT("1:"&amp;LEN(E770))),1)*1)),MID(SUBSTITUTE(SUBSTITUTE(SUBSTITUTE(E770,"$",""),".",""), " ",""),ROW(INDIRECT("1:"&amp;LEN(E770))),1),""))</f>
        <v>Wal-mart</v>
      </c>
      <c r="H770" s="2" t="s">
        <v>443</v>
      </c>
      <c r="I770" t="str">
        <f t="shared" si="68"/>
        <v>$15.00</v>
      </c>
      <c r="J770" t="str">
        <f t="shared" ref="J770:J833" si="72">IFERROR(RIGHT(H770, LEN(H770)-FIND(" ", H770)),"")</f>
        <v>Ruta 01</v>
      </c>
      <c r="K770" s="2" t="s">
        <v>304</v>
      </c>
      <c r="L770" t="str">
        <f t="shared" si="69"/>
        <v>$20.00</v>
      </c>
      <c r="M770" t="str">
        <f t="shared" ref="M770:M833" si="73">IFERROR(RIGHT(K770, LEN(K770)-FIND(" ", K770)),"")</f>
        <v>Ruta
03</v>
      </c>
      <c r="N770" s="2" t="s">
        <v>444</v>
      </c>
      <c r="O770" t="str">
        <f t="shared" si="70"/>
        <v>$18.00</v>
      </c>
      <c r="P770" t="str">
        <f t="shared" si="71"/>
        <v>América</v>
      </c>
      <c r="Q770" s="2" t="s">
        <v>401</v>
      </c>
      <c r="R770" t="str" cm="1">
        <f t="array" ref="R770">MID(Q770, MIN(IFERROR(FIND({0,1,2,3,4,5,6,7,8,9},Q770),"")), COUNT(1*MID(Q770,ROW($1:$98),1)))</f>
        <v>20.0</v>
      </c>
      <c r="S770" t="str" cm="1">
        <f t="array" aca="1" ref="S770" ca="1">_xlfn.CONCAT(IF(NOT(ISNUMBER(MID(SUBSTITUTE(SUBSTITUTE(SUBSTITUTE(Q770,"$",""),".",""), " ",""),ROW(INDIRECT("1:"&amp;LEN(Q770))),1)*1)),MID(SUBSTITUTE(SUBSTITUTE(SUBSTITUTE(Q770,"$",""),".",""), " ",""),ROW(INDIRECT("1:"&amp;LEN(Q770))),1),""))</f>
        <v>Tlatilco</v>
      </c>
      <c r="T770" s="2" t="s">
        <v>132</v>
      </c>
      <c r="U770" s="2" t="s">
        <v>133</v>
      </c>
      <c r="V770" s="2" t="s">
        <v>0</v>
      </c>
      <c r="W770" s="5">
        <v>45042</v>
      </c>
    </row>
    <row r="771" spans="1:23" x14ac:dyDescent="0.25">
      <c r="A771" s="3" t="s">
        <v>134</v>
      </c>
      <c r="B771" s="4" t="s">
        <v>306</v>
      </c>
      <c r="C771" t="str" cm="1">
        <f t="array" ref="C771">MID(B771, MIN(IFERROR(FIND({0,1,2,3,4,5,6,7,8,9},B771),"")), COUNT(1*MID(B771,ROW($1:$98),1)))</f>
        <v>26.8</v>
      </c>
      <c r="D771" t="str" cm="1">
        <f t="array" aca="1" ref="D771" ca="1">_xlfn.CONCAT(IF(NOT(ISNUMBER(MID(SUBSTITUTE(SUBSTITUTE(SUBSTITUTE(B771,"$",""),".",""), " ",""),ROW(INDIRECT("1:"&amp;LEN(B771))),1)*1)),MID(SUBSTITUTE(SUBSTITUTE(SUBSTITUTE(B771,"$",""),".",""), " ",""),ROW(INDIRECT("1:"&amp;LEN(B771))),1),""))</f>
        <v>Chedraui</v>
      </c>
      <c r="E771" s="4" t="s">
        <v>445</v>
      </c>
      <c r="F771" t="str" cm="1">
        <f t="array" ref="F771">MID(E771, MIN(IFERROR(FIND({0,1,2,3,4,5,6,7,8,9},E771),"")), COUNT(1*MID(E771,ROW($1:$98),1)))</f>
        <v>39.9</v>
      </c>
      <c r="G771" t="str" cm="1">
        <f t="array" aca="1" ref="G771" ca="1">_xlfn.CONCAT(IF(NOT(ISNUMBER(MID(SUBSTITUTE(SUBSTITUTE(SUBSTITUTE(E771,"$",""),".",""), " ",""),ROW(INDIRECT("1:"&amp;LEN(E771))),1)*1)),MID(SUBSTITUTE(SUBSTITUTE(SUBSTITUTE(E771,"$",""),".",""), " ",""),ROW(INDIRECT("1:"&amp;LEN(E771))),1),""))</f>
        <v xml:space="preserve">
Comercial
Mexicana</v>
      </c>
      <c r="H771" s="4" t="s">
        <v>446</v>
      </c>
      <c r="I771" t="str">
        <f t="shared" ref="I771:I834" si="74">IFERROR(LEFT(H771,FIND(" ",H771)-1),H771)</f>
        <v>$20.00</v>
      </c>
      <c r="J771" t="str">
        <f t="shared" si="72"/>
        <v>Ruta 03</v>
      </c>
      <c r="K771" s="4" t="s">
        <v>447</v>
      </c>
      <c r="L771" t="str">
        <f t="shared" ref="L771:L834" si="75">IFERROR(LEFT(K771,FIND(" ",K771)-1),K771)</f>
        <v>$25.00</v>
      </c>
      <c r="M771" t="str">
        <f t="shared" si="73"/>
        <v>Ruta
01</v>
      </c>
      <c r="N771" s="4" t="s">
        <v>448</v>
      </c>
      <c r="O771" t="str">
        <f t="shared" ref="O771:O834" si="76">IFERROR(LEFT(N771,FIND(" ",N771)-1),N771)</f>
        <v>$15.00</v>
      </c>
      <c r="P771" t="str">
        <f t="shared" ref="P771:P834" si="77">IFERROR(RIGHT(N771, LEN(N771)-FIND(" ", N771)),"")</f>
        <v>24 de
Febrero</v>
      </c>
      <c r="Q771" s="4" t="s">
        <v>401</v>
      </c>
      <c r="R771" t="str" cm="1">
        <f t="array" ref="R771">MID(Q771, MIN(IFERROR(FIND({0,1,2,3,4,5,6,7,8,9},Q771),"")), COUNT(1*MID(Q771,ROW($1:$98),1)))</f>
        <v>20.0</v>
      </c>
      <c r="S771" t="str" cm="1">
        <f t="array" aca="1" ref="S771" ca="1">_xlfn.CONCAT(IF(NOT(ISNUMBER(MID(SUBSTITUTE(SUBSTITUTE(SUBSTITUTE(Q771,"$",""),".",""), " ",""),ROW(INDIRECT("1:"&amp;LEN(Q771))),1)*1)),MID(SUBSTITUTE(SUBSTITUTE(SUBSTITUTE(Q771,"$",""),".",""), " ",""),ROW(INDIRECT("1:"&amp;LEN(Q771))),1),""))</f>
        <v>Tlatilco</v>
      </c>
      <c r="T771" s="4" t="s">
        <v>140</v>
      </c>
      <c r="U771" s="4" t="s">
        <v>98</v>
      </c>
      <c r="V771" s="4" t="s">
        <v>0</v>
      </c>
      <c r="W771" s="6">
        <v>45042</v>
      </c>
    </row>
    <row r="772" spans="1:23" x14ac:dyDescent="0.25">
      <c r="A772" s="1" t="s">
        <v>141</v>
      </c>
      <c r="B772" s="2" t="s">
        <v>449</v>
      </c>
      <c r="C772" t="str" cm="1">
        <f t="array" ref="C772">MID(B772, MIN(IFERROR(FIND({0,1,2,3,4,5,6,7,8,9},B772),"")), COUNT(1*MID(B772,ROW($1:$98),1)))</f>
        <v>38.9</v>
      </c>
      <c r="D772" t="str" cm="1">
        <f t="array" aca="1" ref="D772" ca="1">_xlfn.CONCAT(IF(NOT(ISNUMBER(MID(SUBSTITUTE(SUBSTITUTE(SUBSTITUTE(B772,"$",""),".",""), " ",""),ROW(INDIRECT("1:"&amp;LEN(B772))),1)*1)),MID(SUBSTITUTE(SUBSTITUTE(SUBSTITUTE(B772,"$",""),".",""), " ",""),ROW(INDIRECT("1:"&amp;LEN(B772))),1),""))</f>
        <v>Comercial
Mexicana</v>
      </c>
      <c r="E772" s="2" t="s">
        <v>143</v>
      </c>
      <c r="F772" t="str" cm="1">
        <f t="array" ref="F772">MID(E772, MIN(IFERROR(FIND({0,1,2,3,4,5,6,7,8,9},E772),"")), COUNT(1*MID(E772,ROW($1:$98),1)))</f>
        <v>62.0</v>
      </c>
      <c r="G772" t="str" cm="1">
        <f t="array" aca="1" ref="G772" ca="1">_xlfn.CONCAT(IF(NOT(ISNUMBER(MID(SUBSTITUTE(SUBSTITUTE(SUBSTITUTE(E772,"$",""),".",""), " ",""),ROW(INDIRECT("1:"&amp;LEN(E772))),1)*1)),MID(SUBSTITUTE(SUBSTITUTE(SUBSTITUTE(E772,"$",""),".",""), " ",""),ROW(INDIRECT("1:"&amp;LEN(E772))),1),""))</f>
        <v>Wal-mart</v>
      </c>
      <c r="H772" s="2" t="s">
        <v>429</v>
      </c>
      <c r="I772" t="str">
        <f t="shared" si="74"/>
        <v>$20.00</v>
      </c>
      <c r="J772" t="str">
        <f t="shared" si="72"/>
        <v>Ruta 01</v>
      </c>
      <c r="K772" s="2" t="s">
        <v>450</v>
      </c>
      <c r="L772" t="str">
        <f t="shared" si="75"/>
        <v>$34.00</v>
      </c>
      <c r="M772" t="str">
        <f t="shared" si="73"/>
        <v>Ruta
01</v>
      </c>
      <c r="N772" s="2" t="s">
        <v>430</v>
      </c>
      <c r="O772" t="str">
        <f t="shared" si="76"/>
        <v>$18.00</v>
      </c>
      <c r="P772" t="str">
        <f t="shared" si="77"/>
        <v>24 de
Febrero</v>
      </c>
      <c r="Q772" s="2" t="s">
        <v>404</v>
      </c>
      <c r="R772" t="str" cm="1">
        <f t="array" ref="R772">MID(Q772, MIN(IFERROR(FIND({0,1,2,3,4,5,6,7,8,9},Q772),"")), COUNT(1*MID(Q772,ROW($1:$98),1)))</f>
        <v>20.0</v>
      </c>
      <c r="S772" t="str" cm="1">
        <f t="array" aca="1" ref="S772" ca="1">_xlfn.CONCAT(IF(NOT(ISNUMBER(MID(SUBSTITUTE(SUBSTITUTE(SUBSTITUTE(Q772,"$",""),".",""), " ",""),ROW(INDIRECT("1:"&amp;LEN(Q772))),1)*1)),MID(SUBSTITUTE(SUBSTITUTE(SUBSTITUTE(Q772,"$",""),".",""), " ",""),ROW(INDIRECT("1:"&amp;LEN(Q772))),1),""))</f>
        <v>América</v>
      </c>
      <c r="T772" s="2" t="s">
        <v>98</v>
      </c>
      <c r="U772" s="2" t="s">
        <v>44</v>
      </c>
      <c r="V772" s="2" t="s">
        <v>0</v>
      </c>
      <c r="W772" s="5">
        <v>45042</v>
      </c>
    </row>
    <row r="773" spans="1:23" x14ac:dyDescent="0.25">
      <c r="A773" s="3" t="s">
        <v>144</v>
      </c>
      <c r="B773" s="4" t="s">
        <v>451</v>
      </c>
      <c r="C773" t="str" cm="1">
        <f t="array" ref="C773">MID(B773, MIN(IFERROR(FIND({0,1,2,3,4,5,6,7,8,9},B773),"")), COUNT(1*MID(B773,ROW($1:$98),1)))</f>
        <v>26.9</v>
      </c>
      <c r="D773" t="str" cm="1">
        <f t="array" aca="1" ref="D773" ca="1">_xlfn.CONCAT(IF(NOT(ISNUMBER(MID(SUBSTITUTE(SUBSTITUTE(SUBSTITUTE(B773,"$",""),".",""), " ",""),ROW(INDIRECT("1:"&amp;LEN(B773))),1)*1)),MID(SUBSTITUTE(SUBSTITUTE(SUBSTITUTE(B773,"$",""),".",""), " ",""),ROW(INDIRECT("1:"&amp;LEN(B773))),1),""))</f>
        <v>Comercial
Mexicana</v>
      </c>
      <c r="E773" s="4" t="s">
        <v>146</v>
      </c>
      <c r="F773" t="str" cm="1">
        <f t="array" ref="F773">MID(E773, MIN(IFERROR(FIND({0,1,2,3,4,5,6,7,8,9},E773),"")), COUNT(1*MID(E773,ROW($1:$98),1)))</f>
        <v>72.0</v>
      </c>
      <c r="G773" t="str" cm="1">
        <f t="array" aca="1" ref="G773" ca="1">_xlfn.CONCAT(IF(NOT(ISNUMBER(MID(SUBSTITUTE(SUBSTITUTE(SUBSTITUTE(E773,"$",""),".",""), " ",""),ROW(INDIRECT("1:"&amp;LEN(E773))),1)*1)),MID(SUBSTITUTE(SUBSTITUTE(SUBSTITUTE(E773,"$",""),".",""), " ",""),ROW(INDIRECT("1:"&amp;LEN(E773))),1),""))</f>
        <v>Wal-mart</v>
      </c>
      <c r="H773" s="4" t="s">
        <v>429</v>
      </c>
      <c r="I773" t="str">
        <f t="shared" si="74"/>
        <v>$20.00</v>
      </c>
      <c r="J773" t="str">
        <f t="shared" si="72"/>
        <v>Ruta 01</v>
      </c>
      <c r="K773" s="4" t="s">
        <v>452</v>
      </c>
      <c r="L773" t="str">
        <f t="shared" si="75"/>
        <v>$60.00</v>
      </c>
      <c r="M773" t="str">
        <f t="shared" si="73"/>
        <v>Ruta
01</v>
      </c>
      <c r="N773" s="4" t="s">
        <v>453</v>
      </c>
      <c r="O773" t="str">
        <f t="shared" si="76"/>
        <v>$40.00</v>
      </c>
      <c r="P773" t="str">
        <f t="shared" si="77"/>
        <v>24 de
Febrero</v>
      </c>
      <c r="Q773" s="4" t="s">
        <v>433</v>
      </c>
      <c r="R773" t="str" cm="1">
        <f t="array" ref="R773">MID(Q773, MIN(IFERROR(FIND({0,1,2,3,4,5,6,7,8,9},Q773),"")), COUNT(1*MID(Q773,ROW($1:$98),1)))</f>
        <v>45.0</v>
      </c>
      <c r="S773" t="str" cm="1">
        <f t="array" aca="1" ref="S773" ca="1">_xlfn.CONCAT(IF(NOT(ISNUMBER(MID(SUBSTITUTE(SUBSTITUTE(SUBSTITUTE(Q773,"$",""),".",""), " ",""),ROW(INDIRECT("1:"&amp;LEN(Q773))),1)*1)),MID(SUBSTITUTE(SUBSTITUTE(SUBSTITUTE(Q773,"$",""),".",""), " ",""),ROW(INDIRECT("1:"&amp;LEN(Q773))),1),""))</f>
        <v>América</v>
      </c>
      <c r="T773" s="4" t="s">
        <v>122</v>
      </c>
      <c r="U773" s="4" t="s">
        <v>91</v>
      </c>
      <c r="V773" s="4" t="s">
        <v>0</v>
      </c>
      <c r="W773" s="6">
        <v>45042</v>
      </c>
    </row>
    <row r="774" spans="1:23" x14ac:dyDescent="0.25">
      <c r="A774" s="1" t="s">
        <v>150</v>
      </c>
      <c r="B774" s="2" t="s">
        <v>454</v>
      </c>
      <c r="C774" t="str" cm="1">
        <f t="array" ref="C774">MID(B774, MIN(IFERROR(FIND({0,1,2,3,4,5,6,7,8,9},B774),"")), COUNT(1*MID(B774,ROW($1:$98),1)))</f>
        <v>17.9</v>
      </c>
      <c r="D774" t="str" cm="1">
        <f t="array" aca="1" ref="D774" ca="1">_xlfn.CONCAT(IF(NOT(ISNUMBER(MID(SUBSTITUTE(SUBSTITUTE(SUBSTITUTE(B774,"$",""),".",""), " ",""),ROW(INDIRECT("1:"&amp;LEN(B774))),1)*1)),MID(SUBSTITUTE(SUBSTITUTE(SUBSTITUTE(B774,"$",""),".",""), " ",""),ROW(INDIRECT("1:"&amp;LEN(B774))),1),""))</f>
        <v>Comercial
Mexicana</v>
      </c>
      <c r="E774" s="2" t="s">
        <v>152</v>
      </c>
      <c r="F774" t="str" cm="1">
        <f t="array" ref="F774">MID(E774, MIN(IFERROR(FIND({0,1,2,3,4,5,6,7,8,9},E774),"")), COUNT(1*MID(E774,ROW($1:$98),1)))</f>
        <v>22.8</v>
      </c>
      <c r="G774" t="str" cm="1">
        <f t="array" aca="1" ref="G774" ca="1">_xlfn.CONCAT(IF(NOT(ISNUMBER(MID(SUBSTITUTE(SUBSTITUTE(SUBSTITUTE(E774,"$",""),".",""), " ",""),ROW(INDIRECT("1:"&amp;LEN(E774))),1)*1)),MID(SUBSTITUTE(SUBSTITUTE(SUBSTITUTE(E774,"$",""),".",""), " ",""),ROW(INDIRECT("1:"&amp;LEN(E774))),1),""))</f>
        <v xml:space="preserve">
Chedraui</v>
      </c>
      <c r="H774" s="2" t="s">
        <v>455</v>
      </c>
      <c r="I774" t="str">
        <f t="shared" si="74"/>
        <v>$10.00</v>
      </c>
      <c r="J774" t="str">
        <f t="shared" si="72"/>
        <v>Ruta 01</v>
      </c>
      <c r="K774" s="2" t="s">
        <v>316</v>
      </c>
      <c r="L774" t="str">
        <f t="shared" si="75"/>
        <v>$16.00</v>
      </c>
      <c r="M774" t="str">
        <f t="shared" si="73"/>
        <v>Ruta
03</v>
      </c>
      <c r="N774" s="2" t="s">
        <v>456</v>
      </c>
      <c r="O774" t="str">
        <f t="shared" si="76"/>
        <v>$15.00</v>
      </c>
      <c r="P774" t="str">
        <f t="shared" si="77"/>
        <v>América</v>
      </c>
      <c r="Q774" s="2" t="s">
        <v>401</v>
      </c>
      <c r="R774" t="str" cm="1">
        <f t="array" ref="R774">MID(Q774, MIN(IFERROR(FIND({0,1,2,3,4,5,6,7,8,9},Q774),"")), COUNT(1*MID(Q774,ROW($1:$98),1)))</f>
        <v>20.0</v>
      </c>
      <c r="S774" t="str" cm="1">
        <f t="array" aca="1" ref="S774" ca="1">_xlfn.CONCAT(IF(NOT(ISNUMBER(MID(SUBSTITUTE(SUBSTITUTE(SUBSTITUTE(Q774,"$",""),".",""), " ",""),ROW(INDIRECT("1:"&amp;LEN(Q774))),1)*1)),MID(SUBSTITUTE(SUBSTITUTE(SUBSTITUTE(Q774,"$",""),".",""), " ",""),ROW(INDIRECT("1:"&amp;LEN(Q774))),1),""))</f>
        <v>Tlatilco</v>
      </c>
      <c r="T774" s="2" t="s">
        <v>132</v>
      </c>
      <c r="U774" s="2" t="s">
        <v>154</v>
      </c>
      <c r="V774" s="2" t="s">
        <v>0</v>
      </c>
      <c r="W774" s="5">
        <v>45042</v>
      </c>
    </row>
    <row r="775" spans="1:23" x14ac:dyDescent="0.25">
      <c r="A775" s="3" t="s">
        <v>155</v>
      </c>
      <c r="B775" s="4" t="s">
        <v>451</v>
      </c>
      <c r="C775" t="str" cm="1">
        <f t="array" ref="C775">MID(B775, MIN(IFERROR(FIND({0,1,2,3,4,5,6,7,8,9},B775),"")), COUNT(1*MID(B775,ROW($1:$98),1)))</f>
        <v>26.9</v>
      </c>
      <c r="D775" t="str" cm="1">
        <f t="array" aca="1" ref="D775" ca="1">_xlfn.CONCAT(IF(NOT(ISNUMBER(MID(SUBSTITUTE(SUBSTITUTE(SUBSTITUTE(B775,"$",""),".",""), " ",""),ROW(INDIRECT("1:"&amp;LEN(B775))),1)*1)),MID(SUBSTITUTE(SUBSTITUTE(SUBSTITUTE(B775,"$",""),".",""), " ",""),ROW(INDIRECT("1:"&amp;LEN(B775))),1),""))</f>
        <v>Comercial
Mexicana</v>
      </c>
      <c r="E775" s="4" t="s">
        <v>157</v>
      </c>
      <c r="F775" t="str" cm="1">
        <f t="array" ref="F775">MID(E775, MIN(IFERROR(FIND({0,1,2,3,4,5,6,7,8,9},E775),"")), COUNT(1*MID(E775,ROW($1:$98),1)))</f>
        <v>31.9</v>
      </c>
      <c r="G775" t="str" cm="1">
        <f t="array" aca="1" ref="G775" ca="1">_xlfn.CONCAT(IF(NOT(ISNUMBER(MID(SUBSTITUTE(SUBSTITUTE(SUBSTITUTE(E775,"$",""),".",""), " ",""),ROW(INDIRECT("1:"&amp;LEN(E775))),1)*1)),MID(SUBSTITUTE(SUBSTITUTE(SUBSTITUTE(E775,"$",""),".",""), " ",""),ROW(INDIRECT("1:"&amp;LEN(E775))),1),""))</f>
        <v>Wal-mart</v>
      </c>
      <c r="H775" s="4" t="s">
        <v>457</v>
      </c>
      <c r="I775" t="str">
        <f t="shared" si="74"/>
        <v>$24.00</v>
      </c>
      <c r="J775" t="str">
        <f t="shared" si="72"/>
        <v>Ruta 01</v>
      </c>
      <c r="K775" s="4" t="s">
        <v>300</v>
      </c>
      <c r="L775" t="str">
        <f t="shared" si="75"/>
        <v>$30.00</v>
      </c>
      <c r="M775" t="str">
        <f t="shared" si="73"/>
        <v>Ruta
03</v>
      </c>
      <c r="N775" s="4" t="s">
        <v>458</v>
      </c>
      <c r="O775" t="str">
        <f t="shared" si="76"/>
        <v>$18.00</v>
      </c>
      <c r="P775" t="str">
        <f t="shared" si="77"/>
        <v>Tlatilco</v>
      </c>
      <c r="Q775" s="4" t="s">
        <v>404</v>
      </c>
      <c r="R775" t="str" cm="1">
        <f t="array" ref="R775">MID(Q775, MIN(IFERROR(FIND({0,1,2,3,4,5,6,7,8,9},Q775),"")), COUNT(1*MID(Q775,ROW($1:$98),1)))</f>
        <v>20.0</v>
      </c>
      <c r="S775" t="str" cm="1">
        <f t="array" aca="1" ref="S775" ca="1">_xlfn.CONCAT(IF(NOT(ISNUMBER(MID(SUBSTITUTE(SUBSTITUTE(SUBSTITUTE(Q775,"$",""),".",""), " ",""),ROW(INDIRECT("1:"&amp;LEN(Q775))),1)*1)),MID(SUBSTITUTE(SUBSTITUTE(SUBSTITUTE(Q775,"$",""),".",""), " ",""),ROW(INDIRECT("1:"&amp;LEN(Q775))),1),""))</f>
        <v>América</v>
      </c>
      <c r="T775" s="4" t="s">
        <v>140</v>
      </c>
      <c r="U775" s="4" t="s">
        <v>98</v>
      </c>
      <c r="V775" s="4" t="s">
        <v>0</v>
      </c>
      <c r="W775" s="6">
        <v>45042</v>
      </c>
    </row>
    <row r="776" spans="1:23" x14ac:dyDescent="0.25">
      <c r="A776" s="1" t="s">
        <v>160</v>
      </c>
      <c r="B776" s="2" t="s">
        <v>440</v>
      </c>
      <c r="C776" t="str" cm="1">
        <f t="array" ref="C776">MID(B776, MIN(IFERROR(FIND({0,1,2,3,4,5,6,7,8,9},B776),"")), COUNT(1*MID(B776,ROW($1:$98),1)))</f>
        <v>12.9</v>
      </c>
      <c r="D776" t="str" cm="1">
        <f t="array" aca="1" ref="D776" ca="1">_xlfn.CONCAT(IF(NOT(ISNUMBER(MID(SUBSTITUTE(SUBSTITUTE(SUBSTITUTE(B776,"$",""),".",""), " ",""),ROW(INDIRECT("1:"&amp;LEN(B776))),1)*1)),MID(SUBSTITUTE(SUBSTITUTE(SUBSTITUTE(B776,"$",""),".",""), " ",""),ROW(INDIRECT("1:"&amp;LEN(B776))),1),""))</f>
        <v>Comercial
Mexicana</v>
      </c>
      <c r="E776" s="2" t="s">
        <v>177</v>
      </c>
      <c r="F776" t="str" cm="1">
        <f t="array" ref="F776">MID(E776, MIN(IFERROR(FIND({0,1,2,3,4,5,6,7,8,9},E776),"")), COUNT(1*MID(E776,ROW($1:$98),1)))</f>
        <v>32.9</v>
      </c>
      <c r="G776" t="str" cm="1">
        <f t="array" aca="1" ref="G776" ca="1">_xlfn.CONCAT(IF(NOT(ISNUMBER(MID(SUBSTITUTE(SUBSTITUTE(SUBSTITUTE(E776,"$",""),".",""), " ",""),ROW(INDIRECT("1:"&amp;LEN(E776))),1)*1)),MID(SUBSTITUTE(SUBSTITUTE(SUBSTITUTE(E776,"$",""),".",""), " ",""),ROW(INDIRECT("1:"&amp;LEN(E776))),1),""))</f>
        <v>Wal-mart</v>
      </c>
      <c r="H776" s="2" t="s">
        <v>446</v>
      </c>
      <c r="I776" t="str">
        <f t="shared" si="74"/>
        <v>$20.00</v>
      </c>
      <c r="J776" t="str">
        <f t="shared" si="72"/>
        <v>Ruta 03</v>
      </c>
      <c r="K776" s="2" t="s">
        <v>459</v>
      </c>
      <c r="L776" t="str">
        <f t="shared" si="75"/>
        <v>$24.00</v>
      </c>
      <c r="M776" t="str">
        <f t="shared" si="73"/>
        <v>Ruta
01</v>
      </c>
      <c r="N776" s="2" t="s">
        <v>426</v>
      </c>
      <c r="O776" t="str">
        <f t="shared" si="76"/>
        <v>$24.00</v>
      </c>
      <c r="P776" t="str">
        <f t="shared" si="77"/>
        <v>Tlatilco</v>
      </c>
      <c r="Q776" s="2" t="s">
        <v>427</v>
      </c>
      <c r="R776" t="str" cm="1">
        <f t="array" ref="R776">MID(Q776, MIN(IFERROR(FIND({0,1,2,3,4,5,6,7,8,9},Q776),"")), COUNT(1*MID(Q776,ROW($1:$98),1)))</f>
        <v>25.0</v>
      </c>
      <c r="S776" t="str" cm="1">
        <f t="array" aca="1" ref="S776" ca="1">_xlfn.CONCAT(IF(NOT(ISNUMBER(MID(SUBSTITUTE(SUBSTITUTE(SUBSTITUTE(Q776,"$",""),".",""), " ",""),ROW(INDIRECT("1:"&amp;LEN(Q776))),1)*1)),MID(SUBSTITUTE(SUBSTITUTE(SUBSTITUTE(Q776,"$",""),".",""), " ",""),ROW(INDIRECT("1:"&amp;LEN(Q776))),1),""))</f>
        <v>América</v>
      </c>
      <c r="T776" s="2" t="s">
        <v>164</v>
      </c>
      <c r="U776" s="2" t="s">
        <v>26</v>
      </c>
      <c r="V776" s="2" t="s">
        <v>0</v>
      </c>
      <c r="W776" s="5">
        <v>45042</v>
      </c>
    </row>
    <row r="777" spans="1:23" x14ac:dyDescent="0.25">
      <c r="A777" s="3" t="s">
        <v>165</v>
      </c>
      <c r="B777" s="4" t="s">
        <v>320</v>
      </c>
      <c r="C777" t="str" cm="1">
        <f t="array" ref="C777">MID(B777, MIN(IFERROR(FIND({0,1,2,3,4,5,6,7,8,9},B777),"")), COUNT(1*MID(B777,ROW($1:$98),1)))</f>
        <v>12.8</v>
      </c>
      <c r="D777" t="str" cm="1">
        <f t="array" aca="1" ref="D777" ca="1">_xlfn.CONCAT(IF(NOT(ISNUMBER(MID(SUBSTITUTE(SUBSTITUTE(SUBSTITUTE(B777,"$",""),".",""), " ",""),ROW(INDIRECT("1:"&amp;LEN(B777))),1)*1)),MID(SUBSTITUTE(SUBSTITUTE(SUBSTITUTE(B777,"$",""),".",""), " ",""),ROW(INDIRECT("1:"&amp;LEN(B777))),1),""))</f>
        <v>Chedraui</v>
      </c>
      <c r="E777" s="4" t="s">
        <v>167</v>
      </c>
      <c r="F777" t="str" cm="1">
        <f t="array" ref="F777">MID(E777, MIN(IFERROR(FIND({0,1,2,3,4,5,6,7,8,9},E777),"")), COUNT(1*MID(E777,ROW($1:$98),1)))</f>
        <v>21.9</v>
      </c>
      <c r="G777" t="str" cm="1">
        <f t="array" aca="1" ref="G777" ca="1">_xlfn.CONCAT(IF(NOT(ISNUMBER(MID(SUBSTITUTE(SUBSTITUTE(SUBSTITUTE(E777,"$",""),".",""), " ",""),ROW(INDIRECT("1:"&amp;LEN(E777))),1)*1)),MID(SUBSTITUTE(SUBSTITUTE(SUBSTITUTE(E777,"$",""),".",""), " ",""),ROW(INDIRECT("1:"&amp;LEN(E777))),1),""))</f>
        <v xml:space="preserve">
Comercial
Mexicana</v>
      </c>
      <c r="H777" s="4" t="s">
        <v>460</v>
      </c>
      <c r="I777" t="str">
        <f t="shared" si="74"/>
        <v>$15.00</v>
      </c>
      <c r="J777" t="str">
        <f t="shared" si="72"/>
        <v>Ruta 03</v>
      </c>
      <c r="K777" s="4" t="s">
        <v>322</v>
      </c>
      <c r="L777" t="str">
        <f t="shared" si="75"/>
        <v>$20.00</v>
      </c>
      <c r="M777" t="str">
        <f t="shared" si="73"/>
        <v>Ruta
05</v>
      </c>
      <c r="N777" s="4" t="s">
        <v>456</v>
      </c>
      <c r="O777" t="str">
        <f t="shared" si="76"/>
        <v>$15.00</v>
      </c>
      <c r="P777" t="str">
        <f t="shared" si="77"/>
        <v>América</v>
      </c>
      <c r="Q777" s="4" t="s">
        <v>461</v>
      </c>
      <c r="R777" t="str" cm="1">
        <f t="array" ref="R777">MID(Q777, MIN(IFERROR(FIND({0,1,2,3,4,5,6,7,8,9},Q777),"")), COUNT(1*MID(Q777,ROW($1:$98),1)))</f>
        <v>16.0</v>
      </c>
      <c r="S777" t="str" cm="1">
        <f t="array" aca="1" ref="S777" ca="1">_xlfn.CONCAT(IF(NOT(ISNUMBER(MID(SUBSTITUTE(SUBSTITUTE(SUBSTITUTE(Q777,"$",""),".",""), " ",""),ROW(INDIRECT("1:"&amp;LEN(Q777))),1)*1)),MID(SUBSTITUTE(SUBSTITUTE(SUBSTITUTE(Q777,"$",""),".",""), " ",""),ROW(INDIRECT("1:"&amp;LEN(Q777))),1),""))</f>
        <v>Tlatilco</v>
      </c>
      <c r="T777" s="4" t="s">
        <v>140</v>
      </c>
      <c r="U777" s="4" t="s">
        <v>169</v>
      </c>
      <c r="V777" s="4" t="s">
        <v>0</v>
      </c>
      <c r="W777" s="6">
        <v>45042</v>
      </c>
    </row>
    <row r="778" spans="1:23" x14ac:dyDescent="0.25">
      <c r="A778" s="1" t="s">
        <v>170</v>
      </c>
      <c r="B778" s="2" t="s">
        <v>3</v>
      </c>
      <c r="C778" t="str" cm="1">
        <f t="array" ref="C778">MID(B778, MIN(IFERROR(FIND({0,1,2,3,4,5,6,7,8,9},B778),"")), COUNT(1*MID(B778,ROW($1:$98),1)))</f>
        <v>37.9</v>
      </c>
      <c r="D778" t="str" cm="1">
        <f t="array" aca="1" ref="D778" ca="1">_xlfn.CONCAT(IF(NOT(ISNUMBER(MID(SUBSTITUTE(SUBSTITUTE(SUBSTITUTE(B778,"$",""),".",""), " ",""),ROW(INDIRECT("1:"&amp;LEN(B778))),1)*1)),MID(SUBSTITUTE(SUBSTITUTE(SUBSTITUTE(B778,"$",""),".",""), " ",""),ROW(INDIRECT("1:"&amp;LEN(B778))),1),""))</f>
        <v>Comercial
Mexicana</v>
      </c>
      <c r="E778" s="2" t="s">
        <v>388</v>
      </c>
      <c r="F778" t="str" cm="1">
        <f t="array" ref="F778">MID(E778, MIN(IFERROR(FIND({0,1,2,3,4,5,6,7,8,9},E778),"")), COUNT(1*MID(E778,ROW($1:$98),1)))</f>
        <v>39.9</v>
      </c>
      <c r="G778" t="str" cm="1">
        <f t="array" aca="1" ref="G778" ca="1">_xlfn.CONCAT(IF(NOT(ISNUMBER(MID(SUBSTITUTE(SUBSTITUTE(SUBSTITUTE(E778,"$",""),".",""), " ",""),ROW(INDIRECT("1:"&amp;LEN(E778))),1)*1)),MID(SUBSTITUTE(SUBSTITUTE(SUBSTITUTE(E778,"$",""),".",""), " ",""),ROW(INDIRECT("1:"&amp;LEN(E778))),1),""))</f>
        <v>Wal-mart</v>
      </c>
      <c r="H778" s="2" t="s">
        <v>424</v>
      </c>
      <c r="I778" t="str">
        <f t="shared" si="74"/>
        <v>$30.00</v>
      </c>
      <c r="J778" t="str">
        <f t="shared" si="72"/>
        <v>Ruta 03</v>
      </c>
      <c r="K778" s="2" t="s">
        <v>462</v>
      </c>
      <c r="L778" t="str">
        <f t="shared" si="75"/>
        <v>$32.00</v>
      </c>
      <c r="M778" t="str">
        <f t="shared" si="73"/>
        <v>Ruta
01</v>
      </c>
      <c r="N778" s="2" t="s">
        <v>404</v>
      </c>
      <c r="O778" t="str">
        <f t="shared" si="76"/>
        <v>$20.00</v>
      </c>
      <c r="P778" t="str">
        <f t="shared" si="77"/>
        <v>América</v>
      </c>
      <c r="Q778" s="2" t="s">
        <v>404</v>
      </c>
      <c r="R778" t="str" cm="1">
        <f t="array" ref="R778">MID(Q778, MIN(IFERROR(FIND({0,1,2,3,4,5,6,7,8,9},Q778),"")), COUNT(1*MID(Q778,ROW($1:$98),1)))</f>
        <v>20.0</v>
      </c>
      <c r="S778" t="str" cm="1">
        <f t="array" aca="1" ref="S778" ca="1">_xlfn.CONCAT(IF(NOT(ISNUMBER(MID(SUBSTITUTE(SUBSTITUTE(SUBSTITUTE(Q778,"$",""),".",""), " ",""),ROW(INDIRECT("1:"&amp;LEN(Q778))),1)*1)),MID(SUBSTITUTE(SUBSTITUTE(SUBSTITUTE(Q778,"$",""),".",""), " ",""),ROW(INDIRECT("1:"&amp;LEN(Q778))),1),""))</f>
        <v>América</v>
      </c>
      <c r="T778" s="2" t="s">
        <v>90</v>
      </c>
      <c r="U778" s="2" t="s">
        <v>36</v>
      </c>
      <c r="V778" s="2" t="s">
        <v>0</v>
      </c>
      <c r="W778" s="5">
        <v>45042</v>
      </c>
    </row>
    <row r="779" spans="1:23" x14ac:dyDescent="0.25">
      <c r="A779" s="3" t="s">
        <v>173</v>
      </c>
      <c r="B779" s="4" t="s">
        <v>463</v>
      </c>
      <c r="C779" t="str" cm="1">
        <f t="array" ref="C779">MID(B779, MIN(IFERROR(FIND({0,1,2,3,4,5,6,7,8,9},B779),"")), COUNT(1*MID(B779,ROW($1:$98),1)))</f>
        <v>7.5</v>
      </c>
      <c r="D779" t="str" cm="1">
        <f t="array" aca="1" ref="D779" ca="1">_xlfn.CONCAT(IF(NOT(ISNUMBER(MID(SUBSTITUTE(SUBSTITUTE(SUBSTITUTE(B779,"$",""),".",""), " ",""),ROW(INDIRECT("1:"&amp;LEN(B779))),1)*1)),MID(SUBSTITUTE(SUBSTITUTE(SUBSTITUTE(B779,"$",""),".",""), " ",""),ROW(INDIRECT("1:"&amp;LEN(B779))),1),""))</f>
        <v>Chedraui</v>
      </c>
      <c r="E779" s="4" t="s">
        <v>175</v>
      </c>
      <c r="F779" t="str" cm="1">
        <f t="array" ref="F779">MID(E779, MIN(IFERROR(FIND({0,1,2,3,4,5,6,7,8,9},E779),"")), COUNT(1*MID(E779,ROW($1:$98),1)))</f>
        <v>22.9</v>
      </c>
      <c r="G779" t="str" cm="1">
        <f t="array" aca="1" ref="G779" ca="1">_xlfn.CONCAT(IF(NOT(ISNUMBER(MID(SUBSTITUTE(SUBSTITUTE(SUBSTITUTE(E779,"$",""),".",""), " ",""),ROW(INDIRECT("1:"&amp;LEN(E779))),1)*1)),MID(SUBSTITUTE(SUBSTITUTE(SUBSTITUTE(E779,"$",""),".",""), " ",""),ROW(INDIRECT("1:"&amp;LEN(E779))),1),""))</f>
        <v>Wal-mart</v>
      </c>
      <c r="H779" s="4" t="s">
        <v>464</v>
      </c>
      <c r="I779" t="str">
        <f t="shared" si="74"/>
        <v>$12.00</v>
      </c>
      <c r="J779" t="str">
        <f t="shared" si="72"/>
        <v>Ruta 01</v>
      </c>
      <c r="K779" s="4" t="s">
        <v>465</v>
      </c>
      <c r="L779" t="str">
        <f t="shared" si="75"/>
        <v>$24.00</v>
      </c>
      <c r="M779" t="str">
        <f t="shared" si="73"/>
        <v>Ruta
03</v>
      </c>
      <c r="N779" s="4" t="s">
        <v>401</v>
      </c>
      <c r="O779" t="str">
        <f t="shared" si="76"/>
        <v>$20.00</v>
      </c>
      <c r="P779" t="str">
        <f t="shared" si="77"/>
        <v>Tlatilco</v>
      </c>
      <c r="Q779" s="4" t="s">
        <v>402</v>
      </c>
      <c r="R779" t="str" cm="1">
        <f t="array" ref="R779">MID(Q779, MIN(IFERROR(FIND({0,1,2,3,4,5,6,7,8,9},Q779),"")), COUNT(1*MID(Q779,ROW($1:$98),1)))</f>
        <v>22.0</v>
      </c>
      <c r="S779" t="str" cm="1">
        <f t="array" aca="1" ref="S779" ca="1">_xlfn.CONCAT(IF(NOT(ISNUMBER(MID(SUBSTITUTE(SUBSTITUTE(SUBSTITUTE(Q779,"$",""),".",""), " ",""),ROW(INDIRECT("1:"&amp;LEN(Q779))),1)*1)),MID(SUBSTITUTE(SUBSTITUTE(SUBSTITUTE(Q779,"$",""),".",""), " ",""),ROW(INDIRECT("1:"&amp;LEN(Q779))),1),""))</f>
        <v>América</v>
      </c>
      <c r="T779" s="4" t="s">
        <v>132</v>
      </c>
      <c r="U779" s="4" t="s">
        <v>98</v>
      </c>
      <c r="V779" s="4" t="s">
        <v>0</v>
      </c>
      <c r="W779" s="6">
        <v>45042</v>
      </c>
    </row>
    <row r="780" spans="1:23" x14ac:dyDescent="0.25">
      <c r="A780" s="1" t="s">
        <v>176</v>
      </c>
      <c r="B780" s="2" t="s">
        <v>451</v>
      </c>
      <c r="C780" t="str" cm="1">
        <f t="array" ref="C780">MID(B780, MIN(IFERROR(FIND({0,1,2,3,4,5,6,7,8,9},B780),"")), COUNT(1*MID(B780,ROW($1:$98),1)))</f>
        <v>26.9</v>
      </c>
      <c r="D780" t="str" cm="1">
        <f t="array" aca="1" ref="D780" ca="1">_xlfn.CONCAT(IF(NOT(ISNUMBER(MID(SUBSTITUTE(SUBSTITUTE(SUBSTITUTE(B780,"$",""),".",""), " ",""),ROW(INDIRECT("1:"&amp;LEN(B780))),1)*1)),MID(SUBSTITUTE(SUBSTITUTE(SUBSTITUTE(B780,"$",""),".",""), " ",""),ROW(INDIRECT("1:"&amp;LEN(B780))),1),""))</f>
        <v>Comercial
Mexicana</v>
      </c>
      <c r="E780" s="2" t="s">
        <v>327</v>
      </c>
      <c r="F780" t="str" cm="1">
        <f t="array" ref="F780">MID(E780, MIN(IFERROR(FIND({0,1,2,3,4,5,6,7,8,9},E780),"")), COUNT(1*MID(E780,ROW($1:$98),1)))</f>
        <v>33.8</v>
      </c>
      <c r="G780" t="str" cm="1">
        <f t="array" aca="1" ref="G780" ca="1">_xlfn.CONCAT(IF(NOT(ISNUMBER(MID(SUBSTITUTE(SUBSTITUTE(SUBSTITUTE(E780,"$",""),".",""), " ",""),ROW(INDIRECT("1:"&amp;LEN(E780))),1)*1)),MID(SUBSTITUTE(SUBSTITUTE(SUBSTITUTE(E780,"$",""),".",""), " ",""),ROW(INDIRECT("1:"&amp;LEN(E780))),1),""))</f>
        <v xml:space="preserve">
Chedraui</v>
      </c>
      <c r="H780" s="2" t="s">
        <v>466</v>
      </c>
      <c r="I780" t="str">
        <f t="shared" si="74"/>
        <v>$16.00</v>
      </c>
      <c r="J780" t="str">
        <f t="shared" si="72"/>
        <v>Ruta 01</v>
      </c>
      <c r="K780" s="2" t="s">
        <v>300</v>
      </c>
      <c r="L780" t="str">
        <f t="shared" si="75"/>
        <v>$30.00</v>
      </c>
      <c r="M780" t="str">
        <f t="shared" si="73"/>
        <v>Ruta
03</v>
      </c>
      <c r="N780" s="2" t="s">
        <v>467</v>
      </c>
      <c r="O780" t="str">
        <f t="shared" si="76"/>
        <v>$16.00</v>
      </c>
      <c r="P780" t="str">
        <f t="shared" si="77"/>
        <v>24 de
Febrero</v>
      </c>
      <c r="Q780" s="2" t="s">
        <v>427</v>
      </c>
      <c r="R780" t="str" cm="1">
        <f t="array" ref="R780">MID(Q780, MIN(IFERROR(FIND({0,1,2,3,4,5,6,7,8,9},Q780),"")), COUNT(1*MID(Q780,ROW($1:$98),1)))</f>
        <v>25.0</v>
      </c>
      <c r="S780" t="str" cm="1">
        <f t="array" aca="1" ref="S780" ca="1">_xlfn.CONCAT(IF(NOT(ISNUMBER(MID(SUBSTITUTE(SUBSTITUTE(SUBSTITUTE(Q780,"$",""),".",""), " ",""),ROW(INDIRECT("1:"&amp;LEN(Q780))),1)*1)),MID(SUBSTITUTE(SUBSTITUTE(SUBSTITUTE(Q780,"$",""),".",""), " ",""),ROW(INDIRECT("1:"&amp;LEN(Q780))),1),""))</f>
        <v>América</v>
      </c>
      <c r="T780" s="2" t="s">
        <v>140</v>
      </c>
      <c r="U780" s="2" t="s">
        <v>98</v>
      </c>
      <c r="V780" s="2" t="s">
        <v>0</v>
      </c>
      <c r="W780" s="5">
        <v>45042</v>
      </c>
    </row>
    <row r="781" spans="1:23" x14ac:dyDescent="0.25">
      <c r="A781" s="3" t="s">
        <v>178</v>
      </c>
      <c r="B781" s="4" t="s">
        <v>442</v>
      </c>
      <c r="C781" t="str" cm="1">
        <f t="array" ref="C781">MID(B781, MIN(IFERROR(FIND({0,1,2,3,4,5,6,7,8,9},B781),"")), COUNT(1*MID(B781,ROW($1:$98),1)))</f>
        <v>12.5</v>
      </c>
      <c r="D781" t="str" cm="1">
        <f t="array" aca="1" ref="D781" ca="1">_xlfn.CONCAT(IF(NOT(ISNUMBER(MID(SUBSTITUTE(SUBSTITUTE(SUBSTITUTE(B781,"$",""),".",""), " ",""),ROW(INDIRECT("1:"&amp;LEN(B781))),1)*1)),MID(SUBSTITUTE(SUBSTITUTE(SUBSTITUTE(B781,"$",""),".",""), " ",""),ROW(INDIRECT("1:"&amp;LEN(B781))),1),""))</f>
        <v>Comercial
Mexicana</v>
      </c>
      <c r="E781" s="4" t="s">
        <v>468</v>
      </c>
      <c r="F781" t="str" cm="1">
        <f t="array" ref="F781">MID(E781, MIN(IFERROR(FIND({0,1,2,3,4,5,6,7,8,9},E781),"")), COUNT(1*MID(E781,ROW($1:$98),1)))</f>
        <v>15.5</v>
      </c>
      <c r="G781" t="str" cm="1">
        <f t="array" aca="1" ref="G781" ca="1">_xlfn.CONCAT(IF(NOT(ISNUMBER(MID(SUBSTITUTE(SUBSTITUTE(SUBSTITUTE(E781,"$",""),".",""), " ",""),ROW(INDIRECT("1:"&amp;LEN(E781))),1)*1)),MID(SUBSTITUTE(SUBSTITUTE(SUBSTITUTE(E781,"$",""),".",""), " ",""),ROW(INDIRECT("1:"&amp;LEN(E781))),1),""))</f>
        <v xml:space="preserve">
Chedraui</v>
      </c>
      <c r="H781" s="4" t="s">
        <v>455</v>
      </c>
      <c r="I781" t="str">
        <f t="shared" si="74"/>
        <v>$10.00</v>
      </c>
      <c r="J781" t="str">
        <f t="shared" si="72"/>
        <v>Ruta 01</v>
      </c>
      <c r="K781" s="4" t="s">
        <v>304</v>
      </c>
      <c r="L781" t="str">
        <f t="shared" si="75"/>
        <v>$20.00</v>
      </c>
      <c r="M781" t="str">
        <f t="shared" si="73"/>
        <v>Ruta
03</v>
      </c>
      <c r="N781" s="4" t="s">
        <v>469</v>
      </c>
      <c r="O781" t="str">
        <f t="shared" si="76"/>
        <v>$12.00</v>
      </c>
      <c r="P781" t="str">
        <f t="shared" si="77"/>
        <v>24 de
Febrero</v>
      </c>
      <c r="Q781" s="4" t="s">
        <v>456</v>
      </c>
      <c r="R781" t="str" cm="1">
        <f t="array" ref="R781">MID(Q781, MIN(IFERROR(FIND({0,1,2,3,4,5,6,7,8,9},Q781),"")), COUNT(1*MID(Q781,ROW($1:$98),1)))</f>
        <v>15.0</v>
      </c>
      <c r="S781" t="str" cm="1">
        <f t="array" aca="1" ref="S781" ca="1">_xlfn.CONCAT(IF(NOT(ISNUMBER(MID(SUBSTITUTE(SUBSTITUTE(SUBSTITUTE(Q781,"$",""),".",""), " ",""),ROW(INDIRECT("1:"&amp;LEN(Q781))),1)*1)),MID(SUBSTITUTE(SUBSTITUTE(SUBSTITUTE(Q781,"$",""),".",""), " ",""),ROW(INDIRECT("1:"&amp;LEN(Q781))),1),""))</f>
        <v>América</v>
      </c>
      <c r="T781" s="4" t="s">
        <v>140</v>
      </c>
      <c r="U781" s="4" t="s">
        <v>122</v>
      </c>
      <c r="V781" s="4" t="s">
        <v>0</v>
      </c>
      <c r="W781" s="6">
        <v>45042</v>
      </c>
    </row>
    <row r="782" spans="1:23" x14ac:dyDescent="0.25">
      <c r="A782" s="1" t="s">
        <v>2</v>
      </c>
      <c r="B782" s="2" t="s">
        <v>3</v>
      </c>
      <c r="C782" t="str" cm="1">
        <f t="array" ref="C782">MID(B782, MIN(IFERROR(FIND({0,1,2,3,4,5,6,7,8,9},B782),"")), COUNT(1*MID(B782,ROW($1:$98),1)))</f>
        <v>37.9</v>
      </c>
      <c r="D782" t="str" cm="1">
        <f t="array" aca="1" ref="D782" ca="1">_xlfn.CONCAT(IF(NOT(ISNUMBER(MID(SUBSTITUTE(SUBSTITUTE(SUBSTITUTE(B782,"$",""),".",""), " ",""),ROW(INDIRECT("1:"&amp;LEN(B782))),1)*1)),MID(SUBSTITUTE(SUBSTITUTE(SUBSTITUTE(B782,"$",""),".",""), " ",""),ROW(INDIRECT("1:"&amp;LEN(B782))),1),""))</f>
        <v>Comercial
Mexicana</v>
      </c>
      <c r="E782" s="2" t="s">
        <v>4</v>
      </c>
      <c r="F782" t="str" cm="1">
        <f t="array" ref="F782">MID(E782, MIN(IFERROR(FIND({0,1,2,3,4,5,6,7,8,9},E782),"")), COUNT(1*MID(E782,ROW($1:$98),1)))</f>
        <v>39.1</v>
      </c>
      <c r="G782" t="str" cm="1">
        <f t="array" aca="1" ref="G782" ca="1">_xlfn.CONCAT(IF(NOT(ISNUMBER(MID(SUBSTITUTE(SUBSTITUTE(SUBSTITUTE(E782,"$",""),".",""), " ",""),ROW(INDIRECT("1:"&amp;LEN(E782))),1)*1)),MID(SUBSTITUTE(SUBSTITUTE(SUBSTITUTE(E782,"$",""),".",""), " ",""),ROW(INDIRECT("1:"&amp;LEN(E782))),1),""))</f>
        <v xml:space="preserve">
Chedraui</v>
      </c>
      <c r="H782" s="2" t="s">
        <v>256</v>
      </c>
      <c r="I782" t="str">
        <f t="shared" si="74"/>
        <v>0.00</v>
      </c>
      <c r="J782" t="str">
        <f t="shared" si="72"/>
        <v/>
      </c>
      <c r="K782" s="2" t="s">
        <v>256</v>
      </c>
      <c r="L782" t="str">
        <f t="shared" si="75"/>
        <v>0.00</v>
      </c>
      <c r="M782" t="str">
        <f t="shared" si="73"/>
        <v/>
      </c>
      <c r="N782" s="2" t="s">
        <v>333</v>
      </c>
      <c r="O782" t="str">
        <f t="shared" si="76"/>
        <v>$45.00</v>
      </c>
      <c r="P782" t="str">
        <f t="shared" si="77"/>
        <v>10 de
Mayo</v>
      </c>
      <c r="Q782" s="2" t="s">
        <v>334</v>
      </c>
      <c r="R782" t="str" cm="1">
        <f t="array" ref="R782">MID(Q782, MIN(IFERROR(FIND({0,1,2,3,4,5,6,7,8,9},Q782),"")), COUNT(1*MID(Q782,ROW($1:$98),1)))</f>
        <v>52.0</v>
      </c>
      <c r="S782" t="str" cm="1">
        <f t="array" aca="1" ref="S782" ca="1">_xlfn.CONCAT(IF(NOT(ISNUMBER(MID(SUBSTITUTE(SUBSTITUTE(SUBSTITUTE(Q782,"$",""),".",""), " ",""),ROW(INDIRECT("1:"&amp;LEN(Q782))),1)*1)),MID(SUBSTITUTE(SUBSTITUTE(SUBSTITUTE(Q782,"$",""),".",""), " ",""),ROW(INDIRECT("1:"&amp;LEN(Q782))),1),""))</f>
        <v xml:space="preserve">
Bugambilia</v>
      </c>
      <c r="T782" s="2" t="s">
        <v>9</v>
      </c>
      <c r="U782" s="2" t="s">
        <v>10</v>
      </c>
      <c r="V782" s="2" t="s">
        <v>0</v>
      </c>
      <c r="W782" s="5">
        <v>45043</v>
      </c>
    </row>
    <row r="783" spans="1:23" x14ac:dyDescent="0.25">
      <c r="A783" s="3" t="s">
        <v>11</v>
      </c>
      <c r="B783" s="4" t="s">
        <v>12</v>
      </c>
      <c r="C783" t="str" cm="1">
        <f t="array" ref="C783">MID(B783, MIN(IFERROR(FIND({0,1,2,3,4,5,6,7,8,9},B783),"")), COUNT(1*MID(B783,ROW($1:$98),1)))</f>
        <v>17.5</v>
      </c>
      <c r="D783" t="str" cm="1">
        <f t="array" aca="1" ref="D783" ca="1">_xlfn.CONCAT(IF(NOT(ISNUMBER(MID(SUBSTITUTE(SUBSTITUTE(SUBSTITUTE(B783,"$",""),".",""), " ",""),ROW(INDIRECT("1:"&amp;LEN(B783))),1)*1)),MID(SUBSTITUTE(SUBSTITUTE(SUBSTITUTE(B783,"$",""),".",""), " ",""),ROW(INDIRECT("1:"&amp;LEN(B783))),1),""))</f>
        <v>Wal-mart</v>
      </c>
      <c r="E783" s="4" t="s">
        <v>13</v>
      </c>
      <c r="F783" t="str" cm="1">
        <f t="array" ref="F783">MID(E783, MIN(IFERROR(FIND({0,1,2,3,4,5,6,7,8,9},E783),"")), COUNT(1*MID(E783,ROW($1:$98),1)))</f>
        <v>19.9</v>
      </c>
      <c r="G783" t="str" cm="1">
        <f t="array" aca="1" ref="G783" ca="1">_xlfn.CONCAT(IF(NOT(ISNUMBER(MID(SUBSTITUTE(SUBSTITUTE(SUBSTITUTE(E783,"$",""),".",""), " ",""),ROW(INDIRECT("1:"&amp;LEN(E783))),1)*1)),MID(SUBSTITUTE(SUBSTITUTE(SUBSTITUTE(E783,"$",""),".",""), " ",""),ROW(INDIRECT("1:"&amp;LEN(E783))),1),""))</f>
        <v xml:space="preserve">
Chedraui</v>
      </c>
      <c r="H783" s="4" t="s">
        <v>335</v>
      </c>
      <c r="I783" t="str">
        <f t="shared" si="74"/>
        <v>$40.00</v>
      </c>
      <c r="J783" t="str">
        <f t="shared" si="72"/>
        <v>Ruta 07</v>
      </c>
      <c r="K783" s="4" t="s">
        <v>336</v>
      </c>
      <c r="L783" t="str">
        <f t="shared" si="75"/>
        <v>$40.00</v>
      </c>
      <c r="M783" t="str">
        <f t="shared" si="73"/>
        <v>Ruta
07</v>
      </c>
      <c r="N783" s="4" t="s">
        <v>337</v>
      </c>
      <c r="O783" t="str">
        <f t="shared" si="76"/>
        <v>$20.00</v>
      </c>
      <c r="P783" t="str">
        <f t="shared" si="77"/>
        <v>Plutarco
E Calles</v>
      </c>
      <c r="Q783" s="4" t="s">
        <v>338</v>
      </c>
      <c r="R783" t="str" cm="1">
        <f t="array" ref="R783">MID(Q783, MIN(IFERROR(FIND({0,1,2,3,4,5,6,7,8,9},Q783),"")), COUNT(1*MID(Q783,ROW($1:$98),1)))</f>
        <v>22.0</v>
      </c>
      <c r="S783" t="str" cm="1">
        <f t="array" aca="1" ref="S783" ca="1">_xlfn.CONCAT(IF(NOT(ISNUMBER(MID(SUBSTITUTE(SUBSTITUTE(SUBSTITUTE(Q783,"$",""),".",""), " ",""),ROW(INDIRECT("1:"&amp;LEN(Q783))),1)*1)),MID(SUBSTITUTE(SUBSTITUTE(SUBSTITUTE(Q783,"$",""),".",""), " ",""),ROW(INDIRECT("1:"&amp;LEN(Q783))),1),""))</f>
        <v xml:space="preserve">
Bugambilia</v>
      </c>
      <c r="T783" s="4" t="s">
        <v>18</v>
      </c>
      <c r="U783" s="4" t="s">
        <v>19</v>
      </c>
      <c r="V783" s="4" t="s">
        <v>0</v>
      </c>
      <c r="W783" s="6">
        <v>45043</v>
      </c>
    </row>
    <row r="784" spans="1:23" x14ac:dyDescent="0.25">
      <c r="A784" s="1" t="s">
        <v>20</v>
      </c>
      <c r="B784" s="2" t="s">
        <v>21</v>
      </c>
      <c r="C784" t="str" cm="1">
        <f t="array" ref="C784">MID(B784, MIN(IFERROR(FIND({0,1,2,3,4,5,6,7,8,9},B784),"")), COUNT(1*MID(B784,ROW($1:$98),1)))</f>
        <v>20.5</v>
      </c>
      <c r="D784" t="str" cm="1">
        <f t="array" aca="1" ref="D784" ca="1">_xlfn.CONCAT(IF(NOT(ISNUMBER(MID(SUBSTITUTE(SUBSTITUTE(SUBSTITUTE(B784,"$",""),".",""), " ",""),ROW(INDIRECT("1:"&amp;LEN(B784))),1)*1)),MID(SUBSTITUTE(SUBSTITUTE(SUBSTITUTE(B784,"$",""),".",""), " ",""),ROW(INDIRECT("1:"&amp;LEN(B784))),1),""))</f>
        <v>Wal-mart</v>
      </c>
      <c r="E784" s="2" t="s">
        <v>22</v>
      </c>
      <c r="F784" t="str" cm="1">
        <f t="array" ref="F784">MID(E784, MIN(IFERROR(FIND({0,1,2,3,4,5,6,7,8,9},E784),"")), COUNT(1*MID(E784,ROW($1:$98),1)))</f>
        <v>24.0</v>
      </c>
      <c r="G784" t="str" cm="1">
        <f t="array" aca="1" ref="G784" ca="1">_xlfn.CONCAT(IF(NOT(ISNUMBER(MID(SUBSTITUTE(SUBSTITUTE(SUBSTITUTE(E784,"$",""),".",""), " ",""),ROW(INDIRECT("1:"&amp;LEN(E784))),1)*1)),MID(SUBSTITUTE(SUBSTITUTE(SUBSTITUTE(E784,"$",""),".",""), " ",""),ROW(INDIRECT("1:"&amp;LEN(E784))),1),""))</f>
        <v xml:space="preserve">
Comercial
Mexicana</v>
      </c>
      <c r="H784" s="2" t="s">
        <v>256</v>
      </c>
      <c r="I784" t="str">
        <f t="shared" si="74"/>
        <v>0.00</v>
      </c>
      <c r="J784" t="str">
        <f t="shared" si="72"/>
        <v/>
      </c>
      <c r="K784" s="2" t="s">
        <v>256</v>
      </c>
      <c r="L784" t="str">
        <f t="shared" si="75"/>
        <v>0.00</v>
      </c>
      <c r="M784" t="str">
        <f t="shared" si="73"/>
        <v/>
      </c>
      <c r="N784" s="2" t="s">
        <v>339</v>
      </c>
      <c r="O784" t="str">
        <f t="shared" si="76"/>
        <v>$21.00</v>
      </c>
      <c r="P784" t="str">
        <f t="shared" si="77"/>
        <v>10 de
Mayo</v>
      </c>
      <c r="Q784" s="2" t="s">
        <v>338</v>
      </c>
      <c r="R784" t="str" cm="1">
        <f t="array" ref="R784">MID(Q784, MIN(IFERROR(FIND({0,1,2,3,4,5,6,7,8,9},Q784),"")), COUNT(1*MID(Q784,ROW($1:$98),1)))</f>
        <v>22.0</v>
      </c>
      <c r="S784" t="str" cm="1">
        <f t="array" aca="1" ref="S784" ca="1">_xlfn.CONCAT(IF(NOT(ISNUMBER(MID(SUBSTITUTE(SUBSTITUTE(SUBSTITUTE(Q784,"$",""),".",""), " ",""),ROW(INDIRECT("1:"&amp;LEN(Q784))),1)*1)),MID(SUBSTITUTE(SUBSTITUTE(SUBSTITUTE(Q784,"$",""),".",""), " ",""),ROW(INDIRECT("1:"&amp;LEN(Q784))),1),""))</f>
        <v xml:space="preserve">
Bugambilia</v>
      </c>
      <c r="T784" s="2" t="s">
        <v>26</v>
      </c>
      <c r="U784" s="2" t="s">
        <v>27</v>
      </c>
      <c r="V784" s="2" t="s">
        <v>0</v>
      </c>
      <c r="W784" s="5">
        <v>45043</v>
      </c>
    </row>
    <row r="785" spans="1:23" x14ac:dyDescent="0.25">
      <c r="A785" s="3" t="s">
        <v>28</v>
      </c>
      <c r="B785" s="4" t="s">
        <v>29</v>
      </c>
      <c r="C785" t="str" cm="1">
        <f t="array" ref="C785">MID(B785, MIN(IFERROR(FIND({0,1,2,3,4,5,6,7,8,9},B785),"")), COUNT(1*MID(B785,ROW($1:$98),1)))</f>
        <v>10.0</v>
      </c>
      <c r="D785" t="str" cm="1">
        <f t="array" aca="1" ref="D785" ca="1">_xlfn.CONCAT(IF(NOT(ISNUMBER(MID(SUBSTITUTE(SUBSTITUTE(SUBSTITUTE(B785,"$",""),".",""), " ",""),ROW(INDIRECT("1:"&amp;LEN(B785))),1)*1)),MID(SUBSTITUTE(SUBSTITUTE(SUBSTITUTE(B785,"$",""),".",""), " ",""),ROW(INDIRECT("1:"&amp;LEN(B785))),1),""))</f>
        <v>Wal-mart</v>
      </c>
      <c r="E785" s="4" t="s">
        <v>30</v>
      </c>
      <c r="F785" t="str" cm="1">
        <f t="array" ref="F785">MID(E785, MIN(IFERROR(FIND({0,1,2,3,4,5,6,7,8,9},E785),"")), COUNT(1*MID(E785,ROW($1:$98),1)))</f>
        <v>15.9</v>
      </c>
      <c r="G785" t="str" cm="1">
        <f t="array" aca="1" ref="G785" ca="1">_xlfn.CONCAT(IF(NOT(ISNUMBER(MID(SUBSTITUTE(SUBSTITUTE(SUBSTITUTE(E785,"$",""),".",""), " ",""),ROW(INDIRECT("1:"&amp;LEN(E785))),1)*1)),MID(SUBSTITUTE(SUBSTITUTE(SUBSTITUTE(E785,"$",""),".",""), " ",""),ROW(INDIRECT("1:"&amp;LEN(E785))),1),""))</f>
        <v xml:space="preserve">
Comercial
Mexicana</v>
      </c>
      <c r="H785" s="4" t="s">
        <v>256</v>
      </c>
      <c r="I785" t="str">
        <f t="shared" si="74"/>
        <v>0.00</v>
      </c>
      <c r="J785" t="str">
        <f t="shared" si="72"/>
        <v/>
      </c>
      <c r="K785" s="4" t="s">
        <v>256</v>
      </c>
      <c r="L785" t="str">
        <f t="shared" si="75"/>
        <v>0.00</v>
      </c>
      <c r="M785" t="str">
        <f t="shared" si="73"/>
        <v/>
      </c>
      <c r="N785" s="4" t="s">
        <v>340</v>
      </c>
      <c r="O785" t="str">
        <f t="shared" si="76"/>
        <v>$18.00</v>
      </c>
      <c r="P785" t="str">
        <f t="shared" si="77"/>
        <v>10 de
Mayo</v>
      </c>
      <c r="Q785" s="4" t="s">
        <v>341</v>
      </c>
      <c r="R785" t="str" cm="1">
        <f t="array" ref="R785">MID(Q785, MIN(IFERROR(FIND({0,1,2,3,4,5,6,7,8,9},Q785),"")), COUNT(1*MID(Q785,ROW($1:$98),1)))</f>
        <v>20.0</v>
      </c>
      <c r="S785" t="str" cm="1">
        <f t="array" aca="1" ref="S785" ca="1">_xlfn.CONCAT(IF(NOT(ISNUMBER(MID(SUBSTITUTE(SUBSTITUTE(SUBSTITUTE(Q785,"$",""),".",""), " ",""),ROW(INDIRECT("1:"&amp;LEN(Q785))),1)*1)),MID(SUBSTITUTE(SUBSTITUTE(SUBSTITUTE(Q785,"$",""),".",""), " ",""),ROW(INDIRECT("1:"&amp;LEN(Q785))),1),""))</f>
        <v xml:space="preserve">
Bugambilia</v>
      </c>
      <c r="T785" s="4" t="s">
        <v>35</v>
      </c>
      <c r="U785" s="4" t="s">
        <v>36</v>
      </c>
      <c r="V785" s="4" t="s">
        <v>0</v>
      </c>
      <c r="W785" s="6">
        <v>45043</v>
      </c>
    </row>
    <row r="786" spans="1:23" x14ac:dyDescent="0.25">
      <c r="A786" s="1" t="s">
        <v>37</v>
      </c>
      <c r="B786" s="2" t="s">
        <v>38</v>
      </c>
      <c r="C786" t="str" cm="1">
        <f t="array" ref="C786">MID(B786, MIN(IFERROR(FIND({0,1,2,3,4,5,6,7,8,9},B786),"")), COUNT(1*MID(B786,ROW($1:$98),1)))</f>
        <v>33.0</v>
      </c>
      <c r="D786" t="str" cm="1">
        <f t="array" aca="1" ref="D786" ca="1">_xlfn.CONCAT(IF(NOT(ISNUMBER(MID(SUBSTITUTE(SUBSTITUTE(SUBSTITUTE(B786,"$",""),".",""), " ",""),ROW(INDIRECT("1:"&amp;LEN(B786))),1)*1)),MID(SUBSTITUTE(SUBSTITUTE(SUBSTITUTE(B786,"$",""),".",""), " ",""),ROW(INDIRECT("1:"&amp;LEN(B786))),1),""))</f>
        <v>Wal-mart</v>
      </c>
      <c r="E786" s="2" t="s">
        <v>39</v>
      </c>
      <c r="F786" t="str" cm="1">
        <f t="array" ref="F786">MID(E786, MIN(IFERROR(FIND({0,1,2,3,4,5,6,7,8,9},E786),"")), COUNT(1*MID(E786,ROW($1:$98),1)))</f>
        <v>49.2</v>
      </c>
      <c r="G786" t="str" cm="1">
        <f t="array" aca="1" ref="G786" ca="1">_xlfn.CONCAT(IF(NOT(ISNUMBER(MID(SUBSTITUTE(SUBSTITUTE(SUBSTITUTE(E786,"$",""),".",""), " ",""),ROW(INDIRECT("1:"&amp;LEN(E786))),1)*1)),MID(SUBSTITUTE(SUBSTITUTE(SUBSTITUTE(E786,"$",""),".",""), " ",""),ROW(INDIRECT("1:"&amp;LEN(E786))),1),""))</f>
        <v xml:space="preserve">
Chedraui</v>
      </c>
      <c r="H786" s="2" t="s">
        <v>335</v>
      </c>
      <c r="I786" t="str">
        <f t="shared" si="74"/>
        <v>$40.00</v>
      </c>
      <c r="J786" t="str">
        <f t="shared" si="72"/>
        <v>Ruta 07</v>
      </c>
      <c r="K786" s="2" t="s">
        <v>336</v>
      </c>
      <c r="L786" t="str">
        <f t="shared" si="75"/>
        <v>$40.00</v>
      </c>
      <c r="M786" t="str">
        <f t="shared" si="73"/>
        <v>Ruta
07</v>
      </c>
      <c r="N786" s="2" t="s">
        <v>342</v>
      </c>
      <c r="O786" t="str">
        <f t="shared" si="76"/>
        <v>$40.00
Bugambilia</v>
      </c>
      <c r="P786" t="str">
        <f t="shared" si="77"/>
        <v/>
      </c>
      <c r="Q786" s="2" t="s">
        <v>343</v>
      </c>
      <c r="R786" t="str" cm="1">
        <f t="array" ref="R786">MID(Q786, MIN(IFERROR(FIND({0,1,2,3,4,5,6,7,8,9},Q786),"")), COUNT(1*MID(Q786,ROW($1:$98),1)))</f>
        <v xml:space="preserve">42.00 </v>
      </c>
      <c r="S786" t="str" cm="1">
        <f t="array" aca="1" ref="S786" ca="1">_xlfn.CONCAT(IF(NOT(ISNUMBER(MID(SUBSTITUTE(SUBSTITUTE(SUBSTITUTE(Q786,"$",""),".",""), " ",""),ROW(INDIRECT("1:"&amp;LEN(Q786))),1)*1)),MID(SUBSTITUTE(SUBSTITUTE(SUBSTITUTE(Q786,"$",""),".",""), " ",""),ROW(INDIRECT("1:"&amp;LEN(Q786))),1),""))</f>
        <v>de
Mayo</v>
      </c>
      <c r="T786" s="2" t="s">
        <v>44</v>
      </c>
      <c r="U786" s="2" t="s">
        <v>45</v>
      </c>
      <c r="V786" s="2" t="s">
        <v>0</v>
      </c>
      <c r="W786" s="5">
        <v>45043</v>
      </c>
    </row>
    <row r="787" spans="1:23" x14ac:dyDescent="0.25">
      <c r="A787" s="3" t="s">
        <v>46</v>
      </c>
      <c r="B787" s="4" t="s">
        <v>47</v>
      </c>
      <c r="C787" t="str" cm="1">
        <f t="array" ref="C787">MID(B787, MIN(IFERROR(FIND({0,1,2,3,4,5,6,7,8,9},B787),"")), COUNT(1*MID(B787,ROW($1:$98),1)))</f>
        <v>22.3</v>
      </c>
      <c r="D787" t="str" cm="1">
        <f t="array" aca="1" ref="D787" ca="1">_xlfn.CONCAT(IF(NOT(ISNUMBER(MID(SUBSTITUTE(SUBSTITUTE(SUBSTITUTE(B787,"$",""),".",""), " ",""),ROW(INDIRECT("1:"&amp;LEN(B787))),1)*1)),MID(SUBSTITUTE(SUBSTITUTE(SUBSTITUTE(B787,"$",""),".",""), " ",""),ROW(INDIRECT("1:"&amp;LEN(B787))),1),""))</f>
        <v>Comercial
Mexicana</v>
      </c>
      <c r="E787" s="4" t="s">
        <v>48</v>
      </c>
      <c r="F787" t="str" cm="1">
        <f t="array" ref="F787">MID(E787, MIN(IFERROR(FIND({0,1,2,3,4,5,6,7,8,9},E787),"")), COUNT(1*MID(E787,ROW($1:$98),1)))</f>
        <v>22.5</v>
      </c>
      <c r="G787" t="str" cm="1">
        <f t="array" aca="1" ref="G787" ca="1">_xlfn.CONCAT(IF(NOT(ISNUMBER(MID(SUBSTITUTE(SUBSTITUTE(SUBSTITUTE(E787,"$",""),".",""), " ",""),ROW(INDIRECT("1:"&amp;LEN(E787))),1)*1)),MID(SUBSTITUTE(SUBSTITUTE(SUBSTITUTE(E787,"$",""),".",""), " ",""),ROW(INDIRECT("1:"&amp;LEN(E787))),1),""))</f>
        <v>Wal-mart</v>
      </c>
      <c r="H787" s="4" t="s">
        <v>335</v>
      </c>
      <c r="I787" t="str">
        <f t="shared" si="74"/>
        <v>$40.00</v>
      </c>
      <c r="J787" t="str">
        <f t="shared" si="72"/>
        <v>Ruta 07</v>
      </c>
      <c r="K787" s="4" t="s">
        <v>336</v>
      </c>
      <c r="L787" t="str">
        <f t="shared" si="75"/>
        <v>$40.00</v>
      </c>
      <c r="M787" t="str">
        <f t="shared" si="73"/>
        <v>Ruta
07</v>
      </c>
      <c r="N787" s="4" t="s">
        <v>344</v>
      </c>
      <c r="O787" t="str">
        <f t="shared" si="76"/>
        <v>$35.00
Bugambilia</v>
      </c>
      <c r="P787" t="str">
        <f t="shared" si="77"/>
        <v/>
      </c>
      <c r="Q787" s="4" t="s">
        <v>344</v>
      </c>
      <c r="R787" t="str" cm="1">
        <f t="array" ref="R787">MID(Q787, MIN(IFERROR(FIND({0,1,2,3,4,5,6,7,8,9},Q787),"")), COUNT(1*MID(Q787,ROW($1:$98),1)))</f>
        <v>35.0</v>
      </c>
      <c r="S787" t="str" cm="1">
        <f t="array" aca="1" ref="S787" ca="1">_xlfn.CONCAT(IF(NOT(ISNUMBER(MID(SUBSTITUTE(SUBSTITUTE(SUBSTITUTE(Q787,"$",""),".",""), " ",""),ROW(INDIRECT("1:"&amp;LEN(Q787))),1)*1)),MID(SUBSTITUTE(SUBSTITUTE(SUBSTITUTE(Q787,"$",""),".",""), " ",""),ROW(INDIRECT("1:"&amp;LEN(Q787))),1),""))</f>
        <v xml:space="preserve">
Bugambilia</v>
      </c>
      <c r="T787" s="4" t="s">
        <v>36</v>
      </c>
      <c r="U787" s="4" t="s">
        <v>44</v>
      </c>
      <c r="V787" s="4" t="s">
        <v>0</v>
      </c>
      <c r="W787" s="6">
        <v>45043</v>
      </c>
    </row>
    <row r="788" spans="1:23" x14ac:dyDescent="0.25">
      <c r="A788" s="1" t="s">
        <v>53</v>
      </c>
      <c r="B788" s="2" t="s">
        <v>54</v>
      </c>
      <c r="C788" t="str" cm="1">
        <f t="array" ref="C788">MID(B788, MIN(IFERROR(FIND({0,1,2,3,4,5,6,7,8,9},B788),"")), COUNT(1*MID(B788,ROW($1:$98),1)))</f>
        <v>50.0</v>
      </c>
      <c r="D788" t="str" cm="1">
        <f t="array" aca="1" ref="D788" ca="1">_xlfn.CONCAT(IF(NOT(ISNUMBER(MID(SUBSTITUTE(SUBSTITUTE(SUBSTITUTE(B788,"$",""),".",""), " ",""),ROW(INDIRECT("1:"&amp;LEN(B788))),1)*1)),MID(SUBSTITUTE(SUBSTITUTE(SUBSTITUTE(B788,"$",""),".",""), " ",""),ROW(INDIRECT("1:"&amp;LEN(B788))),1),""))</f>
        <v>Comercial
Mexicana</v>
      </c>
      <c r="E788" s="2" t="s">
        <v>55</v>
      </c>
      <c r="F788" t="str" cm="1">
        <f t="array" ref="F788">MID(E788, MIN(IFERROR(FIND({0,1,2,3,4,5,6,7,8,9},E788),"")), COUNT(1*MID(E788,ROW($1:$98),1)))</f>
        <v>55.0</v>
      </c>
      <c r="G788" t="str" cm="1">
        <f t="array" aca="1" ref="G788" ca="1">_xlfn.CONCAT(IF(NOT(ISNUMBER(MID(SUBSTITUTE(SUBSTITUTE(SUBSTITUTE(E788,"$",""),".",""), " ",""),ROW(INDIRECT("1:"&amp;LEN(E788))),1)*1)),MID(SUBSTITUTE(SUBSTITUTE(SUBSTITUTE(E788,"$",""),".",""), " ",""),ROW(INDIRECT("1:"&amp;LEN(E788))),1),""))</f>
        <v>Wal-mart</v>
      </c>
      <c r="H788" s="2" t="s">
        <v>256</v>
      </c>
      <c r="I788" t="str">
        <f t="shared" si="74"/>
        <v>0.00</v>
      </c>
      <c r="J788" t="str">
        <f t="shared" si="72"/>
        <v/>
      </c>
      <c r="K788" s="2" t="s">
        <v>256</v>
      </c>
      <c r="L788" t="str">
        <f t="shared" si="75"/>
        <v>0.00</v>
      </c>
      <c r="M788" t="str">
        <f t="shared" si="73"/>
        <v/>
      </c>
      <c r="N788" s="2" t="s">
        <v>345</v>
      </c>
      <c r="O788" t="str">
        <f t="shared" si="76"/>
        <v>$48.00</v>
      </c>
      <c r="P788" t="str">
        <f t="shared" si="77"/>
        <v>10 de
Mayo</v>
      </c>
      <c r="Q788" s="2" t="s">
        <v>334</v>
      </c>
      <c r="R788" t="str" cm="1">
        <f t="array" ref="R788">MID(Q788, MIN(IFERROR(FIND({0,1,2,3,4,5,6,7,8,9},Q788),"")), COUNT(1*MID(Q788,ROW($1:$98),1)))</f>
        <v>52.0</v>
      </c>
      <c r="S788" t="str" cm="1">
        <f t="array" aca="1" ref="S788" ca="1">_xlfn.CONCAT(IF(NOT(ISNUMBER(MID(SUBSTITUTE(SUBSTITUTE(SUBSTITUTE(Q788,"$",""),".",""), " ",""),ROW(INDIRECT("1:"&amp;LEN(Q788))),1)*1)),MID(SUBSTITUTE(SUBSTITUTE(SUBSTITUTE(Q788,"$",""),".",""), " ",""),ROW(INDIRECT("1:"&amp;LEN(Q788))),1),""))</f>
        <v xml:space="preserve">
Bugambilia</v>
      </c>
      <c r="T788" s="2" t="s">
        <v>60</v>
      </c>
      <c r="U788" s="2" t="s">
        <v>61</v>
      </c>
      <c r="V788" s="2" t="s">
        <v>0</v>
      </c>
      <c r="W788" s="5">
        <v>45043</v>
      </c>
    </row>
    <row r="789" spans="1:23" x14ac:dyDescent="0.25">
      <c r="A789" s="3" t="s">
        <v>62</v>
      </c>
      <c r="B789" s="4" t="s">
        <v>269</v>
      </c>
      <c r="C789" t="str" cm="1">
        <f t="array" ref="C789">MID(B789, MIN(IFERROR(FIND({0,1,2,3,4,5,6,7,8,9},B789),"")), COUNT(1*MID(B789,ROW($1:$98),1)))</f>
        <v>119.0</v>
      </c>
      <c r="D789" t="str" cm="1">
        <f t="array" aca="1" ref="D789" ca="1">_xlfn.CONCAT(IF(NOT(ISNUMBER(MID(SUBSTITUTE(SUBSTITUTE(SUBSTITUTE(B789,"$",""),".",""), " ",""),ROW(INDIRECT("1:"&amp;LEN(B789))),1)*1)),MID(SUBSTITUTE(SUBSTITUTE(SUBSTITUTE(B789,"$",""),".",""), " ",""),ROW(INDIRECT("1:"&amp;LEN(B789))),1),""))</f>
        <v>Chedraui</v>
      </c>
      <c r="E789" s="4" t="s">
        <v>64</v>
      </c>
      <c r="F789" t="str" cm="1">
        <f t="array" ref="F789">MID(E789, MIN(IFERROR(FIND({0,1,2,3,4,5,6,7,8,9},E789),"")), COUNT(1*MID(E789,ROW($1:$98),1)))</f>
        <v>222.7</v>
      </c>
      <c r="G789" t="str" cm="1">
        <f t="array" aca="1" ref="G789" ca="1">_xlfn.CONCAT(IF(NOT(ISNUMBER(MID(SUBSTITUTE(SUBSTITUTE(SUBSTITUTE(E789,"$",""),".",""), " ",""),ROW(INDIRECT("1:"&amp;LEN(E789))),1)*1)),MID(SUBSTITUTE(SUBSTITUTE(SUBSTITUTE(E789,"$",""),".",""), " ",""),ROW(INDIRECT("1:"&amp;LEN(E789))),1),""))</f>
        <v xml:space="preserve">
Comercial
Mexicana</v>
      </c>
      <c r="H789" s="4" t="s">
        <v>65</v>
      </c>
      <c r="I789" t="str">
        <f t="shared" si="74"/>
        <v>$180.00</v>
      </c>
      <c r="J789" t="str">
        <f t="shared" si="72"/>
        <v>Ruta 08</v>
      </c>
      <c r="K789" s="4" t="s">
        <v>346</v>
      </c>
      <c r="L789" t="str">
        <f t="shared" si="75"/>
        <v>$180.00
Ruta</v>
      </c>
      <c r="M789" t="str">
        <f t="shared" si="73"/>
        <v>08</v>
      </c>
      <c r="N789" s="4" t="s">
        <v>347</v>
      </c>
      <c r="O789" t="str">
        <f t="shared" si="76"/>
        <v>$180.00
Bugambilia</v>
      </c>
      <c r="P789" t="str">
        <f t="shared" si="77"/>
        <v/>
      </c>
      <c r="Q789" s="4" t="s">
        <v>347</v>
      </c>
      <c r="R789" t="str" cm="1">
        <f t="array" ref="R789">MID(Q789, MIN(IFERROR(FIND({0,1,2,3,4,5,6,7,8,9},Q789),"")), COUNT(1*MID(Q789,ROW($1:$98),1)))</f>
        <v>180.0</v>
      </c>
      <c r="S789" t="str" cm="1">
        <f t="array" aca="1" ref="S789" ca="1">_xlfn.CONCAT(IF(NOT(ISNUMBER(MID(SUBSTITUTE(SUBSTITUTE(SUBSTITUTE(Q789,"$",""),".",""), " ",""),ROW(INDIRECT("1:"&amp;LEN(Q789))),1)*1)),MID(SUBSTITUTE(SUBSTITUTE(SUBSTITUTE(Q789,"$",""),".",""), " ",""),ROW(INDIRECT("1:"&amp;LEN(Q789))),1),""))</f>
        <v xml:space="preserve">
Bugambilia</v>
      </c>
      <c r="T789" s="4" t="s">
        <v>69</v>
      </c>
      <c r="U789" s="4" t="s">
        <v>70</v>
      </c>
      <c r="V789" s="4" t="s">
        <v>0</v>
      </c>
      <c r="W789" s="6">
        <v>45043</v>
      </c>
    </row>
    <row r="790" spans="1:23" x14ac:dyDescent="0.25">
      <c r="A790" s="1" t="s">
        <v>71</v>
      </c>
      <c r="B790" s="2" t="s">
        <v>72</v>
      </c>
      <c r="C790" t="str" cm="1">
        <f t="array" ref="C790">MID(B790, MIN(IFERROR(FIND({0,1,2,3,4,5,6,7,8,9},B790),"")), COUNT(1*MID(B790,ROW($1:$98),1)))</f>
        <v>184.0</v>
      </c>
      <c r="D790" t="str" cm="1">
        <f t="array" aca="1" ref="D790" ca="1">_xlfn.CONCAT(IF(NOT(ISNUMBER(MID(SUBSTITUTE(SUBSTITUTE(SUBSTITUTE(B790,"$",""),".",""), " ",""),ROW(INDIRECT("1:"&amp;LEN(B790))),1)*1)),MID(SUBSTITUTE(SUBSTITUTE(SUBSTITUTE(B790,"$",""),".",""), " ",""),ROW(INDIRECT("1:"&amp;LEN(B790))),1),""))</f>
        <v>Wal-mart</v>
      </c>
      <c r="E790" s="2" t="s">
        <v>73</v>
      </c>
      <c r="F790" t="str" cm="1">
        <f t="array" ref="F790">MID(E790, MIN(IFERROR(FIND({0,1,2,3,4,5,6,7,8,9},E790),"")), COUNT(1*MID(E790,ROW($1:$98),1)))</f>
        <v>206.5</v>
      </c>
      <c r="G790" t="str" cm="1">
        <f t="array" aca="1" ref="G790" ca="1">_xlfn.CONCAT(IF(NOT(ISNUMBER(MID(SUBSTITUTE(SUBSTITUTE(SUBSTITUTE(E790,"$",""),".",""), " ",""),ROW(INDIRECT("1:"&amp;LEN(E790))),1)*1)),MID(SUBSTITUTE(SUBSTITUTE(SUBSTITUTE(E790,"$",""),".",""), " ",""),ROW(INDIRECT("1:"&amp;LEN(E790))),1),""))</f>
        <v xml:space="preserve">
Comercial
Mexicana</v>
      </c>
      <c r="H790" s="2" t="s">
        <v>348</v>
      </c>
      <c r="I790" t="str">
        <f t="shared" si="74"/>
        <v>$190.00</v>
      </c>
      <c r="J790" t="str">
        <f t="shared" si="72"/>
        <v>Ruta 08</v>
      </c>
      <c r="K790" s="2" t="s">
        <v>349</v>
      </c>
      <c r="L790" t="str">
        <f t="shared" si="75"/>
        <v>$190.00
Ruta</v>
      </c>
      <c r="M790" t="str">
        <f t="shared" si="73"/>
        <v>08</v>
      </c>
      <c r="N790" s="2" t="s">
        <v>350</v>
      </c>
      <c r="O790" t="str">
        <f t="shared" si="76"/>
        <v>$185.00
Bugambilia</v>
      </c>
      <c r="P790" t="str">
        <f t="shared" si="77"/>
        <v/>
      </c>
      <c r="Q790" s="2" t="s">
        <v>351</v>
      </c>
      <c r="R790" t="str" cm="1">
        <f t="array" ref="R790">MID(Q790, MIN(IFERROR(FIND({0,1,2,3,4,5,6,7,8,9},Q790),"")), COUNT(1*MID(Q790,ROW($1:$98),1)))</f>
        <v xml:space="preserve">190.00 </v>
      </c>
      <c r="S790" t="str" cm="1">
        <f t="array" aca="1" ref="S790" ca="1">_xlfn.CONCAT(IF(NOT(ISNUMBER(MID(SUBSTITUTE(SUBSTITUTE(SUBSTITUTE(Q790,"$",""),".",""), " ",""),ROW(INDIRECT("1:"&amp;LEN(Q790))),1)*1)),MID(SUBSTITUTE(SUBSTITUTE(SUBSTITUTE(Q790,"$",""),".",""), " ",""),ROW(INDIRECT("1:"&amp;LEN(Q790))),1),""))</f>
        <v>de
Mayo</v>
      </c>
      <c r="T790" s="2" t="s">
        <v>76</v>
      </c>
      <c r="U790" s="2" t="s">
        <v>70</v>
      </c>
      <c r="V790" s="2" t="s">
        <v>0</v>
      </c>
      <c r="W790" s="5">
        <v>45043</v>
      </c>
    </row>
    <row r="791" spans="1:23" x14ac:dyDescent="0.25">
      <c r="A791" s="3" t="s">
        <v>77</v>
      </c>
      <c r="B791" s="4" t="s">
        <v>278</v>
      </c>
      <c r="C791" t="str" cm="1">
        <f t="array" ref="C791">MID(B791, MIN(IFERROR(FIND({0,1,2,3,4,5,6,7,8,9},B791),"")), COUNT(1*MID(B791,ROW($1:$98),1)))</f>
        <v>59.0</v>
      </c>
      <c r="D791" t="str" cm="1">
        <f t="array" aca="1" ref="D791" ca="1">_xlfn.CONCAT(IF(NOT(ISNUMBER(MID(SUBSTITUTE(SUBSTITUTE(SUBSTITUTE(B791,"$",""),".",""), " ",""),ROW(INDIRECT("1:"&amp;LEN(B791))),1)*1)),MID(SUBSTITUTE(SUBSTITUTE(SUBSTITUTE(B791,"$",""),".",""), " ",""),ROW(INDIRECT("1:"&amp;LEN(B791))),1),""))</f>
        <v>Wal-mart</v>
      </c>
      <c r="E791" s="4" t="s">
        <v>79</v>
      </c>
      <c r="F791" t="str" cm="1">
        <f t="array" ref="F791">MID(E791, MIN(IFERROR(FIND({0,1,2,3,4,5,6,7,8,9},E791),"")), COUNT(1*MID(E791,ROW($1:$98),1)))</f>
        <v>69.9</v>
      </c>
      <c r="G791" t="str" cm="1">
        <f t="array" aca="1" ref="G791" ca="1">_xlfn.CONCAT(IF(NOT(ISNUMBER(MID(SUBSTITUTE(SUBSTITUTE(SUBSTITUTE(E791,"$",""),".",""), " ",""),ROW(INDIRECT("1:"&amp;LEN(E791))),1)*1)),MID(SUBSTITUTE(SUBSTITUTE(SUBSTITUTE(E791,"$",""),".",""), " ",""),ROW(INDIRECT("1:"&amp;LEN(E791))),1),""))</f>
        <v xml:space="preserve">
Comercial
Mexicana</v>
      </c>
      <c r="H791" s="4" t="s">
        <v>335</v>
      </c>
      <c r="I791" t="str">
        <f t="shared" si="74"/>
        <v>$40.00</v>
      </c>
      <c r="J791" t="str">
        <f t="shared" si="72"/>
        <v>Ruta 07</v>
      </c>
      <c r="K791" s="4" t="s">
        <v>336</v>
      </c>
      <c r="L791" t="str">
        <f t="shared" si="75"/>
        <v>$40.00</v>
      </c>
      <c r="M791" t="str">
        <f t="shared" si="73"/>
        <v>Ruta
07</v>
      </c>
      <c r="N791" s="4" t="s">
        <v>352</v>
      </c>
      <c r="O791" t="str">
        <f t="shared" si="76"/>
        <v>$60.00
Bugambilia</v>
      </c>
      <c r="P791" t="str">
        <f t="shared" si="77"/>
        <v/>
      </c>
      <c r="Q791" s="4" t="s">
        <v>353</v>
      </c>
      <c r="R791" t="str" cm="1">
        <f t="array" ref="R791">MID(Q791, MIN(IFERROR(FIND({0,1,2,3,4,5,6,7,8,9},Q791),"")), COUNT(1*MID(Q791,ROW($1:$98),1)))</f>
        <v>65.0</v>
      </c>
      <c r="S791" t="str" cm="1">
        <f t="array" aca="1" ref="S791" ca="1">_xlfn.CONCAT(IF(NOT(ISNUMBER(MID(SUBSTITUTE(SUBSTITUTE(SUBSTITUTE(Q791,"$",""),".",""), " ",""),ROW(INDIRECT("1:"&amp;LEN(Q791))),1)*1)),MID(SUBSTITUTE(SUBSTITUTE(SUBSTITUTE(Q791,"$",""),".",""), " ",""),ROW(INDIRECT("1:"&amp;LEN(Q791))),1),""))</f>
        <v>PlutarcoE
Calles</v>
      </c>
      <c r="T791" s="4" t="s">
        <v>83</v>
      </c>
      <c r="U791" s="4" t="s">
        <v>84</v>
      </c>
      <c r="V791" s="4" t="s">
        <v>0</v>
      </c>
      <c r="W791" s="6">
        <v>45043</v>
      </c>
    </row>
    <row r="792" spans="1:23" x14ac:dyDescent="0.25">
      <c r="A792" s="1" t="s">
        <v>85</v>
      </c>
      <c r="B792" s="2" t="s">
        <v>282</v>
      </c>
      <c r="C792" t="str" cm="1">
        <f t="array" ref="C792">MID(B792, MIN(IFERROR(FIND({0,1,2,3,4,5,6,7,8,9},B792),"")), COUNT(1*MID(B792,ROW($1:$98),1)))</f>
        <v>49.8</v>
      </c>
      <c r="D792" t="str" cm="1">
        <f t="array" aca="1" ref="D792" ca="1">_xlfn.CONCAT(IF(NOT(ISNUMBER(MID(SUBSTITUTE(SUBSTITUTE(SUBSTITUTE(B792,"$",""),".",""), " ",""),ROW(INDIRECT("1:"&amp;LEN(B792))),1)*1)),MID(SUBSTITUTE(SUBSTITUTE(SUBSTITUTE(B792,"$",""),".",""), " ",""),ROW(INDIRECT("1:"&amp;LEN(B792))),1),""))</f>
        <v>Chedraui</v>
      </c>
      <c r="E792" s="2" t="s">
        <v>87</v>
      </c>
      <c r="F792" t="str" cm="1">
        <f t="array" ref="F792">MID(E792, MIN(IFERROR(FIND({0,1,2,3,4,5,6,7,8,9},E792),"")), COUNT(1*MID(E792,ROW($1:$98),1)))</f>
        <v>59.9</v>
      </c>
      <c r="G792" t="str" cm="1">
        <f t="array" aca="1" ref="G792" ca="1">_xlfn.CONCAT(IF(NOT(ISNUMBER(MID(SUBSTITUTE(SUBSTITUTE(SUBSTITUTE(E792,"$",""),".",""), " ",""),ROW(INDIRECT("1:"&amp;LEN(E792))),1)*1)),MID(SUBSTITUTE(SUBSTITUTE(SUBSTITUTE(E792,"$",""),".",""), " ",""),ROW(INDIRECT("1:"&amp;LEN(E792))),1),""))</f>
        <v xml:space="preserve">
Comercial
Mexicana</v>
      </c>
      <c r="H792" s="2" t="s">
        <v>354</v>
      </c>
      <c r="I792" t="str">
        <f t="shared" si="74"/>
        <v>$30.00</v>
      </c>
      <c r="J792" t="str">
        <f t="shared" si="72"/>
        <v>Ruta 07</v>
      </c>
      <c r="K792" s="2" t="s">
        <v>211</v>
      </c>
      <c r="L792" t="str">
        <f t="shared" si="75"/>
        <v>$60.00</v>
      </c>
      <c r="M792" t="str">
        <f t="shared" si="73"/>
        <v>Ruta
08</v>
      </c>
      <c r="N792" s="2" t="s">
        <v>355</v>
      </c>
      <c r="O792" t="str">
        <f t="shared" si="76"/>
        <v>$20.00</v>
      </c>
      <c r="P792" t="str">
        <f t="shared" si="77"/>
        <v>10 de
Mayo</v>
      </c>
      <c r="Q792" s="2" t="s">
        <v>356</v>
      </c>
      <c r="R792" t="str" cm="1">
        <f t="array" ref="R792">MID(Q792, MIN(IFERROR(FIND({0,1,2,3,4,5,6,7,8,9},Q792),"")), COUNT(1*MID(Q792,ROW($1:$98),1)))</f>
        <v>25.0</v>
      </c>
      <c r="S792" t="str" cm="1">
        <f t="array" aca="1" ref="S792" ca="1">_xlfn.CONCAT(IF(NOT(ISNUMBER(MID(SUBSTITUTE(SUBSTITUTE(SUBSTITUTE(Q792,"$",""),".",""), " ",""),ROW(INDIRECT("1:"&amp;LEN(Q792))),1)*1)),MID(SUBSTITUTE(SUBSTITUTE(SUBSTITUTE(Q792,"$",""),".",""), " ",""),ROW(INDIRECT("1:"&amp;LEN(Q792))),1),""))</f>
        <v>PlutarcoE
Calles</v>
      </c>
      <c r="T792" s="2" t="s">
        <v>90</v>
      </c>
      <c r="U792" s="2" t="s">
        <v>91</v>
      </c>
      <c r="V792" s="2" t="s">
        <v>0</v>
      </c>
      <c r="W792" s="5">
        <v>45043</v>
      </c>
    </row>
    <row r="793" spans="1:23" x14ac:dyDescent="0.25">
      <c r="A793" s="3" t="s">
        <v>92</v>
      </c>
      <c r="B793" s="4" t="s">
        <v>93</v>
      </c>
      <c r="C793" t="str" cm="1">
        <f t="array" ref="C793">MID(B793, MIN(IFERROR(FIND({0,1,2,3,4,5,6,7,8,9},B793),"")), COUNT(1*MID(B793,ROW($1:$98),1)))</f>
        <v>44.8</v>
      </c>
      <c r="D793" t="str" cm="1">
        <f t="array" aca="1" ref="D793" ca="1">_xlfn.CONCAT(IF(NOT(ISNUMBER(MID(SUBSTITUTE(SUBSTITUTE(SUBSTITUTE(B793,"$",""),".",""), " ",""),ROW(INDIRECT("1:"&amp;LEN(B793))),1)*1)),MID(SUBSTITUTE(SUBSTITUTE(SUBSTITUTE(B793,"$",""),".",""), " ",""),ROW(INDIRECT("1:"&amp;LEN(B793))),1),""))</f>
        <v>Chedraui</v>
      </c>
      <c r="E793" s="4" t="s">
        <v>94</v>
      </c>
      <c r="F793" t="str" cm="1">
        <f t="array" ref="F793">MID(E793, MIN(IFERROR(FIND({0,1,2,3,4,5,6,7,8,9},E793),"")), COUNT(1*MID(E793,ROW($1:$98),1)))</f>
        <v>49.9</v>
      </c>
      <c r="G793" t="str" cm="1">
        <f t="array" aca="1" ref="G793" ca="1">_xlfn.CONCAT(IF(NOT(ISNUMBER(MID(SUBSTITUTE(SUBSTITUTE(SUBSTITUTE(E793,"$",""),".",""), " ",""),ROW(INDIRECT("1:"&amp;LEN(E793))),1)*1)),MID(SUBSTITUTE(SUBSTITUTE(SUBSTITUTE(E793,"$",""),".",""), " ",""),ROW(INDIRECT("1:"&amp;LEN(E793))),1),""))</f>
        <v xml:space="preserve">
Comercial
Mexicana</v>
      </c>
      <c r="H793" s="4" t="s">
        <v>335</v>
      </c>
      <c r="I793" t="str">
        <f t="shared" si="74"/>
        <v>$40.00</v>
      </c>
      <c r="J793" t="str">
        <f t="shared" si="72"/>
        <v>Ruta 07</v>
      </c>
      <c r="K793" s="4" t="s">
        <v>336</v>
      </c>
      <c r="L793" t="str">
        <f t="shared" si="75"/>
        <v>$40.00</v>
      </c>
      <c r="M793" t="str">
        <f t="shared" si="73"/>
        <v>Ruta
07</v>
      </c>
      <c r="N793" s="4" t="s">
        <v>357</v>
      </c>
      <c r="O793" t="str">
        <f t="shared" si="76"/>
        <v>$18.00</v>
      </c>
      <c r="P793" t="str">
        <f t="shared" si="77"/>
        <v>Plutarco
E Calles</v>
      </c>
      <c r="Q793" s="4" t="s">
        <v>358</v>
      </c>
      <c r="R793" t="str" cm="1">
        <f t="array" ref="R793">MID(Q793, MIN(IFERROR(FIND({0,1,2,3,4,5,6,7,8,9},Q793),"")), COUNT(1*MID(Q793,ROW($1:$98),1)))</f>
        <v>25.0</v>
      </c>
      <c r="S793" t="str" cm="1">
        <f t="array" aca="1" ref="S793" ca="1">_xlfn.CONCAT(IF(NOT(ISNUMBER(MID(SUBSTITUTE(SUBSTITUTE(SUBSTITUTE(Q793,"$",""),".",""), " ",""),ROW(INDIRECT("1:"&amp;LEN(Q793))),1)*1)),MID(SUBSTITUTE(SUBSTITUTE(SUBSTITUTE(Q793,"$",""),".",""), " ",""),ROW(INDIRECT("1:"&amp;LEN(Q793))),1),""))</f>
        <v xml:space="preserve">
Bugambilia</v>
      </c>
      <c r="T793" s="4" t="s">
        <v>98</v>
      </c>
      <c r="U793" s="4" t="s">
        <v>91</v>
      </c>
      <c r="V793" s="4" t="s">
        <v>0</v>
      </c>
      <c r="W793" s="6">
        <v>45043</v>
      </c>
    </row>
    <row r="794" spans="1:23" x14ac:dyDescent="0.25">
      <c r="A794" s="1" t="s">
        <v>99</v>
      </c>
      <c r="B794" s="2" t="s">
        <v>100</v>
      </c>
      <c r="C794" t="str" cm="1">
        <f t="array" ref="C794">MID(B794, MIN(IFERROR(FIND({0,1,2,3,4,5,6,7,8,9},B794),"")), COUNT(1*MID(B794,ROW($1:$98),1)))</f>
        <v>46.9</v>
      </c>
      <c r="D794" t="str" cm="1">
        <f t="array" aca="1" ref="D794" ca="1">_xlfn.CONCAT(IF(NOT(ISNUMBER(MID(SUBSTITUTE(SUBSTITUTE(SUBSTITUTE(B794,"$",""),".",""), " ",""),ROW(INDIRECT("1:"&amp;LEN(B794))),1)*1)),MID(SUBSTITUTE(SUBSTITUTE(SUBSTITUTE(B794,"$",""),".",""), " ",""),ROW(INDIRECT("1:"&amp;LEN(B794))),1),""))</f>
        <v>Wal-mart</v>
      </c>
      <c r="E794" s="2" t="s">
        <v>87</v>
      </c>
      <c r="F794" t="str" cm="1">
        <f t="array" ref="F794">MID(E794, MIN(IFERROR(FIND({0,1,2,3,4,5,6,7,8,9},E794),"")), COUNT(1*MID(E794,ROW($1:$98),1)))</f>
        <v>59.9</v>
      </c>
      <c r="G794" t="str" cm="1">
        <f t="array" aca="1" ref="G794" ca="1">_xlfn.CONCAT(IF(NOT(ISNUMBER(MID(SUBSTITUTE(SUBSTITUTE(SUBSTITUTE(E794,"$",""),".",""), " ",""),ROW(INDIRECT("1:"&amp;LEN(E794))),1)*1)),MID(SUBSTITUTE(SUBSTITUTE(SUBSTITUTE(E794,"$",""),".",""), " ",""),ROW(INDIRECT("1:"&amp;LEN(E794))),1),""))</f>
        <v xml:space="preserve">
Comercial
Mexicana</v>
      </c>
      <c r="H794" s="2" t="s">
        <v>49</v>
      </c>
      <c r="I794" t="str">
        <f t="shared" si="74"/>
        <v>$40.00</v>
      </c>
      <c r="J794" t="str">
        <f t="shared" si="72"/>
        <v>Ruta 08</v>
      </c>
      <c r="K794" s="2" t="s">
        <v>359</v>
      </c>
      <c r="L794" t="str">
        <f t="shared" si="75"/>
        <v>$50.00</v>
      </c>
      <c r="M794" t="str">
        <f t="shared" si="73"/>
        <v>Ruta
07</v>
      </c>
      <c r="N794" s="2" t="s">
        <v>360</v>
      </c>
      <c r="O794" t="str">
        <f t="shared" si="76"/>
        <v>$35.00</v>
      </c>
      <c r="P794" t="str">
        <f t="shared" si="77"/>
        <v>10 de
Mayo</v>
      </c>
      <c r="Q794" s="2" t="s">
        <v>361</v>
      </c>
      <c r="R794" t="str" cm="1">
        <f t="array" ref="R794">MID(Q794, MIN(IFERROR(FIND({0,1,2,3,4,5,6,7,8,9},Q794),"")), COUNT(1*MID(Q794,ROW($1:$98),1)))</f>
        <v>45.0</v>
      </c>
      <c r="S794" t="str" cm="1">
        <f t="array" aca="1" ref="S794" ca="1">_xlfn.CONCAT(IF(NOT(ISNUMBER(MID(SUBSTITUTE(SUBSTITUTE(SUBSTITUTE(Q794,"$",""),".",""), " ",""),ROW(INDIRECT("1:"&amp;LEN(Q794))),1)*1)),MID(SUBSTITUTE(SUBSTITUTE(SUBSTITUTE(Q794,"$",""),".",""), " ",""),ROW(INDIRECT("1:"&amp;LEN(Q794))),1),""))</f>
        <v xml:space="preserve">
Bugambilia</v>
      </c>
      <c r="T794" s="2" t="s">
        <v>91</v>
      </c>
      <c r="U794" s="2" t="s">
        <v>61</v>
      </c>
      <c r="V794" s="2" t="s">
        <v>0</v>
      </c>
      <c r="W794" s="5">
        <v>45043</v>
      </c>
    </row>
    <row r="795" spans="1:23" x14ac:dyDescent="0.25">
      <c r="A795" s="3" t="s">
        <v>103</v>
      </c>
      <c r="B795" s="4" t="s">
        <v>292</v>
      </c>
      <c r="C795" t="str" cm="1">
        <f t="array" ref="C795">MID(B795, MIN(IFERROR(FIND({0,1,2,3,4,5,6,7,8,9},B795),"")), COUNT(1*MID(B795,ROW($1:$98),1)))</f>
        <v>44.9</v>
      </c>
      <c r="D795" t="str" cm="1">
        <f t="array" aca="1" ref="D795" ca="1">_xlfn.CONCAT(IF(NOT(ISNUMBER(MID(SUBSTITUTE(SUBSTITUTE(SUBSTITUTE(B795,"$",""),".",""), " ",""),ROW(INDIRECT("1:"&amp;LEN(B795))),1)*1)),MID(SUBSTITUTE(SUBSTITUTE(SUBSTITUTE(B795,"$",""),".",""), " ",""),ROW(INDIRECT("1:"&amp;LEN(B795))),1),""))</f>
        <v>Wal-mart</v>
      </c>
      <c r="E795" s="4" t="s">
        <v>105</v>
      </c>
      <c r="F795" t="str" cm="1">
        <f t="array" ref="F795">MID(E795, MIN(IFERROR(FIND({0,1,2,3,4,5,6,7,8,9},E795),"")), COUNT(1*MID(E795,ROW($1:$98),1)))</f>
        <v>48.1</v>
      </c>
      <c r="G795" t="str" cm="1">
        <f t="array" aca="1" ref="G795" ca="1">_xlfn.CONCAT(IF(NOT(ISNUMBER(MID(SUBSTITUTE(SUBSTITUTE(SUBSTITUTE(E795,"$",""),".",""), " ",""),ROW(INDIRECT("1:"&amp;LEN(E795))),1)*1)),MID(SUBSTITUTE(SUBSTITUTE(SUBSTITUTE(E795,"$",""),".",""), " ",""),ROW(INDIRECT("1:"&amp;LEN(E795))),1),""))</f>
        <v xml:space="preserve">
Comercial
Mexicana</v>
      </c>
      <c r="H795" s="4" t="s">
        <v>49</v>
      </c>
      <c r="I795" t="str">
        <f t="shared" si="74"/>
        <v>$40.00</v>
      </c>
      <c r="J795" t="str">
        <f t="shared" si="72"/>
        <v>Ruta 08</v>
      </c>
      <c r="K795" s="4" t="s">
        <v>362</v>
      </c>
      <c r="L795" t="str">
        <f t="shared" si="75"/>
        <v>$60.00</v>
      </c>
      <c r="M795" t="str">
        <f t="shared" si="73"/>
        <v>Ruta
07</v>
      </c>
      <c r="N795" s="4" t="s">
        <v>361</v>
      </c>
      <c r="O795" t="str">
        <f t="shared" si="76"/>
        <v>$45.00
Bugambilia</v>
      </c>
      <c r="P795" t="str">
        <f t="shared" si="77"/>
        <v/>
      </c>
      <c r="Q795" s="4" t="s">
        <v>361</v>
      </c>
      <c r="R795" t="str" cm="1">
        <f t="array" ref="R795">MID(Q795, MIN(IFERROR(FIND({0,1,2,3,4,5,6,7,8,9},Q795),"")), COUNT(1*MID(Q795,ROW($1:$98),1)))</f>
        <v>45.0</v>
      </c>
      <c r="S795" t="str" cm="1">
        <f t="array" aca="1" ref="S795" ca="1">_xlfn.CONCAT(IF(NOT(ISNUMBER(MID(SUBSTITUTE(SUBSTITUTE(SUBSTITUTE(Q795,"$",""),".",""), " ",""),ROW(INDIRECT("1:"&amp;LEN(Q795))),1)*1)),MID(SUBSTITUTE(SUBSTITUTE(SUBSTITUTE(Q795,"$",""),".",""), " ",""),ROW(INDIRECT("1:"&amp;LEN(Q795))),1),""))</f>
        <v xml:space="preserve">
Bugambilia</v>
      </c>
      <c r="T795" s="4" t="s">
        <v>83</v>
      </c>
      <c r="U795" s="4" t="s">
        <v>106</v>
      </c>
      <c r="V795" s="4" t="s">
        <v>0</v>
      </c>
      <c r="W795" s="6">
        <v>45043</v>
      </c>
    </row>
    <row r="796" spans="1:23" x14ac:dyDescent="0.25">
      <c r="A796" s="1" t="s">
        <v>107</v>
      </c>
      <c r="B796" s="2" t="s">
        <v>108</v>
      </c>
      <c r="C796" t="str" cm="1">
        <f t="array" ref="C796">MID(B796, MIN(IFERROR(FIND({0,1,2,3,4,5,6,7,8,9},B796),"")), COUNT(1*MID(B796,ROW($1:$98),1)))</f>
        <v>26.9</v>
      </c>
      <c r="D796" t="str" cm="1">
        <f t="array" aca="1" ref="D796" ca="1">_xlfn.CONCAT(IF(NOT(ISNUMBER(MID(SUBSTITUTE(SUBSTITUTE(SUBSTITUTE(B796,"$",""),".",""), " ",""),ROW(INDIRECT("1:"&amp;LEN(B796))),1)*1)),MID(SUBSTITUTE(SUBSTITUTE(SUBSTITUTE(B796,"$",""),".",""), " ",""),ROW(INDIRECT("1:"&amp;LEN(B796))),1),""))</f>
        <v>Wal-mart</v>
      </c>
      <c r="E796" s="2" t="s">
        <v>109</v>
      </c>
      <c r="F796" t="str" cm="1">
        <f t="array" ref="F796">MID(E796, MIN(IFERROR(FIND({0,1,2,3,4,5,6,7,8,9},E796),"")), COUNT(1*MID(E796,ROW($1:$98),1)))</f>
        <v>32.9</v>
      </c>
      <c r="G796" t="str" cm="1">
        <f t="array" aca="1" ref="G796" ca="1">_xlfn.CONCAT(IF(NOT(ISNUMBER(MID(SUBSTITUTE(SUBSTITUTE(SUBSTITUTE(E796,"$",""),".",""), " ",""),ROW(INDIRECT("1:"&amp;LEN(E796))),1)*1)),MID(SUBSTITUTE(SUBSTITUTE(SUBSTITUTE(E796,"$",""),".",""), " ",""),ROW(INDIRECT("1:"&amp;LEN(E796))),1),""))</f>
        <v xml:space="preserve">
Chedraui</v>
      </c>
      <c r="H796" s="2" t="s">
        <v>363</v>
      </c>
      <c r="I796" t="str">
        <f t="shared" si="74"/>
        <v>$0.00</v>
      </c>
      <c r="J796" t="str">
        <f t="shared" si="72"/>
        <v>Ruta 07</v>
      </c>
      <c r="K796" s="2" t="s">
        <v>364</v>
      </c>
      <c r="L796" t="str">
        <f t="shared" si="75"/>
        <v>$0.00</v>
      </c>
      <c r="M796" t="str">
        <f t="shared" si="73"/>
        <v>Ruta
07</v>
      </c>
      <c r="N796" s="2" t="s">
        <v>365</v>
      </c>
      <c r="O796" t="str">
        <f t="shared" si="76"/>
        <v>$19.00</v>
      </c>
      <c r="P796" t="str">
        <f t="shared" si="77"/>
        <v>10 de
Mayo</v>
      </c>
      <c r="Q796" s="2" t="s">
        <v>341</v>
      </c>
      <c r="R796" t="str" cm="1">
        <f t="array" ref="R796">MID(Q796, MIN(IFERROR(FIND({0,1,2,3,4,5,6,7,8,9},Q796),"")), COUNT(1*MID(Q796,ROW($1:$98),1)))</f>
        <v>20.0</v>
      </c>
      <c r="S796" t="str" cm="1">
        <f t="array" aca="1" ref="S796" ca="1">_xlfn.CONCAT(IF(NOT(ISNUMBER(MID(SUBSTITUTE(SUBSTITUTE(SUBSTITUTE(Q796,"$",""),".",""), " ",""),ROW(INDIRECT("1:"&amp;LEN(Q796))),1)*1)),MID(SUBSTITUTE(SUBSTITUTE(SUBSTITUTE(Q796,"$",""),".",""), " ",""),ROW(INDIRECT("1:"&amp;LEN(Q796))),1),""))</f>
        <v xml:space="preserve">
Bugambilia</v>
      </c>
      <c r="T796" s="2" t="s">
        <v>112</v>
      </c>
      <c r="U796" s="2" t="s">
        <v>35</v>
      </c>
      <c r="V796" s="2" t="s">
        <v>0</v>
      </c>
      <c r="W796" s="5">
        <v>45043</v>
      </c>
    </row>
    <row r="797" spans="1:23" x14ac:dyDescent="0.25">
      <c r="A797" s="3" t="s">
        <v>113</v>
      </c>
      <c r="B797" s="4" t="s">
        <v>108</v>
      </c>
      <c r="C797" t="str" cm="1">
        <f t="array" ref="C797">MID(B797, MIN(IFERROR(FIND({0,1,2,3,4,5,6,7,8,9},B797),"")), COUNT(1*MID(B797,ROW($1:$98),1)))</f>
        <v>26.9</v>
      </c>
      <c r="D797" t="str" cm="1">
        <f t="array" aca="1" ref="D797" ca="1">_xlfn.CONCAT(IF(NOT(ISNUMBER(MID(SUBSTITUTE(SUBSTITUTE(SUBSTITUTE(B797,"$",""),".",""), " ",""),ROW(INDIRECT("1:"&amp;LEN(B797))),1)*1)),MID(SUBSTITUTE(SUBSTITUTE(SUBSTITUTE(B797,"$",""),".",""), " ",""),ROW(INDIRECT("1:"&amp;LEN(B797))),1),""))</f>
        <v>Wal-mart</v>
      </c>
      <c r="E797" s="4" t="s">
        <v>114</v>
      </c>
      <c r="F797" t="str" cm="1">
        <f t="array" ref="F797">MID(E797, MIN(IFERROR(FIND({0,1,2,3,4,5,6,7,8,9},E797),"")), COUNT(1*MID(E797,ROW($1:$98),1)))</f>
        <v>32.9</v>
      </c>
      <c r="G797" t="str" cm="1">
        <f t="array" aca="1" ref="G797" ca="1">_xlfn.CONCAT(IF(NOT(ISNUMBER(MID(SUBSTITUTE(SUBSTITUTE(SUBSTITUTE(E797,"$",""),".",""), " ",""),ROW(INDIRECT("1:"&amp;LEN(E797))),1)*1)),MID(SUBSTITUTE(SUBSTITUTE(SUBSTITUTE(E797,"$",""),".",""), " ",""),ROW(INDIRECT("1:"&amp;LEN(E797))),1),""))</f>
        <v xml:space="preserve">
Comercial
Mexicana</v>
      </c>
      <c r="H797" s="4" t="s">
        <v>366</v>
      </c>
      <c r="I797" t="str">
        <f t="shared" si="74"/>
        <v>$25.00</v>
      </c>
      <c r="J797" t="str">
        <f t="shared" si="72"/>
        <v>Ruta 07</v>
      </c>
      <c r="K797" s="4" t="s">
        <v>367</v>
      </c>
      <c r="L797" t="str">
        <f t="shared" si="75"/>
        <v>$25.00</v>
      </c>
      <c r="M797" t="str">
        <f t="shared" si="73"/>
        <v>Ruta
07</v>
      </c>
      <c r="N797" s="4" t="s">
        <v>368</v>
      </c>
      <c r="O797" t="str">
        <f t="shared" si="76"/>
        <v>$22.00</v>
      </c>
      <c r="P797" t="str">
        <f t="shared" si="77"/>
        <v>10 de
Mayo</v>
      </c>
      <c r="Q797" s="4" t="s">
        <v>358</v>
      </c>
      <c r="R797" t="str" cm="1">
        <f t="array" ref="R797">MID(Q797, MIN(IFERROR(FIND({0,1,2,3,4,5,6,7,8,9},Q797),"")), COUNT(1*MID(Q797,ROW($1:$98),1)))</f>
        <v>25.0</v>
      </c>
      <c r="S797" t="str" cm="1">
        <f t="array" aca="1" ref="S797" ca="1">_xlfn.CONCAT(IF(NOT(ISNUMBER(MID(SUBSTITUTE(SUBSTITUTE(SUBSTITUTE(Q797,"$",""),".",""), " ",""),ROW(INDIRECT("1:"&amp;LEN(Q797))),1)*1)),MID(SUBSTITUTE(SUBSTITUTE(SUBSTITUTE(Q797,"$",""),".",""), " ",""),ROW(INDIRECT("1:"&amp;LEN(Q797))),1),""))</f>
        <v xml:space="preserve">
Bugambilia</v>
      </c>
      <c r="T797" s="4" t="s">
        <v>26</v>
      </c>
      <c r="U797" s="4" t="s">
        <v>36</v>
      </c>
      <c r="V797" s="4" t="s">
        <v>0</v>
      </c>
      <c r="W797" s="6">
        <v>45043</v>
      </c>
    </row>
    <row r="798" spans="1:23" x14ac:dyDescent="0.25">
      <c r="A798" s="1" t="s">
        <v>117</v>
      </c>
      <c r="B798" s="2" t="s">
        <v>118</v>
      </c>
      <c r="C798" t="str" cm="1">
        <f t="array" ref="C798">MID(B798, MIN(IFERROR(FIND({0,1,2,3,4,5,6,7,8,9},B798),"")), COUNT(1*MID(B798,ROW($1:$98),1)))</f>
        <v>19.9</v>
      </c>
      <c r="D798" t="str" cm="1">
        <f t="array" aca="1" ref="D798" ca="1">_xlfn.CONCAT(IF(NOT(ISNUMBER(MID(SUBSTITUTE(SUBSTITUTE(SUBSTITUTE(B798,"$",""),".",""), " ",""),ROW(INDIRECT("1:"&amp;LEN(B798))),1)*1)),MID(SUBSTITUTE(SUBSTITUTE(SUBSTITUTE(B798,"$",""),".",""), " ",""),ROW(INDIRECT("1:"&amp;LEN(B798))),1),""))</f>
        <v>Wal-mart</v>
      </c>
      <c r="E798" s="2" t="s">
        <v>119</v>
      </c>
      <c r="F798" t="str" cm="1">
        <f t="array" ref="F798">MID(E798, MIN(IFERROR(FIND({0,1,2,3,4,5,6,7,8,9},E798),"")), COUNT(1*MID(E798,ROW($1:$98),1)))</f>
        <v>25.5</v>
      </c>
      <c r="G798" t="str" cm="1">
        <f t="array" aca="1" ref="G798" ca="1">_xlfn.CONCAT(IF(NOT(ISNUMBER(MID(SUBSTITUTE(SUBSTITUTE(SUBSTITUTE(E798,"$",""),".",""), " ",""),ROW(INDIRECT("1:"&amp;LEN(E798))),1)*1)),MID(SUBSTITUTE(SUBSTITUTE(SUBSTITUTE(E798,"$",""),".",""), " ",""),ROW(INDIRECT("1:"&amp;LEN(E798))),1),""))</f>
        <v xml:space="preserve">
Comercial
Mexicana</v>
      </c>
      <c r="H798" s="2" t="s">
        <v>366</v>
      </c>
      <c r="I798" t="str">
        <f t="shared" si="74"/>
        <v>$25.00</v>
      </c>
      <c r="J798" t="str">
        <f t="shared" si="72"/>
        <v>Ruta 07</v>
      </c>
      <c r="K798" s="2" t="s">
        <v>367</v>
      </c>
      <c r="L798" t="str">
        <f t="shared" si="75"/>
        <v>$25.00</v>
      </c>
      <c r="M798" t="str">
        <f t="shared" si="73"/>
        <v>Ruta
07</v>
      </c>
      <c r="N798" s="2" t="s">
        <v>360</v>
      </c>
      <c r="O798" t="str">
        <f t="shared" si="76"/>
        <v>$35.00</v>
      </c>
      <c r="P798" t="str">
        <f t="shared" si="77"/>
        <v>10 de
Mayo</v>
      </c>
      <c r="Q798" s="2" t="s">
        <v>342</v>
      </c>
      <c r="R798" t="str" cm="1">
        <f t="array" ref="R798">MID(Q798, MIN(IFERROR(FIND({0,1,2,3,4,5,6,7,8,9},Q798),"")), COUNT(1*MID(Q798,ROW($1:$98),1)))</f>
        <v>40.0</v>
      </c>
      <c r="S798" t="str" cm="1">
        <f t="array" aca="1" ref="S798" ca="1">_xlfn.CONCAT(IF(NOT(ISNUMBER(MID(SUBSTITUTE(SUBSTITUTE(SUBSTITUTE(Q798,"$",""),".",""), " ",""),ROW(INDIRECT("1:"&amp;LEN(Q798))),1)*1)),MID(SUBSTITUTE(SUBSTITUTE(SUBSTITUTE(Q798,"$",""),".",""), " ",""),ROW(INDIRECT("1:"&amp;LEN(Q798))),1),""))</f>
        <v xml:space="preserve">
Bugambilia</v>
      </c>
      <c r="T798" s="2" t="s">
        <v>121</v>
      </c>
      <c r="U798" s="2" t="s">
        <v>122</v>
      </c>
      <c r="V798" s="2" t="s">
        <v>0</v>
      </c>
      <c r="W798" s="5">
        <v>45043</v>
      </c>
    </row>
    <row r="799" spans="1:23" x14ac:dyDescent="0.25">
      <c r="A799" s="3" t="s">
        <v>123</v>
      </c>
      <c r="B799" s="4" t="s">
        <v>124</v>
      </c>
      <c r="C799" t="str" cm="1">
        <f t="array" ref="C799">MID(B799, MIN(IFERROR(FIND({0,1,2,3,4,5,6,7,8,9},B799),"")), COUNT(1*MID(B799,ROW($1:$98),1)))</f>
        <v>22.8</v>
      </c>
      <c r="D799" t="str" cm="1">
        <f t="array" aca="1" ref="D799" ca="1">_xlfn.CONCAT(IF(NOT(ISNUMBER(MID(SUBSTITUTE(SUBSTITUTE(SUBSTITUTE(B799,"$",""),".",""), " ",""),ROW(INDIRECT("1:"&amp;LEN(B799))),1)*1)),MID(SUBSTITUTE(SUBSTITUTE(SUBSTITUTE(B799,"$",""),".",""), " ",""),ROW(INDIRECT("1:"&amp;LEN(B799))),1),""))</f>
        <v>Chedraui</v>
      </c>
      <c r="E799" s="4" t="s">
        <v>125</v>
      </c>
      <c r="F799" t="str" cm="1">
        <f t="array" ref="F799">MID(E799, MIN(IFERROR(FIND({0,1,2,3,4,5,6,7,8,9},E799),"")), COUNT(1*MID(E799,ROW($1:$98),1)))</f>
        <v>29.9</v>
      </c>
      <c r="G799" t="str" cm="1">
        <f t="array" aca="1" ref="G799" ca="1">_xlfn.CONCAT(IF(NOT(ISNUMBER(MID(SUBSTITUTE(SUBSTITUTE(SUBSTITUTE(E799,"$",""),".",""), " ",""),ROW(INDIRECT("1:"&amp;LEN(E799))),1)*1)),MID(SUBSTITUTE(SUBSTITUTE(SUBSTITUTE(E799,"$",""),".",""), " ",""),ROW(INDIRECT("1:"&amp;LEN(E799))),1),""))</f>
        <v xml:space="preserve">
Comercial
Mexicana</v>
      </c>
      <c r="H799" s="4" t="s">
        <v>369</v>
      </c>
      <c r="I799" t="str">
        <f t="shared" si="74"/>
        <v>$20.00</v>
      </c>
      <c r="J799" t="str">
        <f t="shared" si="72"/>
        <v>Ruta 07</v>
      </c>
      <c r="K799" s="4" t="s">
        <v>221</v>
      </c>
      <c r="L799" t="str">
        <f t="shared" si="75"/>
        <v>$25.00</v>
      </c>
      <c r="M799" t="str">
        <f t="shared" si="73"/>
        <v>Ruta
08</v>
      </c>
      <c r="N799" s="4" t="s">
        <v>341</v>
      </c>
      <c r="O799" t="str">
        <f t="shared" si="76"/>
        <v>$20.00
Bugambilia</v>
      </c>
      <c r="P799" t="str">
        <f t="shared" si="77"/>
        <v/>
      </c>
      <c r="Q799" s="4" t="s">
        <v>370</v>
      </c>
      <c r="R799" t="str" cm="1">
        <f t="array" ref="R799">MID(Q799, MIN(IFERROR(FIND({0,1,2,3,4,5,6,7,8,9},Q799),"")), COUNT(1*MID(Q799,ROW($1:$98),1)))</f>
        <v>22.0</v>
      </c>
      <c r="S799" t="str" cm="1">
        <f t="array" aca="1" ref="S799" ca="1">_xlfn.CONCAT(IF(NOT(ISNUMBER(MID(SUBSTITUTE(SUBSTITUTE(SUBSTITUTE(Q799,"$",""),".",""), " ",""),ROW(INDIRECT("1:"&amp;LEN(Q799))),1)*1)),MID(SUBSTITUTE(SUBSTITUTE(SUBSTITUTE(Q799,"$",""),".",""), " ",""),ROW(INDIRECT("1:"&amp;LEN(Q799))),1),""))</f>
        <v>PlutarcoE
Calles</v>
      </c>
      <c r="T799" s="4" t="s">
        <v>128</v>
      </c>
      <c r="U799" s="4" t="s">
        <v>90</v>
      </c>
      <c r="V799" s="4" t="s">
        <v>0</v>
      </c>
      <c r="W799" s="6">
        <v>45043</v>
      </c>
    </row>
    <row r="800" spans="1:23" x14ac:dyDescent="0.25">
      <c r="A800" s="1" t="s">
        <v>129</v>
      </c>
      <c r="B800" s="2" t="s">
        <v>130</v>
      </c>
      <c r="C800" t="str" cm="1">
        <f t="array" ref="C800">MID(B800, MIN(IFERROR(FIND({0,1,2,3,4,5,6,7,8,9},B800),"")), COUNT(1*MID(B800,ROW($1:$98),1)))</f>
        <v>13.5</v>
      </c>
      <c r="D800" t="str" cm="1">
        <f t="array" aca="1" ref="D800" ca="1">_xlfn.CONCAT(IF(NOT(ISNUMBER(MID(SUBSTITUTE(SUBSTITUTE(SUBSTITUTE(B800,"$",""),".",""), " ",""),ROW(INDIRECT("1:"&amp;LEN(B800))),1)*1)),MID(SUBSTITUTE(SUBSTITUTE(SUBSTITUTE(B800,"$",""),".",""), " ",""),ROW(INDIRECT("1:"&amp;LEN(B800))),1),""))</f>
        <v>Comercial
Mexicana</v>
      </c>
      <c r="E800" s="2" t="s">
        <v>302</v>
      </c>
      <c r="F800" t="str" cm="1">
        <f t="array" ref="F800">MID(E800, MIN(IFERROR(FIND({0,1,2,3,4,5,6,7,8,9},E800),"")), COUNT(1*MID(E800,ROW($1:$98),1)))</f>
        <v>14.9</v>
      </c>
      <c r="G800" t="str" cm="1">
        <f t="array" aca="1" ref="G800" ca="1">_xlfn.CONCAT(IF(NOT(ISNUMBER(MID(SUBSTITUTE(SUBSTITUTE(SUBSTITUTE(E800,"$",""),".",""), " ",""),ROW(INDIRECT("1:"&amp;LEN(E800))),1)*1)),MID(SUBSTITUTE(SUBSTITUTE(SUBSTITUTE(E800,"$",""),".",""), " ",""),ROW(INDIRECT("1:"&amp;LEN(E800))),1),""))</f>
        <v>Wal-mart</v>
      </c>
      <c r="H800" s="2" t="s">
        <v>371</v>
      </c>
      <c r="I800" t="str">
        <f t="shared" si="74"/>
        <v>$18.00</v>
      </c>
      <c r="J800" t="str">
        <f t="shared" si="72"/>
        <v>Ruta 07</v>
      </c>
      <c r="K800" s="2" t="s">
        <v>225</v>
      </c>
      <c r="L800" t="str">
        <f t="shared" si="75"/>
        <v>$20.00</v>
      </c>
      <c r="M800" t="str">
        <f t="shared" si="73"/>
        <v>Ruta
08</v>
      </c>
      <c r="N800" s="2" t="s">
        <v>372</v>
      </c>
      <c r="O800" t="str">
        <f t="shared" si="76"/>
        <v>$18.00
Bugambilia</v>
      </c>
      <c r="P800" t="str">
        <f t="shared" si="77"/>
        <v/>
      </c>
      <c r="Q800" s="2" t="s">
        <v>355</v>
      </c>
      <c r="R800" t="str" cm="1">
        <f t="array" ref="R800">MID(Q800, MIN(IFERROR(FIND({0,1,2,3,4,5,6,7,8,9},Q800),"")), COUNT(1*MID(Q800,ROW($1:$98),1)))</f>
        <v xml:space="preserve">20.00 </v>
      </c>
      <c r="S800" t="str" cm="1">
        <f t="array" aca="1" ref="S800" ca="1">_xlfn.CONCAT(IF(NOT(ISNUMBER(MID(SUBSTITUTE(SUBSTITUTE(SUBSTITUTE(Q800,"$",""),".",""), " ",""),ROW(INDIRECT("1:"&amp;LEN(Q800))),1)*1)),MID(SUBSTITUTE(SUBSTITUTE(SUBSTITUTE(Q800,"$",""),".",""), " ",""),ROW(INDIRECT("1:"&amp;LEN(Q800))),1),""))</f>
        <v>de
Mayo</v>
      </c>
      <c r="T800" s="2" t="s">
        <v>132</v>
      </c>
      <c r="U800" s="2" t="s">
        <v>133</v>
      </c>
      <c r="V800" s="2" t="s">
        <v>0</v>
      </c>
      <c r="W800" s="5">
        <v>45043</v>
      </c>
    </row>
    <row r="801" spans="1:23" x14ac:dyDescent="0.25">
      <c r="A801" s="3" t="s">
        <v>134</v>
      </c>
      <c r="B801" s="4" t="s">
        <v>306</v>
      </c>
      <c r="C801" t="str" cm="1">
        <f t="array" ref="C801">MID(B801, MIN(IFERROR(FIND({0,1,2,3,4,5,6,7,8,9},B801),"")), COUNT(1*MID(B801,ROW($1:$98),1)))</f>
        <v>26.8</v>
      </c>
      <c r="D801" t="str" cm="1">
        <f t="array" aca="1" ref="D801" ca="1">_xlfn.CONCAT(IF(NOT(ISNUMBER(MID(SUBSTITUTE(SUBSTITUTE(SUBSTITUTE(B801,"$",""),".",""), " ",""),ROW(INDIRECT("1:"&amp;LEN(B801))),1)*1)),MID(SUBSTITUTE(SUBSTITUTE(SUBSTITUTE(B801,"$",""),".",""), " ",""),ROW(INDIRECT("1:"&amp;LEN(B801))),1),""))</f>
        <v>Chedraui</v>
      </c>
      <c r="E801" s="4" t="s">
        <v>136</v>
      </c>
      <c r="F801" t="str" cm="1">
        <f t="array" ref="F801">MID(E801, MIN(IFERROR(FIND({0,1,2,3,4,5,6,7,8,9},E801),"")), COUNT(1*MID(E801,ROW($1:$98),1)))</f>
        <v>42.9</v>
      </c>
      <c r="G801" t="str" cm="1">
        <f t="array" aca="1" ref="G801" ca="1">_xlfn.CONCAT(IF(NOT(ISNUMBER(MID(SUBSTITUTE(SUBSTITUTE(SUBSTITUTE(E801,"$",""),".",""), " ",""),ROW(INDIRECT("1:"&amp;LEN(E801))),1)*1)),MID(SUBSTITUTE(SUBSTITUTE(SUBSTITUTE(E801,"$",""),".",""), " ",""),ROW(INDIRECT("1:"&amp;LEN(E801))),1),""))</f>
        <v xml:space="preserve">
Comercial
Mexicana</v>
      </c>
      <c r="H801" s="4" t="s">
        <v>373</v>
      </c>
      <c r="I801" t="str">
        <f t="shared" si="74"/>
        <v>$16.00</v>
      </c>
      <c r="J801" t="str">
        <f t="shared" si="72"/>
        <v>Ruta 07</v>
      </c>
      <c r="K801" s="4" t="s">
        <v>374</v>
      </c>
      <c r="L801" t="str">
        <f t="shared" si="75"/>
        <v>$18.00</v>
      </c>
      <c r="M801" t="str">
        <f t="shared" si="73"/>
        <v>Ruta
08</v>
      </c>
      <c r="N801" s="4" t="s">
        <v>375</v>
      </c>
      <c r="O801" t="str">
        <f t="shared" si="76"/>
        <v>$15.00</v>
      </c>
      <c r="P801" t="str">
        <f t="shared" si="77"/>
        <v>10 de
Mayo</v>
      </c>
      <c r="Q801" s="4" t="s">
        <v>372</v>
      </c>
      <c r="R801" t="str" cm="1">
        <f t="array" ref="R801">MID(Q801, MIN(IFERROR(FIND({0,1,2,3,4,5,6,7,8,9},Q801),"")), COUNT(1*MID(Q801,ROW($1:$98),1)))</f>
        <v>18.0</v>
      </c>
      <c r="S801" t="str" cm="1">
        <f t="array" aca="1" ref="S801" ca="1">_xlfn.CONCAT(IF(NOT(ISNUMBER(MID(SUBSTITUTE(SUBSTITUTE(SUBSTITUTE(Q801,"$",""),".",""), " ",""),ROW(INDIRECT("1:"&amp;LEN(Q801))),1)*1)),MID(SUBSTITUTE(SUBSTITUTE(SUBSTITUTE(Q801,"$",""),".",""), " ",""),ROW(INDIRECT("1:"&amp;LEN(Q801))),1),""))</f>
        <v xml:space="preserve">
Bugambilia</v>
      </c>
      <c r="T801" s="4" t="s">
        <v>140</v>
      </c>
      <c r="U801" s="4" t="s">
        <v>98</v>
      </c>
      <c r="V801" s="4" t="s">
        <v>0</v>
      </c>
      <c r="W801" s="6">
        <v>45043</v>
      </c>
    </row>
    <row r="802" spans="1:23" x14ac:dyDescent="0.25">
      <c r="A802" s="1" t="s">
        <v>141</v>
      </c>
      <c r="B802" s="2" t="s">
        <v>142</v>
      </c>
      <c r="C802" t="str" cm="1">
        <f t="array" ref="C802">MID(B802, MIN(IFERROR(FIND({0,1,2,3,4,5,6,7,8,9},B802),"")), COUNT(1*MID(B802,ROW($1:$98),1)))</f>
        <v>48.9</v>
      </c>
      <c r="D802" t="str" cm="1">
        <f t="array" aca="1" ref="D802" ca="1">_xlfn.CONCAT(IF(NOT(ISNUMBER(MID(SUBSTITUTE(SUBSTITUTE(SUBSTITUTE(B802,"$",""),".",""), " ",""),ROW(INDIRECT("1:"&amp;LEN(B802))),1)*1)),MID(SUBSTITUTE(SUBSTITUTE(SUBSTITUTE(B802,"$",""),".",""), " ",""),ROW(INDIRECT("1:"&amp;LEN(B802))),1),""))</f>
        <v>Comercial
Mexicana</v>
      </c>
      <c r="E802" s="2" t="s">
        <v>143</v>
      </c>
      <c r="F802" t="str" cm="1">
        <f t="array" ref="F802">MID(E802, MIN(IFERROR(FIND({0,1,2,3,4,5,6,7,8,9},E802),"")), COUNT(1*MID(E802,ROW($1:$98),1)))</f>
        <v>62.0</v>
      </c>
      <c r="G802" t="str" cm="1">
        <f t="array" aca="1" ref="G802" ca="1">_xlfn.CONCAT(IF(NOT(ISNUMBER(MID(SUBSTITUTE(SUBSTITUTE(SUBSTITUTE(E802,"$",""),".",""), " ",""),ROW(INDIRECT("1:"&amp;LEN(E802))),1)*1)),MID(SUBSTITUTE(SUBSTITUTE(SUBSTITUTE(E802,"$",""),".",""), " ",""),ROW(INDIRECT("1:"&amp;LEN(E802))),1),""))</f>
        <v>Wal-mart</v>
      </c>
      <c r="H802" s="2" t="s">
        <v>369</v>
      </c>
      <c r="I802" t="str">
        <f t="shared" si="74"/>
        <v>$20.00</v>
      </c>
      <c r="J802" t="str">
        <f t="shared" si="72"/>
        <v>Ruta 07</v>
      </c>
      <c r="K802" s="2" t="s">
        <v>376</v>
      </c>
      <c r="L802" t="str">
        <f t="shared" si="75"/>
        <v>$30.00</v>
      </c>
      <c r="M802" t="str">
        <f t="shared" si="73"/>
        <v>Ruta
08</v>
      </c>
      <c r="N802" s="2" t="s">
        <v>340</v>
      </c>
      <c r="O802" t="str">
        <f t="shared" si="76"/>
        <v>$18.00</v>
      </c>
      <c r="P802" t="str">
        <f t="shared" si="77"/>
        <v>10 de
Mayo</v>
      </c>
      <c r="Q802" s="2" t="s">
        <v>341</v>
      </c>
      <c r="R802" t="str" cm="1">
        <f t="array" ref="R802">MID(Q802, MIN(IFERROR(FIND({0,1,2,3,4,5,6,7,8,9},Q802),"")), COUNT(1*MID(Q802,ROW($1:$98),1)))</f>
        <v>20.0</v>
      </c>
      <c r="S802" t="str" cm="1">
        <f t="array" aca="1" ref="S802" ca="1">_xlfn.CONCAT(IF(NOT(ISNUMBER(MID(SUBSTITUTE(SUBSTITUTE(SUBSTITUTE(Q802,"$",""),".",""), " ",""),ROW(INDIRECT("1:"&amp;LEN(Q802))),1)*1)),MID(SUBSTITUTE(SUBSTITUTE(SUBSTITUTE(Q802,"$",""),".",""), " ",""),ROW(INDIRECT("1:"&amp;LEN(Q802))),1),""))</f>
        <v xml:space="preserve">
Bugambilia</v>
      </c>
      <c r="T802" s="2" t="s">
        <v>98</v>
      </c>
      <c r="U802" s="2" t="s">
        <v>44</v>
      </c>
      <c r="V802" s="2" t="s">
        <v>0</v>
      </c>
      <c r="W802" s="5">
        <v>45043</v>
      </c>
    </row>
    <row r="803" spans="1:23" x14ac:dyDescent="0.25">
      <c r="A803" s="3" t="s">
        <v>144</v>
      </c>
      <c r="B803" s="4" t="s">
        <v>145</v>
      </c>
      <c r="C803" t="str" cm="1">
        <f t="array" ref="C803">MID(B803, MIN(IFERROR(FIND({0,1,2,3,4,5,6,7,8,9},B803),"")), COUNT(1*MID(B803,ROW($1:$98),1)))</f>
        <v>28.9</v>
      </c>
      <c r="D803" t="str" cm="1">
        <f t="array" aca="1" ref="D803" ca="1">_xlfn.CONCAT(IF(NOT(ISNUMBER(MID(SUBSTITUTE(SUBSTITUTE(SUBSTITUTE(B803,"$",""),".",""), " ",""),ROW(INDIRECT("1:"&amp;LEN(B803))),1)*1)),MID(SUBSTITUTE(SUBSTITUTE(SUBSTITUTE(B803,"$",""),".",""), " ",""),ROW(INDIRECT("1:"&amp;LEN(B803))),1),""))</f>
        <v>Comercial
Mexicana</v>
      </c>
      <c r="E803" s="4" t="s">
        <v>146</v>
      </c>
      <c r="F803" t="str" cm="1">
        <f t="array" ref="F803">MID(E803, MIN(IFERROR(FIND({0,1,2,3,4,5,6,7,8,9},E803),"")), COUNT(1*MID(E803,ROW($1:$98),1)))</f>
        <v>72.0</v>
      </c>
      <c r="G803" t="str" cm="1">
        <f t="array" aca="1" ref="G803" ca="1">_xlfn.CONCAT(IF(NOT(ISNUMBER(MID(SUBSTITUTE(SUBSTITUTE(SUBSTITUTE(E803,"$",""),".",""), " ",""),ROW(INDIRECT("1:"&amp;LEN(E803))),1)*1)),MID(SUBSTITUTE(SUBSTITUTE(SUBSTITUTE(E803,"$",""),".",""), " ",""),ROW(INDIRECT("1:"&amp;LEN(E803))),1),""))</f>
        <v>Wal-mart</v>
      </c>
      <c r="H803" s="4" t="s">
        <v>377</v>
      </c>
      <c r="I803" t="str">
        <f t="shared" si="74"/>
        <v>$32.00</v>
      </c>
      <c r="J803" t="str">
        <f t="shared" si="72"/>
        <v>Ruta 07</v>
      </c>
      <c r="K803" s="4" t="s">
        <v>193</v>
      </c>
      <c r="L803" t="str">
        <f t="shared" si="75"/>
        <v>$40.00</v>
      </c>
      <c r="M803" t="str">
        <f t="shared" si="73"/>
        <v>Ruta
08</v>
      </c>
      <c r="N803" s="4" t="s">
        <v>378</v>
      </c>
      <c r="O803" t="str">
        <f t="shared" si="76"/>
        <v>$40.00</v>
      </c>
      <c r="P803" t="str">
        <f t="shared" si="77"/>
        <v>Plutarco
E Calles</v>
      </c>
      <c r="Q803" s="4" t="s">
        <v>379</v>
      </c>
      <c r="R803" t="str" cm="1">
        <f t="array" ref="R803">MID(Q803, MIN(IFERROR(FIND({0,1,2,3,4,5,6,7,8,9},Q803),"")), COUNT(1*MID(Q803,ROW($1:$98),1)))</f>
        <v xml:space="preserve">50.00 </v>
      </c>
      <c r="S803" t="str" cm="1">
        <f t="array" aca="1" ref="S803" ca="1">_xlfn.CONCAT(IF(NOT(ISNUMBER(MID(SUBSTITUTE(SUBSTITUTE(SUBSTITUTE(Q803,"$",""),".",""), " ",""),ROW(INDIRECT("1:"&amp;LEN(Q803))),1)*1)),MID(SUBSTITUTE(SUBSTITUTE(SUBSTITUTE(Q803,"$",""),".",""), " ",""),ROW(INDIRECT("1:"&amp;LEN(Q803))),1),""))</f>
        <v>de
Mayo</v>
      </c>
      <c r="T803" s="4" t="s">
        <v>122</v>
      </c>
      <c r="U803" s="4" t="s">
        <v>91</v>
      </c>
      <c r="V803" s="4" t="s">
        <v>0</v>
      </c>
      <c r="W803" s="6">
        <v>45043</v>
      </c>
    </row>
    <row r="804" spans="1:23" x14ac:dyDescent="0.25">
      <c r="A804" s="1" t="s">
        <v>150</v>
      </c>
      <c r="B804" s="2" t="s">
        <v>151</v>
      </c>
      <c r="C804" t="str" cm="1">
        <f t="array" ref="C804">MID(B804, MIN(IFERROR(FIND({0,1,2,3,4,5,6,7,8,9},B804),"")), COUNT(1*MID(B804,ROW($1:$98),1)))</f>
        <v>21.9</v>
      </c>
      <c r="D804" t="str" cm="1">
        <f t="array" aca="1" ref="D804" ca="1">_xlfn.CONCAT(IF(NOT(ISNUMBER(MID(SUBSTITUTE(SUBSTITUTE(SUBSTITUTE(B804,"$",""),".",""), " ",""),ROW(INDIRECT("1:"&amp;LEN(B804))),1)*1)),MID(SUBSTITUTE(SUBSTITUTE(SUBSTITUTE(B804,"$",""),".",""), " ",""),ROW(INDIRECT("1:"&amp;LEN(B804))),1),""))</f>
        <v>Wal-mart</v>
      </c>
      <c r="E804" s="2" t="s">
        <v>314</v>
      </c>
      <c r="F804" t="str" cm="1">
        <f t="array" ref="F804">MID(E804, MIN(IFERROR(FIND({0,1,2,3,4,5,6,7,8,9},E804),"")), COUNT(1*MID(E804,ROW($1:$98),1)))</f>
        <v>29.9</v>
      </c>
      <c r="G804" t="str" cm="1">
        <f t="array" aca="1" ref="G804" ca="1">_xlfn.CONCAT(IF(NOT(ISNUMBER(MID(SUBSTITUTE(SUBSTITUTE(SUBSTITUTE(E804,"$",""),".",""), " ",""),ROW(INDIRECT("1:"&amp;LEN(E804))),1)*1)),MID(SUBSTITUTE(SUBSTITUTE(SUBSTITUTE(E804,"$",""),".",""), " ",""),ROW(INDIRECT("1:"&amp;LEN(E804))),1),""))</f>
        <v xml:space="preserve">
Chedraui</v>
      </c>
      <c r="H804" s="2" t="s">
        <v>380</v>
      </c>
      <c r="I804" t="str">
        <f t="shared" si="74"/>
        <v>$10.00</v>
      </c>
      <c r="J804" t="str">
        <f t="shared" si="72"/>
        <v>Ruta 07</v>
      </c>
      <c r="K804" s="2" t="s">
        <v>381</v>
      </c>
      <c r="L804" t="str">
        <f t="shared" si="75"/>
        <v>$15.00</v>
      </c>
      <c r="M804" t="str">
        <f t="shared" si="73"/>
        <v>Ruta
08</v>
      </c>
      <c r="N804" s="2" t="s">
        <v>372</v>
      </c>
      <c r="O804" t="str">
        <f t="shared" si="76"/>
        <v>$18.00
Bugambilia</v>
      </c>
      <c r="P804" t="str">
        <f t="shared" si="77"/>
        <v/>
      </c>
      <c r="Q804" s="2" t="s">
        <v>355</v>
      </c>
      <c r="R804" t="str" cm="1">
        <f t="array" ref="R804">MID(Q804, MIN(IFERROR(FIND({0,1,2,3,4,5,6,7,8,9},Q804),"")), COUNT(1*MID(Q804,ROW($1:$98),1)))</f>
        <v xml:space="preserve">20.00 </v>
      </c>
      <c r="S804" t="str" cm="1">
        <f t="array" aca="1" ref="S804" ca="1">_xlfn.CONCAT(IF(NOT(ISNUMBER(MID(SUBSTITUTE(SUBSTITUTE(SUBSTITUTE(Q804,"$",""),".",""), " ",""),ROW(INDIRECT("1:"&amp;LEN(Q804))),1)*1)),MID(SUBSTITUTE(SUBSTITUTE(SUBSTITUTE(Q804,"$",""),".",""), " ",""),ROW(INDIRECT("1:"&amp;LEN(Q804))),1),""))</f>
        <v>de
Mayo</v>
      </c>
      <c r="T804" s="2" t="s">
        <v>132</v>
      </c>
      <c r="U804" s="2" t="s">
        <v>154</v>
      </c>
      <c r="V804" s="2" t="s">
        <v>0</v>
      </c>
      <c r="W804" s="5">
        <v>45043</v>
      </c>
    </row>
    <row r="805" spans="1:23" x14ac:dyDescent="0.25">
      <c r="A805" s="3" t="s">
        <v>155</v>
      </c>
      <c r="B805" s="4" t="s">
        <v>156</v>
      </c>
      <c r="C805" t="str" cm="1">
        <f t="array" ref="C805">MID(B805, MIN(IFERROR(FIND({0,1,2,3,4,5,6,7,8,9},B805),"")), COUNT(1*MID(B805,ROW($1:$98),1)))</f>
        <v>29.9</v>
      </c>
      <c r="D805" t="str" cm="1">
        <f t="array" aca="1" ref="D805" ca="1">_xlfn.CONCAT(IF(NOT(ISNUMBER(MID(SUBSTITUTE(SUBSTITUTE(SUBSTITUTE(B805,"$",""),".",""), " ",""),ROW(INDIRECT("1:"&amp;LEN(B805))),1)*1)),MID(SUBSTITUTE(SUBSTITUTE(SUBSTITUTE(B805,"$",""),".",""), " ",""),ROW(INDIRECT("1:"&amp;LEN(B805))),1),""))</f>
        <v>Comercial
Mexicana</v>
      </c>
      <c r="E805" s="4" t="s">
        <v>157</v>
      </c>
      <c r="F805" t="str" cm="1">
        <f t="array" ref="F805">MID(E805, MIN(IFERROR(FIND({0,1,2,3,4,5,6,7,8,9},E805),"")), COUNT(1*MID(E805,ROW($1:$98),1)))</f>
        <v>31.9</v>
      </c>
      <c r="G805" t="str" cm="1">
        <f t="array" aca="1" ref="G805" ca="1">_xlfn.CONCAT(IF(NOT(ISNUMBER(MID(SUBSTITUTE(SUBSTITUTE(SUBSTITUTE(E805,"$",""),".",""), " ",""),ROW(INDIRECT("1:"&amp;LEN(E805))),1)*1)),MID(SUBSTITUTE(SUBSTITUTE(SUBSTITUTE(E805,"$",""),".",""), " ",""),ROW(INDIRECT("1:"&amp;LEN(E805))),1),""))</f>
        <v>Wal-mart</v>
      </c>
      <c r="H805" s="4" t="s">
        <v>382</v>
      </c>
      <c r="I805" t="str">
        <f t="shared" si="74"/>
        <v>$12.00</v>
      </c>
      <c r="J805" t="str">
        <f t="shared" si="72"/>
        <v>Ruta 07</v>
      </c>
      <c r="K805" s="4" t="s">
        <v>383</v>
      </c>
      <c r="L805" t="str">
        <f t="shared" si="75"/>
        <v>$24.00</v>
      </c>
      <c r="M805" t="str">
        <f t="shared" si="73"/>
        <v>Ruta
08</v>
      </c>
      <c r="N805" s="4" t="s">
        <v>384</v>
      </c>
      <c r="O805" t="str">
        <f t="shared" si="76"/>
        <v>$15.00
Bugambilia</v>
      </c>
      <c r="P805" t="str">
        <f t="shared" si="77"/>
        <v/>
      </c>
      <c r="Q805" s="4" t="s">
        <v>385</v>
      </c>
      <c r="R805" t="str" cm="1">
        <f t="array" ref="R805">MID(Q805, MIN(IFERROR(FIND({0,1,2,3,4,5,6,7,8,9},Q805),"")), COUNT(1*MID(Q805,ROW($1:$98),1)))</f>
        <v>18.0</v>
      </c>
      <c r="S805" t="str" cm="1">
        <f t="array" aca="1" ref="S805" ca="1">_xlfn.CONCAT(IF(NOT(ISNUMBER(MID(SUBSTITUTE(SUBSTITUTE(SUBSTITUTE(Q805,"$",""),".",""), " ",""),ROW(INDIRECT("1:"&amp;LEN(Q805))),1)*1)),MID(SUBSTITUTE(SUBSTITUTE(SUBSTITUTE(Q805,"$",""),".",""), " ",""),ROW(INDIRECT("1:"&amp;LEN(Q805))),1),""))</f>
        <v>PlutarcoE
Calles</v>
      </c>
      <c r="T805" s="4" t="s">
        <v>140</v>
      </c>
      <c r="U805" s="4" t="s">
        <v>98</v>
      </c>
      <c r="V805" s="4" t="s">
        <v>0</v>
      </c>
      <c r="W805" s="6">
        <v>45043</v>
      </c>
    </row>
    <row r="806" spans="1:23" x14ac:dyDescent="0.25">
      <c r="A806" s="1" t="s">
        <v>160</v>
      </c>
      <c r="B806" s="2" t="s">
        <v>156</v>
      </c>
      <c r="C806" t="str" cm="1">
        <f t="array" ref="C806">MID(B806, MIN(IFERROR(FIND({0,1,2,3,4,5,6,7,8,9},B806),"")), COUNT(1*MID(B806,ROW($1:$98),1)))</f>
        <v>29.9</v>
      </c>
      <c r="D806" t="str" cm="1">
        <f t="array" aca="1" ref="D806" ca="1">_xlfn.CONCAT(IF(NOT(ISNUMBER(MID(SUBSTITUTE(SUBSTITUTE(SUBSTITUTE(B806,"$",""),".",""), " ",""),ROW(INDIRECT("1:"&amp;LEN(B806))),1)*1)),MID(SUBSTITUTE(SUBSTITUTE(SUBSTITUTE(B806,"$",""),".",""), " ",""),ROW(INDIRECT("1:"&amp;LEN(B806))),1),""))</f>
        <v>Comercial
Mexicana</v>
      </c>
      <c r="E806" s="2" t="s">
        <v>177</v>
      </c>
      <c r="F806" t="str" cm="1">
        <f t="array" ref="F806">MID(E806, MIN(IFERROR(FIND({0,1,2,3,4,5,6,7,8,9},E806),"")), COUNT(1*MID(E806,ROW($1:$98),1)))</f>
        <v>32.9</v>
      </c>
      <c r="G806" t="str" cm="1">
        <f t="array" aca="1" ref="G806" ca="1">_xlfn.CONCAT(IF(NOT(ISNUMBER(MID(SUBSTITUTE(SUBSTITUTE(SUBSTITUTE(E806,"$",""),".",""), " ",""),ROW(INDIRECT("1:"&amp;LEN(E806))),1)*1)),MID(SUBSTITUTE(SUBSTITUTE(SUBSTITUTE(E806,"$",""),".",""), " ",""),ROW(INDIRECT("1:"&amp;LEN(E806))),1),""))</f>
        <v>Wal-mart</v>
      </c>
      <c r="H806" s="2" t="s">
        <v>386</v>
      </c>
      <c r="I806" t="str">
        <f t="shared" si="74"/>
        <v>$15.00</v>
      </c>
      <c r="J806" t="str">
        <f t="shared" si="72"/>
        <v>Ruta 07</v>
      </c>
      <c r="K806" s="2" t="s">
        <v>374</v>
      </c>
      <c r="L806" t="str">
        <f t="shared" si="75"/>
        <v>$18.00</v>
      </c>
      <c r="M806" t="str">
        <f t="shared" si="73"/>
        <v>Ruta
08</v>
      </c>
      <c r="N806" s="2" t="s">
        <v>340</v>
      </c>
      <c r="O806" t="str">
        <f t="shared" si="76"/>
        <v>$18.00</v>
      </c>
      <c r="P806" t="str">
        <f t="shared" si="77"/>
        <v>10 de
Mayo</v>
      </c>
      <c r="Q806" s="2" t="s">
        <v>358</v>
      </c>
      <c r="R806" t="str" cm="1">
        <f t="array" ref="R806">MID(Q806, MIN(IFERROR(FIND({0,1,2,3,4,5,6,7,8,9},Q806),"")), COUNT(1*MID(Q806,ROW($1:$98),1)))</f>
        <v>25.0</v>
      </c>
      <c r="S806" t="str" cm="1">
        <f t="array" aca="1" ref="S806" ca="1">_xlfn.CONCAT(IF(NOT(ISNUMBER(MID(SUBSTITUTE(SUBSTITUTE(SUBSTITUTE(Q806,"$",""),".",""), " ",""),ROW(INDIRECT("1:"&amp;LEN(Q806))),1)*1)),MID(SUBSTITUTE(SUBSTITUTE(SUBSTITUTE(Q806,"$",""),".",""), " ",""),ROW(INDIRECT("1:"&amp;LEN(Q806))),1),""))</f>
        <v xml:space="preserve">
Bugambilia</v>
      </c>
      <c r="T806" s="2" t="s">
        <v>164</v>
      </c>
      <c r="U806" s="2" t="s">
        <v>26</v>
      </c>
      <c r="V806" s="2" t="s">
        <v>0</v>
      </c>
      <c r="W806" s="5">
        <v>45043</v>
      </c>
    </row>
    <row r="807" spans="1:23" x14ac:dyDescent="0.25">
      <c r="A807" s="3" t="s">
        <v>165</v>
      </c>
      <c r="B807" s="4" t="s">
        <v>320</v>
      </c>
      <c r="C807" t="str" cm="1">
        <f t="array" ref="C807">MID(B807, MIN(IFERROR(FIND({0,1,2,3,4,5,6,7,8,9},B807),"")), COUNT(1*MID(B807,ROW($1:$98),1)))</f>
        <v>12.8</v>
      </c>
      <c r="D807" t="str" cm="1">
        <f t="array" aca="1" ref="D807" ca="1">_xlfn.CONCAT(IF(NOT(ISNUMBER(MID(SUBSTITUTE(SUBSTITUTE(SUBSTITUTE(B807,"$",""),".",""), " ",""),ROW(INDIRECT("1:"&amp;LEN(B807))),1)*1)),MID(SUBSTITUTE(SUBSTITUTE(SUBSTITUTE(B807,"$",""),".",""), " ",""),ROW(INDIRECT("1:"&amp;LEN(B807))),1),""))</f>
        <v>Chedraui</v>
      </c>
      <c r="E807" s="4" t="s">
        <v>167</v>
      </c>
      <c r="F807" t="str" cm="1">
        <f t="array" ref="F807">MID(E807, MIN(IFERROR(FIND({0,1,2,3,4,5,6,7,8,9},E807),"")), COUNT(1*MID(E807,ROW($1:$98),1)))</f>
        <v>21.9</v>
      </c>
      <c r="G807" t="str" cm="1">
        <f t="array" aca="1" ref="G807" ca="1">_xlfn.CONCAT(IF(NOT(ISNUMBER(MID(SUBSTITUTE(SUBSTITUTE(SUBSTITUTE(E807,"$",""),".",""), " ",""),ROW(INDIRECT("1:"&amp;LEN(E807))),1)*1)),MID(SUBSTITUTE(SUBSTITUTE(SUBSTITUTE(E807,"$",""),".",""), " ",""),ROW(INDIRECT("1:"&amp;LEN(E807))),1),""))</f>
        <v xml:space="preserve">
Comercial
Mexicana</v>
      </c>
      <c r="H807" s="4" t="s">
        <v>386</v>
      </c>
      <c r="I807" t="str">
        <f t="shared" si="74"/>
        <v>$15.00</v>
      </c>
      <c r="J807" t="str">
        <f t="shared" si="72"/>
        <v>Ruta 07</v>
      </c>
      <c r="K807" s="4" t="s">
        <v>387</v>
      </c>
      <c r="L807" t="str">
        <f t="shared" si="75"/>
        <v>$15.00</v>
      </c>
      <c r="M807" t="str">
        <f t="shared" si="73"/>
        <v>Ruta
07</v>
      </c>
      <c r="N807" s="4" t="s">
        <v>384</v>
      </c>
      <c r="O807" t="str">
        <f t="shared" si="76"/>
        <v>$15.00
Bugambilia</v>
      </c>
      <c r="P807" t="str">
        <f t="shared" si="77"/>
        <v/>
      </c>
      <c r="Q807" s="4" t="s">
        <v>384</v>
      </c>
      <c r="R807" t="str" cm="1">
        <f t="array" ref="R807">MID(Q807, MIN(IFERROR(FIND({0,1,2,3,4,5,6,7,8,9},Q807),"")), COUNT(1*MID(Q807,ROW($1:$98),1)))</f>
        <v>15.0</v>
      </c>
      <c r="S807" t="str" cm="1">
        <f t="array" aca="1" ref="S807" ca="1">_xlfn.CONCAT(IF(NOT(ISNUMBER(MID(SUBSTITUTE(SUBSTITUTE(SUBSTITUTE(Q807,"$",""),".",""), " ",""),ROW(INDIRECT("1:"&amp;LEN(Q807))),1)*1)),MID(SUBSTITUTE(SUBSTITUTE(SUBSTITUTE(Q807,"$",""),".",""), " ",""),ROW(INDIRECT("1:"&amp;LEN(Q807))),1),""))</f>
        <v xml:space="preserve">
Bugambilia</v>
      </c>
      <c r="T807" s="4" t="s">
        <v>140</v>
      </c>
      <c r="U807" s="4" t="s">
        <v>169</v>
      </c>
      <c r="V807" s="4" t="s">
        <v>0</v>
      </c>
      <c r="W807" s="6">
        <v>45043</v>
      </c>
    </row>
    <row r="808" spans="1:23" x14ac:dyDescent="0.25">
      <c r="A808" s="1" t="s">
        <v>170</v>
      </c>
      <c r="B808" s="2" t="s">
        <v>3</v>
      </c>
      <c r="C808" t="str" cm="1">
        <f t="array" ref="C808">MID(B808, MIN(IFERROR(FIND({0,1,2,3,4,5,6,7,8,9},B808),"")), COUNT(1*MID(B808,ROW($1:$98),1)))</f>
        <v>37.9</v>
      </c>
      <c r="D808" t="str" cm="1">
        <f t="array" aca="1" ref="D808" ca="1">_xlfn.CONCAT(IF(NOT(ISNUMBER(MID(SUBSTITUTE(SUBSTITUTE(SUBSTITUTE(B808,"$",""),".",""), " ",""),ROW(INDIRECT("1:"&amp;LEN(B808))),1)*1)),MID(SUBSTITUTE(SUBSTITUTE(SUBSTITUTE(B808,"$",""),".",""), " ",""),ROW(INDIRECT("1:"&amp;LEN(B808))),1),""))</f>
        <v>Comercial
Mexicana</v>
      </c>
      <c r="E808" s="2" t="s">
        <v>388</v>
      </c>
      <c r="F808" t="str" cm="1">
        <f t="array" ref="F808">MID(E808, MIN(IFERROR(FIND({0,1,2,3,4,5,6,7,8,9},E808),"")), COUNT(1*MID(E808,ROW($1:$98),1)))</f>
        <v>39.9</v>
      </c>
      <c r="G808" t="str" cm="1">
        <f t="array" aca="1" ref="G808" ca="1">_xlfn.CONCAT(IF(NOT(ISNUMBER(MID(SUBSTITUTE(SUBSTITUTE(SUBSTITUTE(E808,"$",""),".",""), " ",""),ROW(INDIRECT("1:"&amp;LEN(E808))),1)*1)),MID(SUBSTITUTE(SUBSTITUTE(SUBSTITUTE(E808,"$",""),".",""), " ",""),ROW(INDIRECT("1:"&amp;LEN(E808))),1),""))</f>
        <v>Wal-mart</v>
      </c>
      <c r="H808" s="2" t="s">
        <v>389</v>
      </c>
      <c r="I808" t="str">
        <f t="shared" si="74"/>
        <v>$32.00</v>
      </c>
      <c r="J808" t="str">
        <f t="shared" si="72"/>
        <v>Ruta 08</v>
      </c>
      <c r="K808" s="2" t="s">
        <v>390</v>
      </c>
      <c r="L808" t="str">
        <f t="shared" si="75"/>
        <v>$32.00</v>
      </c>
      <c r="M808" t="str">
        <f t="shared" si="73"/>
        <v>Ruta
08</v>
      </c>
      <c r="N808" s="2" t="s">
        <v>341</v>
      </c>
      <c r="O808" t="str">
        <f t="shared" si="76"/>
        <v>$20.00
Bugambilia</v>
      </c>
      <c r="P808" t="str">
        <f t="shared" si="77"/>
        <v/>
      </c>
      <c r="Q808" s="2" t="s">
        <v>391</v>
      </c>
      <c r="R808" t="str" cm="1">
        <f t="array" ref="R808">MID(Q808, MIN(IFERROR(FIND({0,1,2,3,4,5,6,7,8,9},Q808),"")), COUNT(1*MID(Q808,ROW($1:$98),1)))</f>
        <v xml:space="preserve">28.00 </v>
      </c>
      <c r="S808" t="str" cm="1">
        <f t="array" aca="1" ref="S808" ca="1">_xlfn.CONCAT(IF(NOT(ISNUMBER(MID(SUBSTITUTE(SUBSTITUTE(SUBSTITUTE(Q808,"$",""),".",""), " ",""),ROW(INDIRECT("1:"&amp;LEN(Q808))),1)*1)),MID(SUBSTITUTE(SUBSTITUTE(SUBSTITUTE(Q808,"$",""),".",""), " ",""),ROW(INDIRECT("1:"&amp;LEN(Q808))),1),""))</f>
        <v>de
Mayo</v>
      </c>
      <c r="T808" s="2" t="s">
        <v>90</v>
      </c>
      <c r="U808" s="2" t="s">
        <v>36</v>
      </c>
      <c r="V808" s="2" t="s">
        <v>0</v>
      </c>
      <c r="W808" s="5">
        <v>45043</v>
      </c>
    </row>
    <row r="809" spans="1:23" x14ac:dyDescent="0.25">
      <c r="A809" s="3" t="s">
        <v>173</v>
      </c>
      <c r="B809" s="4" t="s">
        <v>325</v>
      </c>
      <c r="C809" t="str" cm="1">
        <f t="array" ref="C809">MID(B809, MIN(IFERROR(FIND({0,1,2,3,4,5,6,7,8,9},B809),"")), COUNT(1*MID(B809,ROW($1:$98),1)))</f>
        <v>16.9</v>
      </c>
      <c r="D809" t="str" cm="1">
        <f t="array" aca="1" ref="D809" ca="1">_xlfn.CONCAT(IF(NOT(ISNUMBER(MID(SUBSTITUTE(SUBSTITUTE(SUBSTITUTE(B809,"$",""),".",""), " ",""),ROW(INDIRECT("1:"&amp;LEN(B809))),1)*1)),MID(SUBSTITUTE(SUBSTITUTE(SUBSTITUTE(B809,"$",""),".",""), " ",""),ROW(INDIRECT("1:"&amp;LEN(B809))),1),""))</f>
        <v>Chedraui</v>
      </c>
      <c r="E809" s="4" t="s">
        <v>175</v>
      </c>
      <c r="F809" t="str" cm="1">
        <f t="array" ref="F809">MID(E809, MIN(IFERROR(FIND({0,1,2,3,4,5,6,7,8,9},E809),"")), COUNT(1*MID(E809,ROW($1:$98),1)))</f>
        <v>22.9</v>
      </c>
      <c r="G809" t="str" cm="1">
        <f t="array" aca="1" ref="G809" ca="1">_xlfn.CONCAT(IF(NOT(ISNUMBER(MID(SUBSTITUTE(SUBSTITUTE(SUBSTITUTE(E809,"$",""),".",""), " ",""),ROW(INDIRECT("1:"&amp;LEN(E809))),1)*1)),MID(SUBSTITUTE(SUBSTITUTE(SUBSTITUTE(E809,"$",""),".",""), " ",""),ROW(INDIRECT("1:"&amp;LEN(E809))),1),""))</f>
        <v>Wal-mart</v>
      </c>
      <c r="H809" s="4" t="s">
        <v>392</v>
      </c>
      <c r="I809" t="str">
        <f t="shared" si="74"/>
        <v>$14.00</v>
      </c>
      <c r="J809" t="str">
        <f t="shared" si="72"/>
        <v>Ruta 07</v>
      </c>
      <c r="K809" s="4" t="s">
        <v>225</v>
      </c>
      <c r="L809" t="str">
        <f t="shared" si="75"/>
        <v>$20.00</v>
      </c>
      <c r="M809" t="str">
        <f t="shared" si="73"/>
        <v>Ruta
08</v>
      </c>
      <c r="N809" s="4" t="s">
        <v>341</v>
      </c>
      <c r="O809" t="str">
        <f t="shared" si="76"/>
        <v>$20.00
Bugambilia</v>
      </c>
      <c r="P809" t="str">
        <f t="shared" si="77"/>
        <v/>
      </c>
      <c r="Q809" s="4" t="s">
        <v>368</v>
      </c>
      <c r="R809" t="str" cm="1">
        <f t="array" ref="R809">MID(Q809, MIN(IFERROR(FIND({0,1,2,3,4,5,6,7,8,9},Q809),"")), COUNT(1*MID(Q809,ROW($1:$98),1)))</f>
        <v xml:space="preserve">22.00 </v>
      </c>
      <c r="S809" t="str" cm="1">
        <f t="array" aca="1" ref="S809" ca="1">_xlfn.CONCAT(IF(NOT(ISNUMBER(MID(SUBSTITUTE(SUBSTITUTE(SUBSTITUTE(Q809,"$",""),".",""), " ",""),ROW(INDIRECT("1:"&amp;LEN(Q809))),1)*1)),MID(SUBSTITUTE(SUBSTITUTE(SUBSTITUTE(Q809,"$",""),".",""), " ",""),ROW(INDIRECT("1:"&amp;LEN(Q809))),1),""))</f>
        <v>de
Mayo</v>
      </c>
      <c r="T809" s="4" t="s">
        <v>132</v>
      </c>
      <c r="U809" s="4" t="s">
        <v>98</v>
      </c>
      <c r="V809" s="4" t="s">
        <v>0</v>
      </c>
      <c r="W809" s="6">
        <v>45043</v>
      </c>
    </row>
    <row r="810" spans="1:23" x14ac:dyDescent="0.25">
      <c r="A810" s="1" t="s">
        <v>176</v>
      </c>
      <c r="B810" s="2" t="s">
        <v>145</v>
      </c>
      <c r="C810" t="str" cm="1">
        <f t="array" ref="C810">MID(B810, MIN(IFERROR(FIND({0,1,2,3,4,5,6,7,8,9},B810),"")), COUNT(1*MID(B810,ROW($1:$98),1)))</f>
        <v>28.9</v>
      </c>
      <c r="D810" t="str" cm="1">
        <f t="array" aca="1" ref="D810" ca="1">_xlfn.CONCAT(IF(NOT(ISNUMBER(MID(SUBSTITUTE(SUBSTITUTE(SUBSTITUTE(B810,"$",""),".",""), " ",""),ROW(INDIRECT("1:"&amp;LEN(B810))),1)*1)),MID(SUBSTITUTE(SUBSTITUTE(SUBSTITUTE(B810,"$",""),".",""), " ",""),ROW(INDIRECT("1:"&amp;LEN(B810))),1),""))</f>
        <v>Comercial
Mexicana</v>
      </c>
      <c r="E810" s="2" t="s">
        <v>327</v>
      </c>
      <c r="F810" t="str" cm="1">
        <f t="array" ref="F810">MID(E810, MIN(IFERROR(FIND({0,1,2,3,4,5,6,7,8,9},E810),"")), COUNT(1*MID(E810,ROW($1:$98),1)))</f>
        <v>33.8</v>
      </c>
      <c r="G810" t="str" cm="1">
        <f t="array" aca="1" ref="G810" ca="1">_xlfn.CONCAT(IF(NOT(ISNUMBER(MID(SUBSTITUTE(SUBSTITUTE(SUBSTITUTE(E810,"$",""),".",""), " ",""),ROW(INDIRECT("1:"&amp;LEN(E810))),1)*1)),MID(SUBSTITUTE(SUBSTITUTE(SUBSTITUTE(E810,"$",""),".",""), " ",""),ROW(INDIRECT("1:"&amp;LEN(E810))),1),""))</f>
        <v xml:space="preserve">
Chedraui</v>
      </c>
      <c r="H810" s="2" t="s">
        <v>380</v>
      </c>
      <c r="I810" t="str">
        <f t="shared" si="74"/>
        <v>$10.00</v>
      </c>
      <c r="J810" t="str">
        <f t="shared" si="72"/>
        <v>Ruta 07</v>
      </c>
      <c r="K810" s="2" t="s">
        <v>393</v>
      </c>
      <c r="L810" t="str">
        <f t="shared" si="75"/>
        <v>$16.00</v>
      </c>
      <c r="M810" t="str">
        <f t="shared" si="73"/>
        <v>Ruta
08</v>
      </c>
      <c r="N810" s="2" t="s">
        <v>394</v>
      </c>
      <c r="O810" t="str">
        <f t="shared" si="76"/>
        <v>$16.00</v>
      </c>
      <c r="P810" t="str">
        <f t="shared" si="77"/>
        <v>Plutarco
E Calles</v>
      </c>
      <c r="Q810" s="2" t="s">
        <v>341</v>
      </c>
      <c r="R810" t="str" cm="1">
        <f t="array" ref="R810">MID(Q810, MIN(IFERROR(FIND({0,1,2,3,4,5,6,7,8,9},Q810),"")), COUNT(1*MID(Q810,ROW($1:$98),1)))</f>
        <v>20.0</v>
      </c>
      <c r="S810" t="str" cm="1">
        <f t="array" aca="1" ref="S810" ca="1">_xlfn.CONCAT(IF(NOT(ISNUMBER(MID(SUBSTITUTE(SUBSTITUTE(SUBSTITUTE(Q810,"$",""),".",""), " ",""),ROW(INDIRECT("1:"&amp;LEN(Q810))),1)*1)),MID(SUBSTITUTE(SUBSTITUTE(SUBSTITUTE(Q810,"$",""),".",""), " ",""),ROW(INDIRECT("1:"&amp;LEN(Q810))),1),""))</f>
        <v xml:space="preserve">
Bugambilia</v>
      </c>
      <c r="T810" s="2" t="s">
        <v>140</v>
      </c>
      <c r="U810" s="2" t="s">
        <v>98</v>
      </c>
      <c r="V810" s="2" t="s">
        <v>0</v>
      </c>
      <c r="W810" s="5">
        <v>45043</v>
      </c>
    </row>
    <row r="811" spans="1:23" x14ac:dyDescent="0.25">
      <c r="A811" s="3" t="s">
        <v>178</v>
      </c>
      <c r="B811" s="4" t="s">
        <v>179</v>
      </c>
      <c r="C811" t="str" cm="1">
        <f t="array" ref="C811">MID(B811, MIN(IFERROR(FIND({0,1,2,3,4,5,6,7,8,9},B811),"")), COUNT(1*MID(B811,ROW($1:$98),1)))</f>
        <v>11.5</v>
      </c>
      <c r="D811" t="str" cm="1">
        <f t="array" aca="1" ref="D811" ca="1">_xlfn.CONCAT(IF(NOT(ISNUMBER(MID(SUBSTITUTE(SUBSTITUTE(SUBSTITUTE(B811,"$",""),".",""), " ",""),ROW(INDIRECT("1:"&amp;LEN(B811))),1)*1)),MID(SUBSTITUTE(SUBSTITUTE(SUBSTITUTE(B811,"$",""),".",""), " ",""),ROW(INDIRECT("1:"&amp;LEN(B811))),1),""))</f>
        <v>Wal-mart</v>
      </c>
      <c r="E811" s="4" t="s">
        <v>330</v>
      </c>
      <c r="F811" t="str" cm="1">
        <f t="array" ref="F811">MID(E811, MIN(IFERROR(FIND({0,1,2,3,4,5,6,7,8,9},E811),"")), COUNT(1*MID(E811,ROW($1:$98),1)))</f>
        <v>14.9</v>
      </c>
      <c r="G811" t="str" cm="1">
        <f t="array" aca="1" ref="G811" ca="1">_xlfn.CONCAT(IF(NOT(ISNUMBER(MID(SUBSTITUTE(SUBSTITUTE(SUBSTITUTE(E811,"$",""),".",""), " ",""),ROW(INDIRECT("1:"&amp;LEN(E811))),1)*1)),MID(SUBSTITUTE(SUBSTITUTE(SUBSTITUTE(E811,"$",""),".",""), " ",""),ROW(INDIRECT("1:"&amp;LEN(E811))),1),""))</f>
        <v xml:space="preserve">
Chedraui</v>
      </c>
      <c r="H811" s="4" t="s">
        <v>380</v>
      </c>
      <c r="I811" t="str">
        <f t="shared" si="74"/>
        <v>$10.00</v>
      </c>
      <c r="J811" t="str">
        <f t="shared" si="72"/>
        <v>Ruta 07</v>
      </c>
      <c r="K811" s="4" t="s">
        <v>395</v>
      </c>
      <c r="L811" t="str">
        <f t="shared" si="75"/>
        <v>$10.00</v>
      </c>
      <c r="M811" t="str">
        <f t="shared" si="73"/>
        <v>Ruta
07</v>
      </c>
      <c r="N811" s="4" t="s">
        <v>396</v>
      </c>
      <c r="O811" t="str">
        <f t="shared" si="76"/>
        <v>$12.00</v>
      </c>
      <c r="P811" t="str">
        <f t="shared" si="77"/>
        <v>Plutarco
E Calles</v>
      </c>
      <c r="Q811" s="4" t="s">
        <v>397</v>
      </c>
      <c r="R811" t="str" cm="1">
        <f t="array" ref="R811">MID(Q811, MIN(IFERROR(FIND({0,1,2,3,4,5,6,7,8,9},Q811),"")), COUNT(1*MID(Q811,ROW($1:$98),1)))</f>
        <v>16.0</v>
      </c>
      <c r="S811" t="str" cm="1">
        <f t="array" aca="1" ref="S811" ca="1">_xlfn.CONCAT(IF(NOT(ISNUMBER(MID(SUBSTITUTE(SUBSTITUTE(SUBSTITUTE(Q811,"$",""),".",""), " ",""),ROW(INDIRECT("1:"&amp;LEN(Q811))),1)*1)),MID(SUBSTITUTE(SUBSTITUTE(SUBSTITUTE(Q811,"$",""),".",""), " ",""),ROW(INDIRECT("1:"&amp;LEN(Q811))),1),""))</f>
        <v xml:space="preserve">
Bugambilia</v>
      </c>
      <c r="T811" s="4" t="s">
        <v>140</v>
      </c>
      <c r="U811" s="4" t="s">
        <v>122</v>
      </c>
      <c r="V811" s="4" t="s">
        <v>0</v>
      </c>
      <c r="W811" s="6">
        <v>45043</v>
      </c>
    </row>
    <row r="812" spans="1:23" x14ac:dyDescent="0.25">
      <c r="A812" s="1" t="s">
        <v>2</v>
      </c>
      <c r="B812" s="2" t="s">
        <v>3</v>
      </c>
      <c r="C812" t="str" cm="1">
        <f t="array" ref="C812">MID(B812, MIN(IFERROR(FIND({0,1,2,3,4,5,6,7,8,9},B812),"")), COUNT(1*MID(B812,ROW($1:$98),1)))</f>
        <v>37.9</v>
      </c>
      <c r="D812" t="str" cm="1">
        <f t="array" aca="1" ref="D812" ca="1">_xlfn.CONCAT(IF(NOT(ISNUMBER(MID(SUBSTITUTE(SUBSTITUTE(SUBSTITUTE(B812,"$",""),".",""), " ",""),ROW(INDIRECT("1:"&amp;LEN(B812))),1)*1)),MID(SUBSTITUTE(SUBSTITUTE(SUBSTITUTE(B812,"$",""),".",""), " ",""),ROW(INDIRECT("1:"&amp;LEN(B812))),1),""))</f>
        <v>Comercial
Mexicana</v>
      </c>
      <c r="E812" s="2" t="s">
        <v>4</v>
      </c>
      <c r="F812" t="str" cm="1">
        <f t="array" ref="F812">MID(E812, MIN(IFERROR(FIND({0,1,2,3,4,5,6,7,8,9},E812),"")), COUNT(1*MID(E812,ROW($1:$98),1)))</f>
        <v>39.1</v>
      </c>
      <c r="G812" t="str" cm="1">
        <f t="array" aca="1" ref="G812" ca="1">_xlfn.CONCAT(IF(NOT(ISNUMBER(MID(SUBSTITUTE(SUBSTITUTE(SUBSTITUTE(E812,"$",""),".",""), " ",""),ROW(INDIRECT("1:"&amp;LEN(E812))),1)*1)),MID(SUBSTITUTE(SUBSTITUTE(SUBSTITUTE(E812,"$",""),".",""), " ",""),ROW(INDIRECT("1:"&amp;LEN(E812))),1),""))</f>
        <v xml:space="preserve">
Chedraui</v>
      </c>
      <c r="H812" s="2" t="s">
        <v>244</v>
      </c>
      <c r="I812" t="str">
        <f t="shared" si="74"/>
        <v>$50.00</v>
      </c>
      <c r="J812" t="str">
        <f t="shared" si="72"/>
        <v>Ruta 05</v>
      </c>
      <c r="K812" s="2" t="s">
        <v>245</v>
      </c>
      <c r="L812" t="str">
        <f t="shared" si="75"/>
        <v>$50.00</v>
      </c>
      <c r="M812" t="str">
        <f t="shared" si="73"/>
        <v>Ruta
05</v>
      </c>
      <c r="N812" s="2" t="s">
        <v>246</v>
      </c>
      <c r="O812" t="str">
        <f t="shared" si="76"/>
        <v>$45.00</v>
      </c>
      <c r="P812" t="str">
        <f t="shared" si="77"/>
        <v>2 de
Septiembre</v>
      </c>
      <c r="Q812" s="2" t="s">
        <v>247</v>
      </c>
      <c r="R812" t="str" cm="1">
        <f t="array" ref="R812">MID(Q812, MIN(IFERROR(FIND({0,1,2,3,4,5,6,7,8,9},Q812),"")), COUNT(1*MID(Q812,ROW($1:$98),1)))</f>
        <v>52.0</v>
      </c>
      <c r="S812" t="str" cm="1">
        <f t="array" aca="1" ref="S812" ca="1">_xlfn.CONCAT(IF(NOT(ISNUMBER(MID(SUBSTITUTE(SUBSTITUTE(SUBSTITUTE(Q812,"$",""),".",""), " ",""),ROW(INDIRECT("1:"&amp;LEN(Q812))),1)*1)),MID(SUBSTITUTE(SUBSTITUTE(SUBSTITUTE(Q812,"$",""),".",""), " ",""),ROW(INDIRECT("1:"&amp;LEN(Q812))),1),""))</f>
        <v xml:space="preserve">
Panamericana</v>
      </c>
      <c r="T812" s="2" t="s">
        <v>9</v>
      </c>
      <c r="U812" s="2" t="s">
        <v>10</v>
      </c>
      <c r="V812" s="2" t="s">
        <v>0</v>
      </c>
      <c r="W812" s="5">
        <v>45044</v>
      </c>
    </row>
    <row r="813" spans="1:23" x14ac:dyDescent="0.25">
      <c r="A813" s="3" t="s">
        <v>11</v>
      </c>
      <c r="B813" s="4" t="s">
        <v>12</v>
      </c>
      <c r="C813" t="str" cm="1">
        <f t="array" ref="C813">MID(B813, MIN(IFERROR(FIND({0,1,2,3,4,5,6,7,8,9},B813),"")), COUNT(1*MID(B813,ROW($1:$98),1)))</f>
        <v>17.5</v>
      </c>
      <c r="D813" t="str" cm="1">
        <f t="array" aca="1" ref="D813" ca="1">_xlfn.CONCAT(IF(NOT(ISNUMBER(MID(SUBSTITUTE(SUBSTITUTE(SUBSTITUTE(B813,"$",""),".",""), " ",""),ROW(INDIRECT("1:"&amp;LEN(B813))),1)*1)),MID(SUBSTITUTE(SUBSTITUTE(SUBSTITUTE(B813,"$",""),".",""), " ",""),ROW(INDIRECT("1:"&amp;LEN(B813))),1),""))</f>
        <v>Wal-mart</v>
      </c>
      <c r="E813" s="4" t="s">
        <v>13</v>
      </c>
      <c r="F813" t="str" cm="1">
        <f t="array" ref="F813">MID(E813, MIN(IFERROR(FIND({0,1,2,3,4,5,6,7,8,9},E813),"")), COUNT(1*MID(E813,ROW($1:$98),1)))</f>
        <v>19.9</v>
      </c>
      <c r="G813" t="str" cm="1">
        <f t="array" aca="1" ref="G813" ca="1">_xlfn.CONCAT(IF(NOT(ISNUMBER(MID(SUBSTITUTE(SUBSTITUTE(SUBSTITUTE(E813,"$",""),".",""), " ",""),ROW(INDIRECT("1:"&amp;LEN(E813))),1)*1)),MID(SUBSTITUTE(SUBSTITUTE(SUBSTITUTE(E813,"$",""),".",""), " ",""),ROW(INDIRECT("1:"&amp;LEN(E813))),1),""))</f>
        <v xml:space="preserve">
Chedraui</v>
      </c>
      <c r="H813" s="4" t="s">
        <v>248</v>
      </c>
      <c r="I813" t="str">
        <f t="shared" si="74"/>
        <v>$25.00</v>
      </c>
      <c r="J813" t="str">
        <f t="shared" si="72"/>
        <v>Ruta 06</v>
      </c>
      <c r="K813" s="4" t="s">
        <v>249</v>
      </c>
      <c r="L813" t="str">
        <f t="shared" si="75"/>
        <v>$35.00</v>
      </c>
      <c r="M813" t="str">
        <f t="shared" si="73"/>
        <v>Ruta
05</v>
      </c>
      <c r="N813" s="4" t="s">
        <v>250</v>
      </c>
      <c r="O813" t="str">
        <f t="shared" si="76"/>
        <v>$20.00
Panamericana</v>
      </c>
      <c r="P813" t="str">
        <f t="shared" si="77"/>
        <v/>
      </c>
      <c r="Q813" s="4" t="s">
        <v>251</v>
      </c>
      <c r="R813" t="str" cm="1">
        <f t="array" ref="R813">MID(Q813, MIN(IFERROR(FIND({0,1,2,3,4,5,6,7,8,9},Q813),"")), COUNT(1*MID(Q813,ROW($1:$98),1)))</f>
        <v>22.00</v>
      </c>
      <c r="S813" t="str" cm="1">
        <f t="array" aca="1" ref="S813" ca="1">_xlfn.CONCAT(IF(NOT(ISNUMBER(MID(SUBSTITUTE(SUBSTITUTE(SUBSTITUTE(Q813,"$",""),".",""), " ",""),ROW(INDIRECT("1:"&amp;LEN(Q813))),1)*1)),MID(SUBSTITUTE(SUBSTITUTE(SUBSTITUTE(Q813,"$",""),".",""), " ",""),ROW(INDIRECT("1:"&amp;LEN(Q813))),1),""))</f>
        <v>de
Septiembre</v>
      </c>
      <c r="T813" s="4" t="s">
        <v>18</v>
      </c>
      <c r="U813" s="4" t="s">
        <v>19</v>
      </c>
      <c r="V813" s="4" t="s">
        <v>0</v>
      </c>
      <c r="W813" s="6">
        <v>45044</v>
      </c>
    </row>
    <row r="814" spans="1:23" x14ac:dyDescent="0.25">
      <c r="A814" s="1" t="s">
        <v>20</v>
      </c>
      <c r="B814" s="2" t="s">
        <v>21</v>
      </c>
      <c r="C814" t="str" cm="1">
        <f t="array" ref="C814">MID(B814, MIN(IFERROR(FIND({0,1,2,3,4,5,6,7,8,9},B814),"")), COUNT(1*MID(B814,ROW($1:$98),1)))</f>
        <v>20.5</v>
      </c>
      <c r="D814" t="str" cm="1">
        <f t="array" aca="1" ref="D814" ca="1">_xlfn.CONCAT(IF(NOT(ISNUMBER(MID(SUBSTITUTE(SUBSTITUTE(SUBSTITUTE(B814,"$",""),".",""), " ",""),ROW(INDIRECT("1:"&amp;LEN(B814))),1)*1)),MID(SUBSTITUTE(SUBSTITUTE(SUBSTITUTE(B814,"$",""),".",""), " ",""),ROW(INDIRECT("1:"&amp;LEN(B814))),1),""))</f>
        <v>Wal-mart</v>
      </c>
      <c r="E814" s="2" t="s">
        <v>22</v>
      </c>
      <c r="F814" t="str" cm="1">
        <f t="array" ref="F814">MID(E814, MIN(IFERROR(FIND({0,1,2,3,4,5,6,7,8,9},E814),"")), COUNT(1*MID(E814,ROW($1:$98),1)))</f>
        <v>24.0</v>
      </c>
      <c r="G814" t="str" cm="1">
        <f t="array" aca="1" ref="G814" ca="1">_xlfn.CONCAT(IF(NOT(ISNUMBER(MID(SUBSTITUTE(SUBSTITUTE(SUBSTITUTE(E814,"$",""),".",""), " ",""),ROW(INDIRECT("1:"&amp;LEN(E814))),1)*1)),MID(SUBSTITUTE(SUBSTITUTE(SUBSTITUTE(E814,"$",""),".",""), " ",""),ROW(INDIRECT("1:"&amp;LEN(E814))),1),""))</f>
        <v xml:space="preserve">
Comercial
Mexicana</v>
      </c>
      <c r="H814" s="2" t="s">
        <v>252</v>
      </c>
      <c r="I814" t="str">
        <f t="shared" si="74"/>
        <v>$23.00</v>
      </c>
      <c r="J814" t="str">
        <f t="shared" si="72"/>
        <v>Ruta 06</v>
      </c>
      <c r="K814" s="2" t="s">
        <v>253</v>
      </c>
      <c r="L814" t="str">
        <f t="shared" si="75"/>
        <v>$26.00</v>
      </c>
      <c r="M814" t="str">
        <f t="shared" si="73"/>
        <v>Ruta
05</v>
      </c>
      <c r="N814" s="2" t="s">
        <v>254</v>
      </c>
      <c r="O814" t="str">
        <f t="shared" si="76"/>
        <v>$21.00</v>
      </c>
      <c r="P814" t="str">
        <f t="shared" si="77"/>
        <v>2 de
Septiembre</v>
      </c>
      <c r="Q814" s="2" t="s">
        <v>255</v>
      </c>
      <c r="R814" t="str" cm="1">
        <f t="array" ref="R814">MID(Q814, MIN(IFERROR(FIND({0,1,2,3,4,5,6,7,8,9},Q814),"")), COUNT(1*MID(Q814,ROW($1:$98),1)))</f>
        <v>24.0</v>
      </c>
      <c r="S814" t="str" cm="1">
        <f t="array" aca="1" ref="S814" ca="1">_xlfn.CONCAT(IF(NOT(ISNUMBER(MID(SUBSTITUTE(SUBSTITUTE(SUBSTITUTE(Q814,"$",""),".",""), " ",""),ROW(INDIRECT("1:"&amp;LEN(Q814))),1)*1)),MID(SUBSTITUTE(SUBSTITUTE(SUBSTITUTE(Q814,"$",""),".",""), " ",""),ROW(INDIRECT("1:"&amp;LEN(Q814))),1),""))</f>
        <v xml:space="preserve">
Panamericana</v>
      </c>
      <c r="T814" s="2" t="s">
        <v>26</v>
      </c>
      <c r="U814" s="2" t="s">
        <v>27</v>
      </c>
      <c r="V814" s="2" t="s">
        <v>0</v>
      </c>
      <c r="W814" s="5">
        <v>45044</v>
      </c>
    </row>
    <row r="815" spans="1:23" x14ac:dyDescent="0.25">
      <c r="A815" s="3" t="s">
        <v>28</v>
      </c>
      <c r="B815" s="4" t="s">
        <v>29</v>
      </c>
      <c r="C815" t="str" cm="1">
        <f t="array" ref="C815">MID(B815, MIN(IFERROR(FIND({0,1,2,3,4,5,6,7,8,9},B815),"")), COUNT(1*MID(B815,ROW($1:$98),1)))</f>
        <v>10.0</v>
      </c>
      <c r="D815" t="str" cm="1">
        <f t="array" aca="1" ref="D815" ca="1">_xlfn.CONCAT(IF(NOT(ISNUMBER(MID(SUBSTITUTE(SUBSTITUTE(SUBSTITUTE(B815,"$",""),".",""), " ",""),ROW(INDIRECT("1:"&amp;LEN(B815))),1)*1)),MID(SUBSTITUTE(SUBSTITUTE(SUBSTITUTE(B815,"$",""),".",""), " ",""),ROW(INDIRECT("1:"&amp;LEN(B815))),1),""))</f>
        <v>Wal-mart</v>
      </c>
      <c r="E815" s="4" t="s">
        <v>30</v>
      </c>
      <c r="F815" t="str" cm="1">
        <f t="array" ref="F815">MID(E815, MIN(IFERROR(FIND({0,1,2,3,4,5,6,7,8,9},E815),"")), COUNT(1*MID(E815,ROW($1:$98),1)))</f>
        <v>15.9</v>
      </c>
      <c r="G815" t="str" cm="1">
        <f t="array" aca="1" ref="G815" ca="1">_xlfn.CONCAT(IF(NOT(ISNUMBER(MID(SUBSTITUTE(SUBSTITUTE(SUBSTITUTE(E815,"$",""),".",""), " ",""),ROW(INDIRECT("1:"&amp;LEN(E815))),1)*1)),MID(SUBSTITUTE(SUBSTITUTE(SUBSTITUTE(E815,"$",""),".",""), " ",""),ROW(INDIRECT("1:"&amp;LEN(E815))),1),""))</f>
        <v xml:space="preserve">
Comercial
Mexicana</v>
      </c>
      <c r="H815" s="4" t="s">
        <v>256</v>
      </c>
      <c r="I815" t="str">
        <f t="shared" si="74"/>
        <v>0.00</v>
      </c>
      <c r="J815" t="str">
        <f t="shared" si="72"/>
        <v/>
      </c>
      <c r="K815" s="4" t="s">
        <v>256</v>
      </c>
      <c r="L815" t="str">
        <f t="shared" si="75"/>
        <v>0.00</v>
      </c>
      <c r="M815" t="str">
        <f t="shared" si="73"/>
        <v/>
      </c>
      <c r="N815" s="4" t="s">
        <v>257</v>
      </c>
      <c r="O815" t="str">
        <f t="shared" si="76"/>
        <v>$18.00</v>
      </c>
      <c r="P815" t="str">
        <f t="shared" si="77"/>
        <v>2 de
Septiembre</v>
      </c>
      <c r="Q815" s="4" t="s">
        <v>250</v>
      </c>
      <c r="R815" t="str" cm="1">
        <f t="array" ref="R815">MID(Q815, MIN(IFERROR(FIND({0,1,2,3,4,5,6,7,8,9},Q815),"")), COUNT(1*MID(Q815,ROW($1:$98),1)))</f>
        <v>20.0</v>
      </c>
      <c r="S815" t="str" cm="1">
        <f t="array" aca="1" ref="S815" ca="1">_xlfn.CONCAT(IF(NOT(ISNUMBER(MID(SUBSTITUTE(SUBSTITUTE(SUBSTITUTE(Q815,"$",""),".",""), " ",""),ROW(INDIRECT("1:"&amp;LEN(Q815))),1)*1)),MID(SUBSTITUTE(SUBSTITUTE(SUBSTITUTE(Q815,"$",""),".",""), " ",""),ROW(INDIRECT("1:"&amp;LEN(Q815))),1),""))</f>
        <v xml:space="preserve">
Panamericana</v>
      </c>
      <c r="T815" s="4" t="s">
        <v>35</v>
      </c>
      <c r="U815" s="4" t="s">
        <v>36</v>
      </c>
      <c r="V815" s="4" t="s">
        <v>0</v>
      </c>
      <c r="W815" s="6">
        <v>45044</v>
      </c>
    </row>
    <row r="816" spans="1:23" x14ac:dyDescent="0.25">
      <c r="A816" s="1" t="s">
        <v>37</v>
      </c>
      <c r="B816" s="2" t="s">
        <v>38</v>
      </c>
      <c r="C816" t="str" cm="1">
        <f t="array" ref="C816">MID(B816, MIN(IFERROR(FIND({0,1,2,3,4,5,6,7,8,9},B816),"")), COUNT(1*MID(B816,ROW($1:$98),1)))</f>
        <v>33.0</v>
      </c>
      <c r="D816" t="str" cm="1">
        <f t="array" aca="1" ref="D816" ca="1">_xlfn.CONCAT(IF(NOT(ISNUMBER(MID(SUBSTITUTE(SUBSTITUTE(SUBSTITUTE(B816,"$",""),".",""), " ",""),ROW(INDIRECT("1:"&amp;LEN(B816))),1)*1)),MID(SUBSTITUTE(SUBSTITUTE(SUBSTITUTE(B816,"$",""),".",""), " ",""),ROW(INDIRECT("1:"&amp;LEN(B816))),1),""))</f>
        <v>Wal-mart</v>
      </c>
      <c r="E816" s="2" t="s">
        <v>39</v>
      </c>
      <c r="F816" t="str" cm="1">
        <f t="array" ref="F816">MID(E816, MIN(IFERROR(FIND({0,1,2,3,4,5,6,7,8,9},E816),"")), COUNT(1*MID(E816,ROW($1:$98),1)))</f>
        <v>49.2</v>
      </c>
      <c r="G816" t="str" cm="1">
        <f t="array" aca="1" ref="G816" ca="1">_xlfn.CONCAT(IF(NOT(ISNUMBER(MID(SUBSTITUTE(SUBSTITUTE(SUBSTITUTE(E816,"$",""),".",""), " ",""),ROW(INDIRECT("1:"&amp;LEN(E816))),1)*1)),MID(SUBSTITUTE(SUBSTITUTE(SUBSTITUTE(E816,"$",""),".",""), " ",""),ROW(INDIRECT("1:"&amp;LEN(E816))),1),""))</f>
        <v xml:space="preserve">
Chedraui</v>
      </c>
      <c r="H816" s="2" t="s">
        <v>258</v>
      </c>
      <c r="I816" t="str">
        <f t="shared" si="74"/>
        <v>$38.00</v>
      </c>
      <c r="J816" t="str">
        <f t="shared" si="72"/>
        <v>Ruta 06</v>
      </c>
      <c r="K816" s="2" t="s">
        <v>259</v>
      </c>
      <c r="L816" t="str">
        <f t="shared" si="75"/>
        <v>$48.00</v>
      </c>
      <c r="M816" t="str">
        <f t="shared" si="73"/>
        <v>Ruta
05</v>
      </c>
      <c r="N816" s="2" t="s">
        <v>260</v>
      </c>
      <c r="O816" t="str">
        <f t="shared" si="76"/>
        <v>$40.00
Panamericana</v>
      </c>
      <c r="P816" t="str">
        <f t="shared" si="77"/>
        <v/>
      </c>
      <c r="Q816" s="2" t="s">
        <v>261</v>
      </c>
      <c r="R816" t="str" cm="1">
        <f t="array" ref="R816">MID(Q816, MIN(IFERROR(FIND({0,1,2,3,4,5,6,7,8,9},Q816),"")), COUNT(1*MID(Q816,ROW($1:$98),1)))</f>
        <v>42.00</v>
      </c>
      <c r="S816" t="str" cm="1">
        <f t="array" aca="1" ref="S816" ca="1">_xlfn.CONCAT(IF(NOT(ISNUMBER(MID(SUBSTITUTE(SUBSTITUTE(SUBSTITUTE(Q816,"$",""),".",""), " ",""),ROW(INDIRECT("1:"&amp;LEN(Q816))),1)*1)),MID(SUBSTITUTE(SUBSTITUTE(SUBSTITUTE(Q816,"$",""),".",""), " ",""),ROW(INDIRECT("1:"&amp;LEN(Q816))),1),""))</f>
        <v>de
Septiembre</v>
      </c>
      <c r="T816" s="2" t="s">
        <v>44</v>
      </c>
      <c r="U816" s="2" t="s">
        <v>45</v>
      </c>
      <c r="V816" s="2" t="s">
        <v>0</v>
      </c>
      <c r="W816" s="5">
        <v>45044</v>
      </c>
    </row>
    <row r="817" spans="1:23" x14ac:dyDescent="0.25">
      <c r="A817" s="3" t="s">
        <v>46</v>
      </c>
      <c r="B817" s="4" t="s">
        <v>47</v>
      </c>
      <c r="C817" t="str" cm="1">
        <f t="array" ref="C817">MID(B817, MIN(IFERROR(FIND({0,1,2,3,4,5,6,7,8,9},B817),"")), COUNT(1*MID(B817,ROW($1:$98),1)))</f>
        <v>22.3</v>
      </c>
      <c r="D817" t="str" cm="1">
        <f t="array" aca="1" ref="D817" ca="1">_xlfn.CONCAT(IF(NOT(ISNUMBER(MID(SUBSTITUTE(SUBSTITUTE(SUBSTITUTE(B817,"$",""),".",""), " ",""),ROW(INDIRECT("1:"&amp;LEN(B817))),1)*1)),MID(SUBSTITUTE(SUBSTITUTE(SUBSTITUTE(B817,"$",""),".",""), " ",""),ROW(INDIRECT("1:"&amp;LEN(B817))),1),""))</f>
        <v>Comercial
Mexicana</v>
      </c>
      <c r="E817" s="4" t="s">
        <v>48</v>
      </c>
      <c r="F817" t="str" cm="1">
        <f t="array" ref="F817">MID(E817, MIN(IFERROR(FIND({0,1,2,3,4,5,6,7,8,9},E817),"")), COUNT(1*MID(E817,ROW($1:$98),1)))</f>
        <v>22.5</v>
      </c>
      <c r="G817" t="str" cm="1">
        <f t="array" aca="1" ref="G817" ca="1">_xlfn.CONCAT(IF(NOT(ISNUMBER(MID(SUBSTITUTE(SUBSTITUTE(SUBSTITUTE(E817,"$",""),".",""), " ",""),ROW(INDIRECT("1:"&amp;LEN(E817))),1)*1)),MID(SUBSTITUTE(SUBSTITUTE(SUBSTITUTE(E817,"$",""),".",""), " ",""),ROW(INDIRECT("1:"&amp;LEN(E817))),1),""))</f>
        <v>Wal-mart</v>
      </c>
      <c r="H817" s="4" t="s">
        <v>262</v>
      </c>
      <c r="I817" t="str">
        <f t="shared" si="74"/>
        <v>$40.00</v>
      </c>
      <c r="J817" t="str">
        <f t="shared" si="72"/>
        <v>Ruta 06</v>
      </c>
      <c r="K817" s="4" t="s">
        <v>259</v>
      </c>
      <c r="L817" t="str">
        <f t="shared" si="75"/>
        <v>$48.00</v>
      </c>
      <c r="M817" t="str">
        <f t="shared" si="73"/>
        <v>Ruta
05</v>
      </c>
      <c r="N817" s="4" t="s">
        <v>263</v>
      </c>
      <c r="O817" t="str">
        <f t="shared" si="76"/>
        <v>$34.00
Panamericana</v>
      </c>
      <c r="P817" t="str">
        <f t="shared" si="77"/>
        <v/>
      </c>
      <c r="Q817" s="4" t="s">
        <v>264</v>
      </c>
      <c r="R817" t="str" cm="1">
        <f t="array" ref="R817">MID(Q817, MIN(IFERROR(FIND({0,1,2,3,4,5,6,7,8,9},Q817),"")), COUNT(1*MID(Q817,ROW($1:$98),1)))</f>
        <v>35.00</v>
      </c>
      <c r="S817" t="str" cm="1">
        <f t="array" aca="1" ref="S817" ca="1">_xlfn.CONCAT(IF(NOT(ISNUMBER(MID(SUBSTITUTE(SUBSTITUTE(SUBSTITUTE(Q817,"$",""),".",""), " ",""),ROW(INDIRECT("1:"&amp;LEN(Q817))),1)*1)),MID(SUBSTITUTE(SUBSTITUTE(SUBSTITUTE(Q817,"$",""),".",""), " ",""),ROW(INDIRECT("1:"&amp;LEN(Q817))),1),""))</f>
        <v>de
Septiembre</v>
      </c>
      <c r="T817" s="4" t="s">
        <v>36</v>
      </c>
      <c r="U817" s="4" t="s">
        <v>44</v>
      </c>
      <c r="V817" s="4" t="s">
        <v>0</v>
      </c>
      <c r="W817" s="6">
        <v>45044</v>
      </c>
    </row>
    <row r="818" spans="1:23" x14ac:dyDescent="0.25">
      <c r="A818" s="1" t="s">
        <v>53</v>
      </c>
      <c r="B818" s="2" t="s">
        <v>54</v>
      </c>
      <c r="C818" t="str" cm="1">
        <f t="array" ref="C818">MID(B818, MIN(IFERROR(FIND({0,1,2,3,4,5,6,7,8,9},B818),"")), COUNT(1*MID(B818,ROW($1:$98),1)))</f>
        <v>50.0</v>
      </c>
      <c r="D818" t="str" cm="1">
        <f t="array" aca="1" ref="D818" ca="1">_xlfn.CONCAT(IF(NOT(ISNUMBER(MID(SUBSTITUTE(SUBSTITUTE(SUBSTITUTE(B818,"$",""),".",""), " ",""),ROW(INDIRECT("1:"&amp;LEN(B818))),1)*1)),MID(SUBSTITUTE(SUBSTITUTE(SUBSTITUTE(B818,"$",""),".",""), " ",""),ROW(INDIRECT("1:"&amp;LEN(B818))),1),""))</f>
        <v>Comercial
Mexicana</v>
      </c>
      <c r="E818" s="2" t="s">
        <v>55</v>
      </c>
      <c r="F818" t="str" cm="1">
        <f t="array" ref="F818">MID(E818, MIN(IFERROR(FIND({0,1,2,3,4,5,6,7,8,9},E818),"")), COUNT(1*MID(E818,ROW($1:$98),1)))</f>
        <v>55.0</v>
      </c>
      <c r="G818" t="str" cm="1">
        <f t="array" aca="1" ref="G818" ca="1">_xlfn.CONCAT(IF(NOT(ISNUMBER(MID(SUBSTITUTE(SUBSTITUTE(SUBSTITUTE(E818,"$",""),".",""), " ",""),ROW(INDIRECT("1:"&amp;LEN(E818))),1)*1)),MID(SUBSTITUTE(SUBSTITUTE(SUBSTITUTE(E818,"$",""),".",""), " ",""),ROW(INDIRECT("1:"&amp;LEN(E818))),1),""))</f>
        <v>Wal-mart</v>
      </c>
      <c r="H818" s="2" t="s">
        <v>265</v>
      </c>
      <c r="I818" t="str">
        <f t="shared" si="74"/>
        <v>$49.00</v>
      </c>
      <c r="J818" t="str">
        <f t="shared" si="72"/>
        <v>Ruta 05</v>
      </c>
      <c r="K818" s="2" t="s">
        <v>266</v>
      </c>
      <c r="L818" t="str">
        <f t="shared" si="75"/>
        <v>$50.00</v>
      </c>
      <c r="M818" t="str">
        <f t="shared" si="73"/>
        <v>Ruta
06</v>
      </c>
      <c r="N818" s="2" t="s">
        <v>267</v>
      </c>
      <c r="O818" t="str">
        <f t="shared" si="76"/>
        <v>$48.00</v>
      </c>
      <c r="P818" t="str">
        <f t="shared" si="77"/>
        <v>2 de
Septiembre</v>
      </c>
      <c r="Q818" s="2" t="s">
        <v>268</v>
      </c>
      <c r="R818" t="str" cm="1">
        <f t="array" ref="R818">MID(Q818, MIN(IFERROR(FIND({0,1,2,3,4,5,6,7,8,9},Q818),"")), COUNT(1*MID(Q818,ROW($1:$98),1)))</f>
        <v>52.0</v>
      </c>
      <c r="S818" t="str" cm="1">
        <f t="array" aca="1" ref="S818" ca="1">_xlfn.CONCAT(IF(NOT(ISNUMBER(MID(SUBSTITUTE(SUBSTITUTE(SUBSTITUTE(Q818,"$",""),".",""), " ",""),ROW(INDIRECT("1:"&amp;LEN(Q818))),1)*1)),MID(SUBSTITUTE(SUBSTITUTE(SUBSTITUTE(Q818,"$",""),".",""), " ",""),ROW(INDIRECT("1:"&amp;LEN(Q818))),1),""))</f>
        <v>Villa
Coapa</v>
      </c>
      <c r="T818" s="2" t="s">
        <v>60</v>
      </c>
      <c r="U818" s="2" t="s">
        <v>61</v>
      </c>
      <c r="V818" s="2" t="s">
        <v>0</v>
      </c>
      <c r="W818" s="5">
        <v>45044</v>
      </c>
    </row>
    <row r="819" spans="1:23" x14ac:dyDescent="0.25">
      <c r="A819" s="3" t="s">
        <v>62</v>
      </c>
      <c r="B819" s="4" t="s">
        <v>269</v>
      </c>
      <c r="C819" t="str" cm="1">
        <f t="array" ref="C819">MID(B819, MIN(IFERROR(FIND({0,1,2,3,4,5,6,7,8,9},B819),"")), COUNT(1*MID(B819,ROW($1:$98),1)))</f>
        <v>119.0</v>
      </c>
      <c r="D819" t="str" cm="1">
        <f t="array" aca="1" ref="D819" ca="1">_xlfn.CONCAT(IF(NOT(ISNUMBER(MID(SUBSTITUTE(SUBSTITUTE(SUBSTITUTE(B819,"$",""),".",""), " ",""),ROW(INDIRECT("1:"&amp;LEN(B819))),1)*1)),MID(SUBSTITUTE(SUBSTITUTE(SUBSTITUTE(B819,"$",""),".",""), " ",""),ROW(INDIRECT("1:"&amp;LEN(B819))),1),""))</f>
        <v>Chedraui</v>
      </c>
      <c r="E819" s="4" t="s">
        <v>64</v>
      </c>
      <c r="F819" t="str" cm="1">
        <f t="array" ref="F819">MID(E819, MIN(IFERROR(FIND({0,1,2,3,4,5,6,7,8,9},E819),"")), COUNT(1*MID(E819,ROW($1:$98),1)))</f>
        <v>222.7</v>
      </c>
      <c r="G819" t="str" cm="1">
        <f t="array" aca="1" ref="G819" ca="1">_xlfn.CONCAT(IF(NOT(ISNUMBER(MID(SUBSTITUTE(SUBSTITUTE(SUBSTITUTE(E819,"$",""),".",""), " ",""),ROW(INDIRECT("1:"&amp;LEN(E819))),1)*1)),MID(SUBSTITUTE(SUBSTITUTE(SUBSTITUTE(E819,"$",""),".",""), " ",""),ROW(INDIRECT("1:"&amp;LEN(E819))),1),""))</f>
        <v xml:space="preserve">
Comercial
Mexicana</v>
      </c>
      <c r="H819" s="4" t="s">
        <v>270</v>
      </c>
      <c r="I819" t="str">
        <f t="shared" si="74"/>
        <v>$170.00</v>
      </c>
      <c r="J819" t="str">
        <f t="shared" si="72"/>
        <v>Ruta 05</v>
      </c>
      <c r="K819" s="4" t="s">
        <v>271</v>
      </c>
      <c r="L819" t="str">
        <f t="shared" si="75"/>
        <v>$190.00
Ruta</v>
      </c>
      <c r="M819" t="str">
        <f t="shared" si="73"/>
        <v>05</v>
      </c>
      <c r="N819" s="4" t="s">
        <v>272</v>
      </c>
      <c r="O819" t="str">
        <f t="shared" si="76"/>
        <v>$180.00</v>
      </c>
      <c r="P819" t="str">
        <f t="shared" si="77"/>
        <v>2 de
Septiembre</v>
      </c>
      <c r="Q819" s="4" t="s">
        <v>273</v>
      </c>
      <c r="R819" t="str" cm="1">
        <f t="array" ref="R819">MID(Q819, MIN(IFERROR(FIND({0,1,2,3,4,5,6,7,8,9},Q819),"")), COUNT(1*MID(Q819,ROW($1:$98),1)))</f>
        <v>185.0</v>
      </c>
      <c r="S819" t="str" cm="1">
        <f t="array" aca="1" ref="S819" ca="1">_xlfn.CONCAT(IF(NOT(ISNUMBER(MID(SUBSTITUTE(SUBSTITUTE(SUBSTITUTE(Q819,"$",""),".",""), " ",""),ROW(INDIRECT("1:"&amp;LEN(Q819))),1)*1)),MID(SUBSTITUTE(SUBSTITUTE(SUBSTITUTE(Q819,"$",""),".",""), " ",""),ROW(INDIRECT("1:"&amp;LEN(Q819))),1),""))</f>
        <v xml:space="preserve">
Panamericana</v>
      </c>
      <c r="T819" s="4" t="s">
        <v>69</v>
      </c>
      <c r="U819" s="4" t="s">
        <v>70</v>
      </c>
      <c r="V819" s="4" t="s">
        <v>0</v>
      </c>
      <c r="W819" s="6">
        <v>45044</v>
      </c>
    </row>
    <row r="820" spans="1:23" x14ac:dyDescent="0.25">
      <c r="A820" s="1" t="s">
        <v>71</v>
      </c>
      <c r="B820" s="2" t="s">
        <v>72</v>
      </c>
      <c r="C820" t="str" cm="1">
        <f t="array" ref="C820">MID(B820, MIN(IFERROR(FIND({0,1,2,3,4,5,6,7,8,9},B820),"")), COUNT(1*MID(B820,ROW($1:$98),1)))</f>
        <v>184.0</v>
      </c>
      <c r="D820" t="str" cm="1">
        <f t="array" aca="1" ref="D820" ca="1">_xlfn.CONCAT(IF(NOT(ISNUMBER(MID(SUBSTITUTE(SUBSTITUTE(SUBSTITUTE(B820,"$",""),".",""), " ",""),ROW(INDIRECT("1:"&amp;LEN(B820))),1)*1)),MID(SUBSTITUTE(SUBSTITUTE(SUBSTITUTE(B820,"$",""),".",""), " ",""),ROW(INDIRECT("1:"&amp;LEN(B820))),1),""))</f>
        <v>Wal-mart</v>
      </c>
      <c r="E820" s="2" t="s">
        <v>73</v>
      </c>
      <c r="F820" t="str" cm="1">
        <f t="array" ref="F820">MID(E820, MIN(IFERROR(FIND({0,1,2,3,4,5,6,7,8,9},E820),"")), COUNT(1*MID(E820,ROW($1:$98),1)))</f>
        <v>206.5</v>
      </c>
      <c r="G820" t="str" cm="1">
        <f t="array" aca="1" ref="G820" ca="1">_xlfn.CONCAT(IF(NOT(ISNUMBER(MID(SUBSTITUTE(SUBSTITUTE(SUBSTITUTE(E820,"$",""),".",""), " ",""),ROW(INDIRECT("1:"&amp;LEN(E820))),1)*1)),MID(SUBSTITUTE(SUBSTITUTE(SUBSTITUTE(E820,"$",""),".",""), " ",""),ROW(INDIRECT("1:"&amp;LEN(E820))),1),""))</f>
        <v xml:space="preserve">
Comercial
Mexicana</v>
      </c>
      <c r="H820" s="2" t="s">
        <v>274</v>
      </c>
      <c r="I820" t="str">
        <f t="shared" si="74"/>
        <v>$190.00</v>
      </c>
      <c r="J820" t="str">
        <f t="shared" si="72"/>
        <v>Ruta 05</v>
      </c>
      <c r="K820" s="2" t="s">
        <v>275</v>
      </c>
      <c r="L820" t="str">
        <f t="shared" si="75"/>
        <v>$190.00
Ruta</v>
      </c>
      <c r="M820" t="str">
        <f t="shared" si="73"/>
        <v>03</v>
      </c>
      <c r="N820" s="2" t="s">
        <v>276</v>
      </c>
      <c r="O820" t="str">
        <f t="shared" si="76"/>
        <v>$185.00</v>
      </c>
      <c r="P820" t="str">
        <f t="shared" si="77"/>
        <v>Villa
Coapa</v>
      </c>
      <c r="Q820" s="2" t="s">
        <v>277</v>
      </c>
      <c r="R820" t="str" cm="1">
        <f t="array" ref="R820">MID(Q820, MIN(IFERROR(FIND({0,1,2,3,4,5,6,7,8,9},Q820),"")), COUNT(1*MID(Q820,ROW($1:$98),1)))</f>
        <v>190.0</v>
      </c>
      <c r="S820" t="str" cm="1">
        <f t="array" aca="1" ref="S820" ca="1">_xlfn.CONCAT(IF(NOT(ISNUMBER(MID(SUBSTITUTE(SUBSTITUTE(SUBSTITUTE(Q820,"$",""),".",""), " ",""),ROW(INDIRECT("1:"&amp;LEN(Q820))),1)*1)),MID(SUBSTITUTE(SUBSTITUTE(SUBSTITUTE(Q820,"$",""),".",""), " ",""),ROW(INDIRECT("1:"&amp;LEN(Q820))),1),""))</f>
        <v xml:space="preserve">
Panamericana</v>
      </c>
      <c r="T820" s="2" t="s">
        <v>76</v>
      </c>
      <c r="U820" s="2" t="s">
        <v>70</v>
      </c>
      <c r="V820" s="2" t="s">
        <v>0</v>
      </c>
      <c r="W820" s="5">
        <v>45044</v>
      </c>
    </row>
    <row r="821" spans="1:23" x14ac:dyDescent="0.25">
      <c r="A821" s="3" t="s">
        <v>77</v>
      </c>
      <c r="B821" s="4" t="s">
        <v>278</v>
      </c>
      <c r="C821" t="str" cm="1">
        <f t="array" ref="C821">MID(B821, MIN(IFERROR(FIND({0,1,2,3,4,5,6,7,8,9},B821),"")), COUNT(1*MID(B821,ROW($1:$98),1)))</f>
        <v>59.0</v>
      </c>
      <c r="D821" t="str" cm="1">
        <f t="array" aca="1" ref="D821" ca="1">_xlfn.CONCAT(IF(NOT(ISNUMBER(MID(SUBSTITUTE(SUBSTITUTE(SUBSTITUTE(B821,"$",""),".",""), " ",""),ROW(INDIRECT("1:"&amp;LEN(B821))),1)*1)),MID(SUBSTITUTE(SUBSTITUTE(SUBSTITUTE(B821,"$",""),".",""), " ",""),ROW(INDIRECT("1:"&amp;LEN(B821))),1),""))</f>
        <v>Wal-mart</v>
      </c>
      <c r="E821" s="4" t="s">
        <v>79</v>
      </c>
      <c r="F821" t="str" cm="1">
        <f t="array" ref="F821">MID(E821, MIN(IFERROR(FIND({0,1,2,3,4,5,6,7,8,9},E821),"")), COUNT(1*MID(E821,ROW($1:$98),1)))</f>
        <v>69.9</v>
      </c>
      <c r="G821" t="str" cm="1">
        <f t="array" aca="1" ref="G821" ca="1">_xlfn.CONCAT(IF(NOT(ISNUMBER(MID(SUBSTITUTE(SUBSTITUTE(SUBSTITUTE(E821,"$",""),".",""), " ",""),ROW(INDIRECT("1:"&amp;LEN(E821))),1)*1)),MID(SUBSTITUTE(SUBSTITUTE(SUBSTITUTE(E821,"$",""),".",""), " ",""),ROW(INDIRECT("1:"&amp;LEN(E821))),1),""))</f>
        <v xml:space="preserve">
Comercial
Mexicana</v>
      </c>
      <c r="H821" s="4" t="s">
        <v>262</v>
      </c>
      <c r="I821" t="str">
        <f t="shared" si="74"/>
        <v>$40.00</v>
      </c>
      <c r="J821" t="str">
        <f t="shared" si="72"/>
        <v>Ruta 06</v>
      </c>
      <c r="K821" s="4" t="s">
        <v>279</v>
      </c>
      <c r="L821" t="str">
        <f t="shared" si="75"/>
        <v>$40.00</v>
      </c>
      <c r="M821" t="str">
        <f t="shared" si="73"/>
        <v>Ruta
06</v>
      </c>
      <c r="N821" s="4" t="s">
        <v>280</v>
      </c>
      <c r="O821" t="str">
        <f t="shared" si="76"/>
        <v>$60.00
Panamericana</v>
      </c>
      <c r="P821" t="str">
        <f t="shared" si="77"/>
        <v/>
      </c>
      <c r="Q821" s="4" t="s">
        <v>281</v>
      </c>
      <c r="R821" t="str" cm="1">
        <f t="array" ref="R821">MID(Q821, MIN(IFERROR(FIND({0,1,2,3,4,5,6,7,8,9},Q821),"")), COUNT(1*MID(Q821,ROW($1:$98),1)))</f>
        <v>65.0</v>
      </c>
      <c r="S821" t="str" cm="1">
        <f t="array" aca="1" ref="S821" ca="1">_xlfn.CONCAT(IF(NOT(ISNUMBER(MID(SUBSTITUTE(SUBSTITUTE(SUBSTITUTE(Q821,"$",""),".",""), " ",""),ROW(INDIRECT("1:"&amp;LEN(Q821))),1)*1)),MID(SUBSTITUTE(SUBSTITUTE(SUBSTITUTE(Q821,"$",""),".",""), " ",""),ROW(INDIRECT("1:"&amp;LEN(Q821))),1),""))</f>
        <v>Villa
Coapa</v>
      </c>
      <c r="T821" s="4" t="s">
        <v>83</v>
      </c>
      <c r="U821" s="4" t="s">
        <v>84</v>
      </c>
      <c r="V821" s="4" t="s">
        <v>0</v>
      </c>
      <c r="W821" s="6">
        <v>45044</v>
      </c>
    </row>
    <row r="822" spans="1:23" x14ac:dyDescent="0.25">
      <c r="A822" s="1" t="s">
        <v>85</v>
      </c>
      <c r="B822" s="2" t="s">
        <v>282</v>
      </c>
      <c r="C822" t="str" cm="1">
        <f t="array" ref="C822">MID(B822, MIN(IFERROR(FIND({0,1,2,3,4,5,6,7,8,9},B822),"")), COUNT(1*MID(B822,ROW($1:$98),1)))</f>
        <v>49.8</v>
      </c>
      <c r="D822" t="str" cm="1">
        <f t="array" aca="1" ref="D822" ca="1">_xlfn.CONCAT(IF(NOT(ISNUMBER(MID(SUBSTITUTE(SUBSTITUTE(SUBSTITUTE(B822,"$",""),".",""), " ",""),ROW(INDIRECT("1:"&amp;LEN(B822))),1)*1)),MID(SUBSTITUTE(SUBSTITUTE(SUBSTITUTE(B822,"$",""),".",""), " ",""),ROW(INDIRECT("1:"&amp;LEN(B822))),1),""))</f>
        <v>Chedraui</v>
      </c>
      <c r="E822" s="2" t="s">
        <v>87</v>
      </c>
      <c r="F822" t="str" cm="1">
        <f t="array" ref="F822">MID(E822, MIN(IFERROR(FIND({0,1,2,3,4,5,6,7,8,9},E822),"")), COUNT(1*MID(E822,ROW($1:$98),1)))</f>
        <v>59.9</v>
      </c>
      <c r="G822" t="str" cm="1">
        <f t="array" aca="1" ref="G822" ca="1">_xlfn.CONCAT(IF(NOT(ISNUMBER(MID(SUBSTITUTE(SUBSTITUTE(SUBSTITUTE(E822,"$",""),".",""), " ",""),ROW(INDIRECT("1:"&amp;LEN(E822))),1)*1)),MID(SUBSTITUTE(SUBSTITUTE(SUBSTITUTE(E822,"$",""),".",""), " ",""),ROW(INDIRECT("1:"&amp;LEN(E822))),1),""))</f>
        <v xml:space="preserve">
Comercial
Mexicana</v>
      </c>
      <c r="H822" s="2" t="s">
        <v>283</v>
      </c>
      <c r="I822" t="str">
        <f t="shared" si="74"/>
        <v>$25.00</v>
      </c>
      <c r="J822" t="str">
        <f t="shared" si="72"/>
        <v>Ruta 05</v>
      </c>
      <c r="K822" s="2" t="s">
        <v>284</v>
      </c>
      <c r="L822" t="str">
        <f t="shared" si="75"/>
        <v>$40.00</v>
      </c>
      <c r="M822" t="str">
        <f t="shared" si="73"/>
        <v>Ruta
03</v>
      </c>
      <c r="N822" s="2" t="s">
        <v>285</v>
      </c>
      <c r="O822" t="str">
        <f t="shared" si="76"/>
        <v>$20.00</v>
      </c>
      <c r="P822" t="str">
        <f t="shared" si="77"/>
        <v>2 de
Septiembre</v>
      </c>
      <c r="Q822" s="2" t="s">
        <v>286</v>
      </c>
      <c r="R822" t="str" cm="1">
        <f t="array" ref="R822">MID(Q822, MIN(IFERROR(FIND({0,1,2,3,4,5,6,7,8,9},Q822),"")), COUNT(1*MID(Q822,ROW($1:$98),1)))</f>
        <v>22.0</v>
      </c>
      <c r="S822" t="str" cm="1">
        <f t="array" aca="1" ref="S822" ca="1">_xlfn.CONCAT(IF(NOT(ISNUMBER(MID(SUBSTITUTE(SUBSTITUTE(SUBSTITUTE(Q822,"$",""),".",""), " ",""),ROW(INDIRECT("1:"&amp;LEN(Q822))),1)*1)),MID(SUBSTITUTE(SUBSTITUTE(SUBSTITUTE(Q822,"$",""),".",""), " ",""),ROW(INDIRECT("1:"&amp;LEN(Q822))),1),""))</f>
        <v xml:space="preserve">
Panamericana</v>
      </c>
      <c r="T822" s="2" t="s">
        <v>90</v>
      </c>
      <c r="U822" s="2" t="s">
        <v>91</v>
      </c>
      <c r="V822" s="2" t="s">
        <v>0</v>
      </c>
      <c r="W822" s="5">
        <v>45044</v>
      </c>
    </row>
    <row r="823" spans="1:23" x14ac:dyDescent="0.25">
      <c r="A823" s="3" t="s">
        <v>92</v>
      </c>
      <c r="B823" s="4" t="s">
        <v>93</v>
      </c>
      <c r="C823" t="str" cm="1">
        <f t="array" ref="C823">MID(B823, MIN(IFERROR(FIND({0,1,2,3,4,5,6,7,8,9},B823),"")), COUNT(1*MID(B823,ROW($1:$98),1)))</f>
        <v>44.8</v>
      </c>
      <c r="D823" t="str" cm="1">
        <f t="array" aca="1" ref="D823" ca="1">_xlfn.CONCAT(IF(NOT(ISNUMBER(MID(SUBSTITUTE(SUBSTITUTE(SUBSTITUTE(B823,"$",""),".",""), " ",""),ROW(INDIRECT("1:"&amp;LEN(B823))),1)*1)),MID(SUBSTITUTE(SUBSTITUTE(SUBSTITUTE(B823,"$",""),".",""), " ",""),ROW(INDIRECT("1:"&amp;LEN(B823))),1),""))</f>
        <v>Chedraui</v>
      </c>
      <c r="E823" s="4" t="s">
        <v>94</v>
      </c>
      <c r="F823" t="str" cm="1">
        <f t="array" ref="F823">MID(E823, MIN(IFERROR(FIND({0,1,2,3,4,5,6,7,8,9},E823),"")), COUNT(1*MID(E823,ROW($1:$98),1)))</f>
        <v>49.9</v>
      </c>
      <c r="G823" t="str" cm="1">
        <f t="array" aca="1" ref="G823" ca="1">_xlfn.CONCAT(IF(NOT(ISNUMBER(MID(SUBSTITUTE(SUBSTITUTE(SUBSTITUTE(E823,"$",""),".",""), " ",""),ROW(INDIRECT("1:"&amp;LEN(E823))),1)*1)),MID(SUBSTITUTE(SUBSTITUTE(SUBSTITUTE(E823,"$",""),".",""), " ",""),ROW(INDIRECT("1:"&amp;LEN(E823))),1),""))</f>
        <v xml:space="preserve">
Comercial
Mexicana</v>
      </c>
      <c r="H823" s="4" t="s">
        <v>287</v>
      </c>
      <c r="I823" t="str">
        <f t="shared" si="74"/>
        <v>$20.00</v>
      </c>
      <c r="J823" t="str">
        <f t="shared" si="72"/>
        <v>Ruta 05</v>
      </c>
      <c r="K823" s="4" t="s">
        <v>288</v>
      </c>
      <c r="L823" t="str">
        <f t="shared" si="75"/>
        <v>$35.00</v>
      </c>
      <c r="M823" t="str">
        <f t="shared" si="73"/>
        <v>Ruta
06</v>
      </c>
      <c r="N823" s="4" t="s">
        <v>255</v>
      </c>
      <c r="O823" t="str">
        <f t="shared" si="76"/>
        <v>$24.00
Panamericana</v>
      </c>
      <c r="P823" t="str">
        <f t="shared" si="77"/>
        <v/>
      </c>
      <c r="Q823" s="4" t="s">
        <v>289</v>
      </c>
      <c r="R823" t="str" cm="1">
        <f t="array" ref="R823">MID(Q823, MIN(IFERROR(FIND({0,1,2,3,4,5,6,7,8,9},Q823),"")), COUNT(1*MID(Q823,ROW($1:$98),1)))</f>
        <v>25.00</v>
      </c>
      <c r="S823" t="str" cm="1">
        <f t="array" aca="1" ref="S823" ca="1">_xlfn.CONCAT(IF(NOT(ISNUMBER(MID(SUBSTITUTE(SUBSTITUTE(SUBSTITUTE(Q823,"$",""),".",""), " ",""),ROW(INDIRECT("1:"&amp;LEN(Q823))),1)*1)),MID(SUBSTITUTE(SUBSTITUTE(SUBSTITUTE(Q823,"$",""),".",""), " ",""),ROW(INDIRECT("1:"&amp;LEN(Q823))),1),""))</f>
        <v>de
Septiembre</v>
      </c>
      <c r="T823" s="4" t="s">
        <v>98</v>
      </c>
      <c r="U823" s="4" t="s">
        <v>91</v>
      </c>
      <c r="V823" s="4" t="s">
        <v>0</v>
      </c>
      <c r="W823" s="6">
        <v>45044</v>
      </c>
    </row>
    <row r="824" spans="1:23" x14ac:dyDescent="0.25">
      <c r="A824" s="1" t="s">
        <v>99</v>
      </c>
      <c r="B824" s="2" t="s">
        <v>100</v>
      </c>
      <c r="C824" t="str" cm="1">
        <f t="array" ref="C824">MID(B824, MIN(IFERROR(FIND({0,1,2,3,4,5,6,7,8,9},B824),"")), COUNT(1*MID(B824,ROW($1:$98),1)))</f>
        <v>46.9</v>
      </c>
      <c r="D824" t="str" cm="1">
        <f t="array" aca="1" ref="D824" ca="1">_xlfn.CONCAT(IF(NOT(ISNUMBER(MID(SUBSTITUTE(SUBSTITUTE(SUBSTITUTE(B824,"$",""),".",""), " ",""),ROW(INDIRECT("1:"&amp;LEN(B824))),1)*1)),MID(SUBSTITUTE(SUBSTITUTE(SUBSTITUTE(B824,"$",""),".",""), " ",""),ROW(INDIRECT("1:"&amp;LEN(B824))),1),""))</f>
        <v>Wal-mart</v>
      </c>
      <c r="E824" s="2" t="s">
        <v>87</v>
      </c>
      <c r="F824" t="str" cm="1">
        <f t="array" ref="F824">MID(E824, MIN(IFERROR(FIND({0,1,2,3,4,5,6,7,8,9},E824),"")), COUNT(1*MID(E824,ROW($1:$98),1)))</f>
        <v>59.9</v>
      </c>
      <c r="G824" t="str" cm="1">
        <f t="array" aca="1" ref="G824" ca="1">_xlfn.CONCAT(IF(NOT(ISNUMBER(MID(SUBSTITUTE(SUBSTITUTE(SUBSTITUTE(E824,"$",""),".",""), " ",""),ROW(INDIRECT("1:"&amp;LEN(E824))),1)*1)),MID(SUBSTITUTE(SUBSTITUTE(SUBSTITUTE(E824,"$",""),".",""), " ",""),ROW(INDIRECT("1:"&amp;LEN(E824))),1),""))</f>
        <v xml:space="preserve">
Comercial
Mexicana</v>
      </c>
      <c r="H824" s="2" t="s">
        <v>290</v>
      </c>
      <c r="I824" t="str">
        <f t="shared" si="74"/>
        <v>$35.00</v>
      </c>
      <c r="J824" t="str">
        <f t="shared" si="72"/>
        <v>Ruta 06</v>
      </c>
      <c r="K824" s="2" t="s">
        <v>284</v>
      </c>
      <c r="L824" t="str">
        <f t="shared" si="75"/>
        <v>$40.00</v>
      </c>
      <c r="M824" t="str">
        <f t="shared" si="73"/>
        <v>Ruta
03</v>
      </c>
      <c r="N824" s="2" t="s">
        <v>264</v>
      </c>
      <c r="O824" t="str">
        <f t="shared" si="76"/>
        <v>$35.00</v>
      </c>
      <c r="P824" t="str">
        <f t="shared" si="77"/>
        <v>2 de
Septiembre</v>
      </c>
      <c r="Q824" s="2" t="s">
        <v>291</v>
      </c>
      <c r="R824" t="str" cm="1">
        <f t="array" ref="R824">MID(Q824, MIN(IFERROR(FIND({0,1,2,3,4,5,6,7,8,9},Q824),"")), COUNT(1*MID(Q824,ROW($1:$98),1)))</f>
        <v>45.0</v>
      </c>
      <c r="S824" t="str" cm="1">
        <f t="array" aca="1" ref="S824" ca="1">_xlfn.CONCAT(IF(NOT(ISNUMBER(MID(SUBSTITUTE(SUBSTITUTE(SUBSTITUTE(Q824,"$",""),".",""), " ",""),ROW(INDIRECT("1:"&amp;LEN(Q824))),1)*1)),MID(SUBSTITUTE(SUBSTITUTE(SUBSTITUTE(Q824,"$",""),".",""), " ",""),ROW(INDIRECT("1:"&amp;LEN(Q824))),1),""))</f>
        <v xml:space="preserve">
Panamericana</v>
      </c>
      <c r="T824" s="2" t="s">
        <v>91</v>
      </c>
      <c r="U824" s="2" t="s">
        <v>61</v>
      </c>
      <c r="V824" s="2" t="s">
        <v>0</v>
      </c>
      <c r="W824" s="5">
        <v>45044</v>
      </c>
    </row>
    <row r="825" spans="1:23" x14ac:dyDescent="0.25">
      <c r="A825" s="3" t="s">
        <v>103</v>
      </c>
      <c r="B825" s="4" t="s">
        <v>292</v>
      </c>
      <c r="C825" t="str" cm="1">
        <f t="array" ref="C825">MID(B825, MIN(IFERROR(FIND({0,1,2,3,4,5,6,7,8,9},B825),"")), COUNT(1*MID(B825,ROW($1:$98),1)))</f>
        <v>44.9</v>
      </c>
      <c r="D825" t="str" cm="1">
        <f t="array" aca="1" ref="D825" ca="1">_xlfn.CONCAT(IF(NOT(ISNUMBER(MID(SUBSTITUTE(SUBSTITUTE(SUBSTITUTE(B825,"$",""),".",""), " ",""),ROW(INDIRECT("1:"&amp;LEN(B825))),1)*1)),MID(SUBSTITUTE(SUBSTITUTE(SUBSTITUTE(B825,"$",""),".",""), " ",""),ROW(INDIRECT("1:"&amp;LEN(B825))),1),""))</f>
        <v>Wal-mart</v>
      </c>
      <c r="E825" s="4" t="s">
        <v>105</v>
      </c>
      <c r="F825" t="str" cm="1">
        <f t="array" ref="F825">MID(E825, MIN(IFERROR(FIND({0,1,2,3,4,5,6,7,8,9},E825),"")), COUNT(1*MID(E825,ROW($1:$98),1)))</f>
        <v>48.1</v>
      </c>
      <c r="G825" t="str" cm="1">
        <f t="array" aca="1" ref="G825" ca="1">_xlfn.CONCAT(IF(NOT(ISNUMBER(MID(SUBSTITUTE(SUBSTITUTE(SUBSTITUTE(E825,"$",""),".",""), " ",""),ROW(INDIRECT("1:"&amp;LEN(E825))),1)*1)),MID(SUBSTITUTE(SUBSTITUTE(SUBSTITUTE(E825,"$",""),".",""), " ",""),ROW(INDIRECT("1:"&amp;LEN(E825))),1),""))</f>
        <v xml:space="preserve">
Comercial
Mexicana</v>
      </c>
      <c r="H825" s="4" t="s">
        <v>293</v>
      </c>
      <c r="I825" t="str">
        <f t="shared" si="74"/>
        <v>$35.00</v>
      </c>
      <c r="J825" t="str">
        <f t="shared" si="72"/>
        <v>Ruta 05</v>
      </c>
      <c r="K825" s="4" t="s">
        <v>294</v>
      </c>
      <c r="L825" t="str">
        <f t="shared" si="75"/>
        <v>$60.00</v>
      </c>
      <c r="M825" t="str">
        <f t="shared" si="73"/>
        <v>Ruta
05</v>
      </c>
      <c r="N825" s="4" t="s">
        <v>291</v>
      </c>
      <c r="O825" t="str">
        <f t="shared" si="76"/>
        <v>$45.00
Panamericana</v>
      </c>
      <c r="P825" t="str">
        <f t="shared" si="77"/>
        <v/>
      </c>
      <c r="Q825" s="4" t="s">
        <v>291</v>
      </c>
      <c r="R825" t="str" cm="1">
        <f t="array" ref="R825">MID(Q825, MIN(IFERROR(FIND({0,1,2,3,4,5,6,7,8,9},Q825),"")), COUNT(1*MID(Q825,ROW($1:$98),1)))</f>
        <v>45.0</v>
      </c>
      <c r="S825" t="str" cm="1">
        <f t="array" aca="1" ref="S825" ca="1">_xlfn.CONCAT(IF(NOT(ISNUMBER(MID(SUBSTITUTE(SUBSTITUTE(SUBSTITUTE(Q825,"$",""),".",""), " ",""),ROW(INDIRECT("1:"&amp;LEN(Q825))),1)*1)),MID(SUBSTITUTE(SUBSTITUTE(SUBSTITUTE(Q825,"$",""),".",""), " ",""),ROW(INDIRECT("1:"&amp;LEN(Q825))),1),""))</f>
        <v xml:space="preserve">
Panamericana</v>
      </c>
      <c r="T825" s="4" t="s">
        <v>83</v>
      </c>
      <c r="U825" s="4" t="s">
        <v>106</v>
      </c>
      <c r="V825" s="4" t="s">
        <v>0</v>
      </c>
      <c r="W825" s="6">
        <v>45044</v>
      </c>
    </row>
    <row r="826" spans="1:23" x14ac:dyDescent="0.25">
      <c r="A826" s="1" t="s">
        <v>107</v>
      </c>
      <c r="B826" s="2" t="s">
        <v>108</v>
      </c>
      <c r="C826" t="str" cm="1">
        <f t="array" ref="C826">MID(B826, MIN(IFERROR(FIND({0,1,2,3,4,5,6,7,8,9},B826),"")), COUNT(1*MID(B826,ROW($1:$98),1)))</f>
        <v>26.9</v>
      </c>
      <c r="D826" t="str" cm="1">
        <f t="array" aca="1" ref="D826" ca="1">_xlfn.CONCAT(IF(NOT(ISNUMBER(MID(SUBSTITUTE(SUBSTITUTE(SUBSTITUTE(B826,"$",""),".",""), " ",""),ROW(INDIRECT("1:"&amp;LEN(B826))),1)*1)),MID(SUBSTITUTE(SUBSTITUTE(SUBSTITUTE(B826,"$",""),".",""), " ",""),ROW(INDIRECT("1:"&amp;LEN(B826))),1),""))</f>
        <v>Wal-mart</v>
      </c>
      <c r="E826" s="2" t="s">
        <v>109</v>
      </c>
      <c r="F826" t="str" cm="1">
        <f t="array" ref="F826">MID(E826, MIN(IFERROR(FIND({0,1,2,3,4,5,6,7,8,9},E826),"")), COUNT(1*MID(E826,ROW($1:$98),1)))</f>
        <v>32.9</v>
      </c>
      <c r="G826" t="str" cm="1">
        <f t="array" aca="1" ref="G826" ca="1">_xlfn.CONCAT(IF(NOT(ISNUMBER(MID(SUBSTITUTE(SUBSTITUTE(SUBSTITUTE(E826,"$",""),".",""), " ",""),ROW(INDIRECT("1:"&amp;LEN(E826))),1)*1)),MID(SUBSTITUTE(SUBSTITUTE(SUBSTITUTE(E826,"$",""),".",""), " ",""),ROW(INDIRECT("1:"&amp;LEN(E826))),1),""))</f>
        <v xml:space="preserve">
Chedraui</v>
      </c>
      <c r="H826" s="2" t="s">
        <v>295</v>
      </c>
      <c r="I826" t="str">
        <f t="shared" si="74"/>
        <v>$20.00</v>
      </c>
      <c r="J826" t="str">
        <f t="shared" si="72"/>
        <v>Ruta 06</v>
      </c>
      <c r="K826" s="2" t="s">
        <v>296</v>
      </c>
      <c r="L826" t="str">
        <f t="shared" si="75"/>
        <v>$25.00</v>
      </c>
      <c r="M826" t="str">
        <f t="shared" si="73"/>
        <v>Ruta
05</v>
      </c>
      <c r="N826" s="2" t="s">
        <v>297</v>
      </c>
      <c r="O826" t="str">
        <f t="shared" si="76"/>
        <v>$19.00</v>
      </c>
      <c r="P826" t="str">
        <f t="shared" si="77"/>
        <v>2 de
Septiembre</v>
      </c>
      <c r="Q826" s="2" t="s">
        <v>286</v>
      </c>
      <c r="R826" t="str" cm="1">
        <f t="array" ref="R826">MID(Q826, MIN(IFERROR(FIND({0,1,2,3,4,5,6,7,8,9},Q826),"")), COUNT(1*MID(Q826,ROW($1:$98),1)))</f>
        <v>22.0</v>
      </c>
      <c r="S826" t="str" cm="1">
        <f t="array" aca="1" ref="S826" ca="1">_xlfn.CONCAT(IF(NOT(ISNUMBER(MID(SUBSTITUTE(SUBSTITUTE(SUBSTITUTE(Q826,"$",""),".",""), " ",""),ROW(INDIRECT("1:"&amp;LEN(Q826))),1)*1)),MID(SUBSTITUTE(SUBSTITUTE(SUBSTITUTE(Q826,"$",""),".",""), " ",""),ROW(INDIRECT("1:"&amp;LEN(Q826))),1),""))</f>
        <v xml:space="preserve">
Panamericana</v>
      </c>
      <c r="T826" s="2" t="s">
        <v>112</v>
      </c>
      <c r="U826" s="2" t="s">
        <v>35</v>
      </c>
      <c r="V826" s="2" t="s">
        <v>0</v>
      </c>
      <c r="W826" s="5">
        <v>45044</v>
      </c>
    </row>
    <row r="827" spans="1:23" x14ac:dyDescent="0.25">
      <c r="A827" s="3" t="s">
        <v>113</v>
      </c>
      <c r="B827" s="4" t="s">
        <v>108</v>
      </c>
      <c r="C827" t="str" cm="1">
        <f t="array" ref="C827">MID(B827, MIN(IFERROR(FIND({0,1,2,3,4,5,6,7,8,9},B827),"")), COUNT(1*MID(B827,ROW($1:$98),1)))</f>
        <v>26.9</v>
      </c>
      <c r="D827" t="str" cm="1">
        <f t="array" aca="1" ref="D827" ca="1">_xlfn.CONCAT(IF(NOT(ISNUMBER(MID(SUBSTITUTE(SUBSTITUTE(SUBSTITUTE(B827,"$",""),".",""), " ",""),ROW(INDIRECT("1:"&amp;LEN(B827))),1)*1)),MID(SUBSTITUTE(SUBSTITUTE(SUBSTITUTE(B827,"$",""),".",""), " ",""),ROW(INDIRECT("1:"&amp;LEN(B827))),1),""))</f>
        <v>Wal-mart</v>
      </c>
      <c r="E827" s="4" t="s">
        <v>114</v>
      </c>
      <c r="F827" t="str" cm="1">
        <f t="array" ref="F827">MID(E827, MIN(IFERROR(FIND({0,1,2,3,4,5,6,7,8,9},E827),"")), COUNT(1*MID(E827,ROW($1:$98),1)))</f>
        <v>32.9</v>
      </c>
      <c r="G827" t="str" cm="1">
        <f t="array" aca="1" ref="G827" ca="1">_xlfn.CONCAT(IF(NOT(ISNUMBER(MID(SUBSTITUTE(SUBSTITUTE(SUBSTITUTE(E827,"$",""),".",""), " ",""),ROW(INDIRECT("1:"&amp;LEN(E827))),1)*1)),MID(SUBSTITUTE(SUBSTITUTE(SUBSTITUTE(E827,"$",""),".",""), " ",""),ROW(INDIRECT("1:"&amp;LEN(E827))),1),""))</f>
        <v xml:space="preserve">
Comercial
Mexicana</v>
      </c>
      <c r="H827" s="4" t="s">
        <v>248</v>
      </c>
      <c r="I827" t="str">
        <f t="shared" si="74"/>
        <v>$25.00</v>
      </c>
      <c r="J827" t="str">
        <f t="shared" si="72"/>
        <v>Ruta 06</v>
      </c>
      <c r="K827" s="4" t="s">
        <v>298</v>
      </c>
      <c r="L827" t="str">
        <f t="shared" si="75"/>
        <v>$30.00</v>
      </c>
      <c r="M827" t="str">
        <f t="shared" si="73"/>
        <v>Ruta
05</v>
      </c>
      <c r="N827" s="4" t="s">
        <v>251</v>
      </c>
      <c r="O827" t="str">
        <f t="shared" si="76"/>
        <v>$22.00</v>
      </c>
      <c r="P827" t="str">
        <f t="shared" si="77"/>
        <v>2 de
Septiembre</v>
      </c>
      <c r="Q827" s="4" t="s">
        <v>299</v>
      </c>
      <c r="R827" t="str" cm="1">
        <f t="array" ref="R827">MID(Q827, MIN(IFERROR(FIND({0,1,2,3,4,5,6,7,8,9},Q827),"")), COUNT(1*MID(Q827,ROW($1:$98),1)))</f>
        <v>25.0</v>
      </c>
      <c r="S827" t="str" cm="1">
        <f t="array" aca="1" ref="S827" ca="1">_xlfn.CONCAT(IF(NOT(ISNUMBER(MID(SUBSTITUTE(SUBSTITUTE(SUBSTITUTE(Q827,"$",""),".",""), " ",""),ROW(INDIRECT("1:"&amp;LEN(Q827))),1)*1)),MID(SUBSTITUTE(SUBSTITUTE(SUBSTITUTE(Q827,"$",""),".",""), " ",""),ROW(INDIRECT("1:"&amp;LEN(Q827))),1),""))</f>
        <v xml:space="preserve">
Panamericana</v>
      </c>
      <c r="T827" s="4" t="s">
        <v>26</v>
      </c>
      <c r="U827" s="4" t="s">
        <v>36</v>
      </c>
      <c r="V827" s="4" t="s">
        <v>0</v>
      </c>
      <c r="W827" s="6">
        <v>45044</v>
      </c>
    </row>
    <row r="828" spans="1:23" x14ac:dyDescent="0.25">
      <c r="A828" s="1" t="s">
        <v>117</v>
      </c>
      <c r="B828" s="2" t="s">
        <v>118</v>
      </c>
      <c r="C828" t="str" cm="1">
        <f t="array" ref="C828">MID(B828, MIN(IFERROR(FIND({0,1,2,3,4,5,6,7,8,9},B828),"")), COUNT(1*MID(B828,ROW($1:$98),1)))</f>
        <v>19.9</v>
      </c>
      <c r="D828" t="str" cm="1">
        <f t="array" aca="1" ref="D828" ca="1">_xlfn.CONCAT(IF(NOT(ISNUMBER(MID(SUBSTITUTE(SUBSTITUTE(SUBSTITUTE(B828,"$",""),".",""), " ",""),ROW(INDIRECT("1:"&amp;LEN(B828))),1)*1)),MID(SUBSTITUTE(SUBSTITUTE(SUBSTITUTE(B828,"$",""),".",""), " ",""),ROW(INDIRECT("1:"&amp;LEN(B828))),1),""))</f>
        <v>Wal-mart</v>
      </c>
      <c r="E828" s="2" t="s">
        <v>119</v>
      </c>
      <c r="F828" t="str" cm="1">
        <f t="array" ref="F828">MID(E828, MIN(IFERROR(FIND({0,1,2,3,4,5,6,7,8,9},E828),"")), COUNT(1*MID(E828,ROW($1:$98),1)))</f>
        <v>25.5</v>
      </c>
      <c r="G828" t="str" cm="1">
        <f t="array" aca="1" ref="G828" ca="1">_xlfn.CONCAT(IF(NOT(ISNUMBER(MID(SUBSTITUTE(SUBSTITUTE(SUBSTITUTE(E828,"$",""),".",""), " ",""),ROW(INDIRECT("1:"&amp;LEN(E828))),1)*1)),MID(SUBSTITUTE(SUBSTITUTE(SUBSTITUTE(E828,"$",""),".",""), " ",""),ROW(INDIRECT("1:"&amp;LEN(E828))),1),""))</f>
        <v xml:space="preserve">
Comercial
Mexicana</v>
      </c>
      <c r="H828" s="2" t="s">
        <v>283</v>
      </c>
      <c r="I828" t="str">
        <f t="shared" si="74"/>
        <v>$25.00</v>
      </c>
      <c r="J828" t="str">
        <f t="shared" si="72"/>
        <v>Ruta 05</v>
      </c>
      <c r="K828" s="2" t="s">
        <v>245</v>
      </c>
      <c r="L828" t="str">
        <f t="shared" si="75"/>
        <v>$50.00</v>
      </c>
      <c r="M828" t="str">
        <f t="shared" si="73"/>
        <v>Ruta
05</v>
      </c>
      <c r="N828" s="2" t="s">
        <v>264</v>
      </c>
      <c r="O828" t="str">
        <f t="shared" si="76"/>
        <v>$35.00</v>
      </c>
      <c r="P828" t="str">
        <f t="shared" si="77"/>
        <v>2 de
Septiembre</v>
      </c>
      <c r="Q828" s="2" t="s">
        <v>291</v>
      </c>
      <c r="R828" t="str" cm="1">
        <f t="array" ref="R828">MID(Q828, MIN(IFERROR(FIND({0,1,2,3,4,5,6,7,8,9},Q828),"")), COUNT(1*MID(Q828,ROW($1:$98),1)))</f>
        <v>45.0</v>
      </c>
      <c r="S828" t="str" cm="1">
        <f t="array" aca="1" ref="S828" ca="1">_xlfn.CONCAT(IF(NOT(ISNUMBER(MID(SUBSTITUTE(SUBSTITUTE(SUBSTITUTE(Q828,"$",""),".",""), " ",""),ROW(INDIRECT("1:"&amp;LEN(Q828))),1)*1)),MID(SUBSTITUTE(SUBSTITUTE(SUBSTITUTE(Q828,"$",""),".",""), " ",""),ROW(INDIRECT("1:"&amp;LEN(Q828))),1),""))</f>
        <v xml:space="preserve">
Panamericana</v>
      </c>
      <c r="T828" s="2" t="s">
        <v>121</v>
      </c>
      <c r="U828" s="2" t="s">
        <v>122</v>
      </c>
      <c r="V828" s="2" t="s">
        <v>0</v>
      </c>
      <c r="W828" s="5">
        <v>45044</v>
      </c>
    </row>
    <row r="829" spans="1:23" x14ac:dyDescent="0.25">
      <c r="A829" s="3" t="s">
        <v>123</v>
      </c>
      <c r="B829" s="4" t="s">
        <v>124</v>
      </c>
      <c r="C829" t="str" cm="1">
        <f t="array" ref="C829">MID(B829, MIN(IFERROR(FIND({0,1,2,3,4,5,6,7,8,9},B829),"")), COUNT(1*MID(B829,ROW($1:$98),1)))</f>
        <v>22.8</v>
      </c>
      <c r="D829" t="str" cm="1">
        <f t="array" aca="1" ref="D829" ca="1">_xlfn.CONCAT(IF(NOT(ISNUMBER(MID(SUBSTITUTE(SUBSTITUTE(SUBSTITUTE(B829,"$",""),".",""), " ",""),ROW(INDIRECT("1:"&amp;LEN(B829))),1)*1)),MID(SUBSTITUTE(SUBSTITUTE(SUBSTITUTE(B829,"$",""),".",""), " ",""),ROW(INDIRECT("1:"&amp;LEN(B829))),1),""))</f>
        <v>Chedraui</v>
      </c>
      <c r="E829" s="4" t="s">
        <v>125</v>
      </c>
      <c r="F829" t="str" cm="1">
        <f t="array" ref="F829">MID(E829, MIN(IFERROR(FIND({0,1,2,3,4,5,6,7,8,9},E829),"")), COUNT(1*MID(E829,ROW($1:$98),1)))</f>
        <v>29.9</v>
      </c>
      <c r="G829" t="str" cm="1">
        <f t="array" aca="1" ref="G829" ca="1">_xlfn.CONCAT(IF(NOT(ISNUMBER(MID(SUBSTITUTE(SUBSTITUTE(SUBSTITUTE(E829,"$",""),".",""), " ",""),ROW(INDIRECT("1:"&amp;LEN(E829))),1)*1)),MID(SUBSTITUTE(SUBSTITUTE(SUBSTITUTE(E829,"$",""),".",""), " ",""),ROW(INDIRECT("1:"&amp;LEN(E829))),1),""))</f>
        <v xml:space="preserve">
Comercial
Mexicana</v>
      </c>
      <c r="H829" s="4" t="s">
        <v>248</v>
      </c>
      <c r="I829" t="str">
        <f t="shared" si="74"/>
        <v>$25.00</v>
      </c>
      <c r="J829" t="str">
        <f t="shared" si="72"/>
        <v>Ruta 06</v>
      </c>
      <c r="K829" s="4" t="s">
        <v>300</v>
      </c>
      <c r="L829" t="str">
        <f t="shared" si="75"/>
        <v>$30.00</v>
      </c>
      <c r="M829" t="str">
        <f t="shared" si="73"/>
        <v>Ruta
03</v>
      </c>
      <c r="N829" s="4" t="s">
        <v>250</v>
      </c>
      <c r="O829" t="str">
        <f t="shared" si="76"/>
        <v>$20.00
Panamericana</v>
      </c>
      <c r="P829" t="str">
        <f t="shared" si="77"/>
        <v/>
      </c>
      <c r="Q829" s="4" t="s">
        <v>301</v>
      </c>
      <c r="R829" t="str" cm="1">
        <f t="array" ref="R829">MID(Q829, MIN(IFERROR(FIND({0,1,2,3,4,5,6,7,8,9},Q829),"")), COUNT(1*MID(Q829,ROW($1:$98),1)))</f>
        <v>22.0</v>
      </c>
      <c r="S829" t="str" cm="1">
        <f t="array" aca="1" ref="S829" ca="1">_xlfn.CONCAT(IF(NOT(ISNUMBER(MID(SUBSTITUTE(SUBSTITUTE(SUBSTITUTE(Q829,"$",""),".",""), " ",""),ROW(INDIRECT("1:"&amp;LEN(Q829))),1)*1)),MID(SUBSTITUTE(SUBSTITUTE(SUBSTITUTE(Q829,"$",""),".",""), " ",""),ROW(INDIRECT("1:"&amp;LEN(Q829))),1),""))</f>
        <v>Villa
Coapa</v>
      </c>
      <c r="T829" s="4" t="s">
        <v>128</v>
      </c>
      <c r="U829" s="4" t="s">
        <v>90</v>
      </c>
      <c r="V829" s="4" t="s">
        <v>0</v>
      </c>
      <c r="W829" s="6">
        <v>45044</v>
      </c>
    </row>
    <row r="830" spans="1:23" x14ac:dyDescent="0.25">
      <c r="A830" s="1" t="s">
        <v>129</v>
      </c>
      <c r="B830" s="2" t="s">
        <v>130</v>
      </c>
      <c r="C830" t="str" cm="1">
        <f t="array" ref="C830">MID(B830, MIN(IFERROR(FIND({0,1,2,3,4,5,6,7,8,9},B830),"")), COUNT(1*MID(B830,ROW($1:$98),1)))</f>
        <v>13.5</v>
      </c>
      <c r="D830" t="str" cm="1">
        <f t="array" aca="1" ref="D830" ca="1">_xlfn.CONCAT(IF(NOT(ISNUMBER(MID(SUBSTITUTE(SUBSTITUTE(SUBSTITUTE(B830,"$",""),".",""), " ",""),ROW(INDIRECT("1:"&amp;LEN(B830))),1)*1)),MID(SUBSTITUTE(SUBSTITUTE(SUBSTITUTE(B830,"$",""),".",""), " ",""),ROW(INDIRECT("1:"&amp;LEN(B830))),1),""))</f>
        <v>Comercial
Mexicana</v>
      </c>
      <c r="E830" s="2" t="s">
        <v>302</v>
      </c>
      <c r="F830" t="str" cm="1">
        <f t="array" ref="F830">MID(E830, MIN(IFERROR(FIND({0,1,2,3,4,5,6,7,8,9},E830),"")), COUNT(1*MID(E830,ROW($1:$98),1)))</f>
        <v>14.9</v>
      </c>
      <c r="G830" t="str" cm="1">
        <f t="array" aca="1" ref="G830" ca="1">_xlfn.CONCAT(IF(NOT(ISNUMBER(MID(SUBSTITUTE(SUBSTITUTE(SUBSTITUTE(E830,"$",""),".",""), " ",""),ROW(INDIRECT("1:"&amp;LEN(E830))),1)*1)),MID(SUBSTITUTE(SUBSTITUTE(SUBSTITUTE(E830,"$",""),".",""), " ",""),ROW(INDIRECT("1:"&amp;LEN(E830))),1),""))</f>
        <v>Wal-mart</v>
      </c>
      <c r="H830" s="2" t="s">
        <v>303</v>
      </c>
      <c r="I830" t="str">
        <f t="shared" si="74"/>
        <v>$18.00</v>
      </c>
      <c r="J830" t="str">
        <f t="shared" si="72"/>
        <v>Ruta 06</v>
      </c>
      <c r="K830" s="2" t="s">
        <v>304</v>
      </c>
      <c r="L830" t="str">
        <f t="shared" si="75"/>
        <v>$20.00</v>
      </c>
      <c r="M830" t="str">
        <f t="shared" si="73"/>
        <v>Ruta
03</v>
      </c>
      <c r="N830" s="2" t="s">
        <v>305</v>
      </c>
      <c r="O830" t="str">
        <f t="shared" si="76"/>
        <v>$18.00
Panamericana</v>
      </c>
      <c r="P830" t="str">
        <f t="shared" si="77"/>
        <v/>
      </c>
      <c r="Q830" s="2" t="s">
        <v>285</v>
      </c>
      <c r="R830" t="str" cm="1">
        <f t="array" ref="R830">MID(Q830, MIN(IFERROR(FIND({0,1,2,3,4,5,6,7,8,9},Q830),"")), COUNT(1*MID(Q830,ROW($1:$98),1)))</f>
        <v>20.00</v>
      </c>
      <c r="S830" t="str" cm="1">
        <f t="array" aca="1" ref="S830" ca="1">_xlfn.CONCAT(IF(NOT(ISNUMBER(MID(SUBSTITUTE(SUBSTITUTE(SUBSTITUTE(Q830,"$",""),".",""), " ",""),ROW(INDIRECT("1:"&amp;LEN(Q830))),1)*1)),MID(SUBSTITUTE(SUBSTITUTE(SUBSTITUTE(Q830,"$",""),".",""), " ",""),ROW(INDIRECT("1:"&amp;LEN(Q830))),1),""))</f>
        <v>de
Septiembre</v>
      </c>
      <c r="T830" s="2" t="s">
        <v>132</v>
      </c>
      <c r="U830" s="2" t="s">
        <v>133</v>
      </c>
      <c r="V830" s="2" t="s">
        <v>0</v>
      </c>
      <c r="W830" s="5">
        <v>45044</v>
      </c>
    </row>
    <row r="831" spans="1:23" x14ac:dyDescent="0.25">
      <c r="A831" s="3" t="s">
        <v>134</v>
      </c>
      <c r="B831" s="4" t="s">
        <v>306</v>
      </c>
      <c r="C831" t="str" cm="1">
        <f t="array" ref="C831">MID(B831, MIN(IFERROR(FIND({0,1,2,3,4,5,6,7,8,9},B831),"")), COUNT(1*MID(B831,ROW($1:$98),1)))</f>
        <v>26.8</v>
      </c>
      <c r="D831" t="str" cm="1">
        <f t="array" aca="1" ref="D831" ca="1">_xlfn.CONCAT(IF(NOT(ISNUMBER(MID(SUBSTITUTE(SUBSTITUTE(SUBSTITUTE(B831,"$",""),".",""), " ",""),ROW(INDIRECT("1:"&amp;LEN(B831))),1)*1)),MID(SUBSTITUTE(SUBSTITUTE(SUBSTITUTE(B831,"$",""),".",""), " ",""),ROW(INDIRECT("1:"&amp;LEN(B831))),1),""))</f>
        <v>Chedraui</v>
      </c>
      <c r="E831" s="4" t="s">
        <v>136</v>
      </c>
      <c r="F831" t="str" cm="1">
        <f t="array" ref="F831">MID(E831, MIN(IFERROR(FIND({0,1,2,3,4,5,6,7,8,9},E831),"")), COUNT(1*MID(E831,ROW($1:$98),1)))</f>
        <v>42.9</v>
      </c>
      <c r="G831" t="str" cm="1">
        <f t="array" aca="1" ref="G831" ca="1">_xlfn.CONCAT(IF(NOT(ISNUMBER(MID(SUBSTITUTE(SUBSTITUTE(SUBSTITUTE(E831,"$",""),".",""), " ",""),ROW(INDIRECT("1:"&amp;LEN(E831))),1)*1)),MID(SUBSTITUTE(SUBSTITUTE(SUBSTITUTE(E831,"$",""),".",""), " ",""),ROW(INDIRECT("1:"&amp;LEN(E831))),1),""))</f>
        <v xml:space="preserve">
Comercial
Mexicana</v>
      </c>
      <c r="H831" s="4" t="s">
        <v>307</v>
      </c>
      <c r="I831" t="str">
        <f t="shared" si="74"/>
        <v>$16.00</v>
      </c>
      <c r="J831" t="str">
        <f t="shared" si="72"/>
        <v>Ruta 06</v>
      </c>
      <c r="K831" s="4" t="s">
        <v>304</v>
      </c>
      <c r="L831" t="str">
        <f t="shared" si="75"/>
        <v>$20.00</v>
      </c>
      <c r="M831" t="str">
        <f t="shared" si="73"/>
        <v>Ruta
03</v>
      </c>
      <c r="N831" s="4" t="s">
        <v>308</v>
      </c>
      <c r="O831" t="str">
        <f t="shared" si="76"/>
        <v>$15.00</v>
      </c>
      <c r="P831" t="str">
        <f t="shared" si="77"/>
        <v>2 de
Septiembre</v>
      </c>
      <c r="Q831" s="4" t="s">
        <v>309</v>
      </c>
      <c r="R831" t="str" cm="1">
        <f t="array" ref="R831">MID(Q831, MIN(IFERROR(FIND({0,1,2,3,4,5,6,7,8,9},Q831),"")), COUNT(1*MID(Q831,ROW($1:$98),1)))</f>
        <v>18.0</v>
      </c>
      <c r="S831" t="str" cm="1">
        <f t="array" aca="1" ref="S831" ca="1">_xlfn.CONCAT(IF(NOT(ISNUMBER(MID(SUBSTITUTE(SUBSTITUTE(SUBSTITUTE(Q831,"$",""),".",""), " ",""),ROW(INDIRECT("1:"&amp;LEN(Q831))),1)*1)),MID(SUBSTITUTE(SUBSTITUTE(SUBSTITUTE(Q831,"$",""),".",""), " ",""),ROW(INDIRECT("1:"&amp;LEN(Q831))),1),""))</f>
        <v>Villa
Coapa</v>
      </c>
      <c r="T831" s="4" t="s">
        <v>140</v>
      </c>
      <c r="U831" s="4" t="s">
        <v>98</v>
      </c>
      <c r="V831" s="4" t="s">
        <v>0</v>
      </c>
      <c r="W831" s="6">
        <v>45044</v>
      </c>
    </row>
    <row r="832" spans="1:23" x14ac:dyDescent="0.25">
      <c r="A832" s="1" t="s">
        <v>141</v>
      </c>
      <c r="B832" s="2" t="s">
        <v>142</v>
      </c>
      <c r="C832" t="str" cm="1">
        <f t="array" ref="C832">MID(B832, MIN(IFERROR(FIND({0,1,2,3,4,5,6,7,8,9},B832),"")), COUNT(1*MID(B832,ROW($1:$98),1)))</f>
        <v>48.9</v>
      </c>
      <c r="D832" t="str" cm="1">
        <f t="array" aca="1" ref="D832" ca="1">_xlfn.CONCAT(IF(NOT(ISNUMBER(MID(SUBSTITUTE(SUBSTITUTE(SUBSTITUTE(B832,"$",""),".",""), " ",""),ROW(INDIRECT("1:"&amp;LEN(B832))),1)*1)),MID(SUBSTITUTE(SUBSTITUTE(SUBSTITUTE(B832,"$",""),".",""), " ",""),ROW(INDIRECT("1:"&amp;LEN(B832))),1),""))</f>
        <v>Comercial
Mexicana</v>
      </c>
      <c r="E832" s="2" t="s">
        <v>143</v>
      </c>
      <c r="F832" t="str" cm="1">
        <f t="array" ref="F832">MID(E832, MIN(IFERROR(FIND({0,1,2,3,4,5,6,7,8,9},E832),"")), COUNT(1*MID(E832,ROW($1:$98),1)))</f>
        <v>62.0</v>
      </c>
      <c r="G832" t="str" cm="1">
        <f t="array" aca="1" ref="G832" ca="1">_xlfn.CONCAT(IF(NOT(ISNUMBER(MID(SUBSTITUTE(SUBSTITUTE(SUBSTITUTE(E832,"$",""),".",""), " ",""),ROW(INDIRECT("1:"&amp;LEN(E832))),1)*1)),MID(SUBSTITUTE(SUBSTITUTE(SUBSTITUTE(E832,"$",""),".",""), " ",""),ROW(INDIRECT("1:"&amp;LEN(E832))),1),""))</f>
        <v>Wal-mart</v>
      </c>
      <c r="H832" s="2" t="s">
        <v>310</v>
      </c>
      <c r="I832" t="str">
        <f t="shared" si="74"/>
        <v>$30.00</v>
      </c>
      <c r="J832" t="str">
        <f t="shared" si="72"/>
        <v>Ruta 06</v>
      </c>
      <c r="K832" s="2" t="s">
        <v>311</v>
      </c>
      <c r="L832" t="str">
        <f t="shared" si="75"/>
        <v>$30.00</v>
      </c>
      <c r="M832" t="str">
        <f t="shared" si="73"/>
        <v>Ruta
06</v>
      </c>
      <c r="N832" s="2" t="s">
        <v>257</v>
      </c>
      <c r="O832" t="str">
        <f t="shared" si="76"/>
        <v>$18.00</v>
      </c>
      <c r="P832" t="str">
        <f t="shared" si="77"/>
        <v>2 de
Septiembre</v>
      </c>
      <c r="Q832" s="2" t="s">
        <v>250</v>
      </c>
      <c r="R832" t="str" cm="1">
        <f t="array" ref="R832">MID(Q832, MIN(IFERROR(FIND({0,1,2,3,4,5,6,7,8,9},Q832),"")), COUNT(1*MID(Q832,ROW($1:$98),1)))</f>
        <v>20.0</v>
      </c>
      <c r="S832" t="str" cm="1">
        <f t="array" aca="1" ref="S832" ca="1">_xlfn.CONCAT(IF(NOT(ISNUMBER(MID(SUBSTITUTE(SUBSTITUTE(SUBSTITUTE(Q832,"$",""),".",""), " ",""),ROW(INDIRECT("1:"&amp;LEN(Q832))),1)*1)),MID(SUBSTITUTE(SUBSTITUTE(SUBSTITUTE(Q832,"$",""),".",""), " ",""),ROW(INDIRECT("1:"&amp;LEN(Q832))),1),""))</f>
        <v xml:space="preserve">
Panamericana</v>
      </c>
      <c r="T832" s="2" t="s">
        <v>98</v>
      </c>
      <c r="U832" s="2" t="s">
        <v>44</v>
      </c>
      <c r="V832" s="2" t="s">
        <v>0</v>
      </c>
      <c r="W832" s="5">
        <v>45044</v>
      </c>
    </row>
    <row r="833" spans="1:23" x14ac:dyDescent="0.25">
      <c r="A833" s="3" t="s">
        <v>144</v>
      </c>
      <c r="B833" s="4" t="s">
        <v>145</v>
      </c>
      <c r="C833" t="str" cm="1">
        <f t="array" ref="C833">MID(B833, MIN(IFERROR(FIND({0,1,2,3,4,5,6,7,8,9},B833),"")), COUNT(1*MID(B833,ROW($1:$98),1)))</f>
        <v>28.9</v>
      </c>
      <c r="D833" t="str" cm="1">
        <f t="array" aca="1" ref="D833" ca="1">_xlfn.CONCAT(IF(NOT(ISNUMBER(MID(SUBSTITUTE(SUBSTITUTE(SUBSTITUTE(B833,"$",""),".",""), " ",""),ROW(INDIRECT("1:"&amp;LEN(B833))),1)*1)),MID(SUBSTITUTE(SUBSTITUTE(SUBSTITUTE(B833,"$",""),".",""), " ",""),ROW(INDIRECT("1:"&amp;LEN(B833))),1),""))</f>
        <v>Comercial
Mexicana</v>
      </c>
      <c r="E833" s="4" t="s">
        <v>146</v>
      </c>
      <c r="F833" t="str" cm="1">
        <f t="array" ref="F833">MID(E833, MIN(IFERROR(FIND({0,1,2,3,4,5,6,7,8,9},E833),"")), COUNT(1*MID(E833,ROW($1:$98),1)))</f>
        <v>72.0</v>
      </c>
      <c r="G833" t="str" cm="1">
        <f t="array" aca="1" ref="G833" ca="1">_xlfn.CONCAT(IF(NOT(ISNUMBER(MID(SUBSTITUTE(SUBSTITUTE(SUBSTITUTE(E833,"$",""),".",""), " ",""),ROW(INDIRECT("1:"&amp;LEN(E833))),1)*1)),MID(SUBSTITUTE(SUBSTITUTE(SUBSTITUTE(E833,"$",""),".",""), " ",""),ROW(INDIRECT("1:"&amp;LEN(E833))),1),""))</f>
        <v>Wal-mart</v>
      </c>
      <c r="H833" s="4" t="s">
        <v>312</v>
      </c>
      <c r="I833" t="str">
        <f t="shared" si="74"/>
        <v>$30.00</v>
      </c>
      <c r="J833" t="str">
        <f t="shared" si="72"/>
        <v>Ruta 05</v>
      </c>
      <c r="K833" s="4" t="s">
        <v>284</v>
      </c>
      <c r="L833" t="str">
        <f t="shared" si="75"/>
        <v>$40.00</v>
      </c>
      <c r="M833" t="str">
        <f t="shared" si="73"/>
        <v>Ruta
03</v>
      </c>
      <c r="N833" s="4" t="s">
        <v>291</v>
      </c>
      <c r="O833" t="str">
        <f t="shared" si="76"/>
        <v>$45.00
Panamericana</v>
      </c>
      <c r="P833" t="str">
        <f t="shared" si="77"/>
        <v/>
      </c>
      <c r="Q833" s="4" t="s">
        <v>313</v>
      </c>
      <c r="R833" t="str" cm="1">
        <f t="array" ref="R833">MID(Q833, MIN(IFERROR(FIND({0,1,2,3,4,5,6,7,8,9},Q833),"")), COUNT(1*MID(Q833,ROW($1:$98),1)))</f>
        <v>50.00</v>
      </c>
      <c r="S833" t="str" cm="1">
        <f t="array" aca="1" ref="S833" ca="1">_xlfn.CONCAT(IF(NOT(ISNUMBER(MID(SUBSTITUTE(SUBSTITUTE(SUBSTITUTE(Q833,"$",""),".",""), " ",""),ROW(INDIRECT("1:"&amp;LEN(Q833))),1)*1)),MID(SUBSTITUTE(SUBSTITUTE(SUBSTITUTE(Q833,"$",""),".",""), " ",""),ROW(INDIRECT("1:"&amp;LEN(Q833))),1),""))</f>
        <v>de
Septiembre</v>
      </c>
      <c r="T833" s="4" t="s">
        <v>122</v>
      </c>
      <c r="U833" s="4" t="s">
        <v>91</v>
      </c>
      <c r="V833" s="4" t="s">
        <v>0</v>
      </c>
      <c r="W833" s="6">
        <v>45044</v>
      </c>
    </row>
    <row r="834" spans="1:23" x14ac:dyDescent="0.25">
      <c r="A834" s="1" t="s">
        <v>150</v>
      </c>
      <c r="B834" s="2" t="s">
        <v>151</v>
      </c>
      <c r="C834" t="str" cm="1">
        <f t="array" ref="C834">MID(B834, MIN(IFERROR(FIND({0,1,2,3,4,5,6,7,8,9},B834),"")), COUNT(1*MID(B834,ROW($1:$98),1)))</f>
        <v>21.9</v>
      </c>
      <c r="D834" t="str" cm="1">
        <f t="array" aca="1" ref="D834" ca="1">_xlfn.CONCAT(IF(NOT(ISNUMBER(MID(SUBSTITUTE(SUBSTITUTE(SUBSTITUTE(B834,"$",""),".",""), " ",""),ROW(INDIRECT("1:"&amp;LEN(B834))),1)*1)),MID(SUBSTITUTE(SUBSTITUTE(SUBSTITUTE(B834,"$",""),".",""), " ",""),ROW(INDIRECT("1:"&amp;LEN(B834))),1),""))</f>
        <v>Wal-mart</v>
      </c>
      <c r="E834" s="2" t="s">
        <v>314</v>
      </c>
      <c r="F834" t="str" cm="1">
        <f t="array" ref="F834">MID(E834, MIN(IFERROR(FIND({0,1,2,3,4,5,6,7,8,9},E834),"")), COUNT(1*MID(E834,ROW($1:$98),1)))</f>
        <v>29.9</v>
      </c>
      <c r="G834" t="str" cm="1">
        <f t="array" aca="1" ref="G834" ca="1">_xlfn.CONCAT(IF(NOT(ISNUMBER(MID(SUBSTITUTE(SUBSTITUTE(SUBSTITUTE(E834,"$",""),".",""), " ",""),ROW(INDIRECT("1:"&amp;LEN(E834))),1)*1)),MID(SUBSTITUTE(SUBSTITUTE(SUBSTITUTE(E834,"$",""),".",""), " ",""),ROW(INDIRECT("1:"&amp;LEN(E834))),1),""))</f>
        <v xml:space="preserve">
Chedraui</v>
      </c>
      <c r="H834" s="2" t="s">
        <v>315</v>
      </c>
      <c r="I834" t="str">
        <f t="shared" si="74"/>
        <v>$10.00</v>
      </c>
      <c r="J834" t="str">
        <f t="shared" ref="J834:J897" si="78">IFERROR(RIGHT(H834, LEN(H834)-FIND(" ", H834)),"")</f>
        <v>Ruta 06</v>
      </c>
      <c r="K834" s="2" t="s">
        <v>316</v>
      </c>
      <c r="L834" t="str">
        <f t="shared" si="75"/>
        <v>$16.00</v>
      </c>
      <c r="M834" t="str">
        <f t="shared" ref="M834:M897" si="79">IFERROR(RIGHT(K834, LEN(K834)-FIND(" ", K834)),"")</f>
        <v>Ruta
03</v>
      </c>
      <c r="N834" s="2" t="s">
        <v>309</v>
      </c>
      <c r="O834" t="str">
        <f t="shared" si="76"/>
        <v>$18.00</v>
      </c>
      <c r="P834" t="str">
        <f t="shared" si="77"/>
        <v>Villa
Coapa</v>
      </c>
      <c r="Q834" s="2" t="s">
        <v>250</v>
      </c>
      <c r="R834" t="str" cm="1">
        <f t="array" ref="R834">MID(Q834, MIN(IFERROR(FIND({0,1,2,3,4,5,6,7,8,9},Q834),"")), COUNT(1*MID(Q834,ROW($1:$98),1)))</f>
        <v>20.0</v>
      </c>
      <c r="S834" t="str" cm="1">
        <f t="array" aca="1" ref="S834" ca="1">_xlfn.CONCAT(IF(NOT(ISNUMBER(MID(SUBSTITUTE(SUBSTITUTE(SUBSTITUTE(Q834,"$",""),".",""), " ",""),ROW(INDIRECT("1:"&amp;LEN(Q834))),1)*1)),MID(SUBSTITUTE(SUBSTITUTE(SUBSTITUTE(Q834,"$",""),".",""), " ",""),ROW(INDIRECT("1:"&amp;LEN(Q834))),1),""))</f>
        <v xml:space="preserve">
Panamericana</v>
      </c>
      <c r="T834" s="2" t="s">
        <v>132</v>
      </c>
      <c r="U834" s="2" t="s">
        <v>154</v>
      </c>
      <c r="V834" s="2" t="s">
        <v>0</v>
      </c>
      <c r="W834" s="5">
        <v>45044</v>
      </c>
    </row>
    <row r="835" spans="1:23" x14ac:dyDescent="0.25">
      <c r="A835" s="3" t="s">
        <v>155</v>
      </c>
      <c r="B835" s="4" t="s">
        <v>156</v>
      </c>
      <c r="C835" t="str" cm="1">
        <f t="array" ref="C835">MID(B835, MIN(IFERROR(FIND({0,1,2,3,4,5,6,7,8,9},B835),"")), COUNT(1*MID(B835,ROW($1:$98),1)))</f>
        <v>29.9</v>
      </c>
      <c r="D835" t="str" cm="1">
        <f t="array" aca="1" ref="D835" ca="1">_xlfn.CONCAT(IF(NOT(ISNUMBER(MID(SUBSTITUTE(SUBSTITUTE(SUBSTITUTE(B835,"$",""),".",""), " ",""),ROW(INDIRECT("1:"&amp;LEN(B835))),1)*1)),MID(SUBSTITUTE(SUBSTITUTE(SUBSTITUTE(B835,"$",""),".",""), " ",""),ROW(INDIRECT("1:"&amp;LEN(B835))),1),""))</f>
        <v>Comercial
Mexicana</v>
      </c>
      <c r="E835" s="4" t="s">
        <v>157</v>
      </c>
      <c r="F835" t="str" cm="1">
        <f t="array" ref="F835">MID(E835, MIN(IFERROR(FIND({0,1,2,3,4,5,6,7,8,9},E835),"")), COUNT(1*MID(E835,ROW($1:$98),1)))</f>
        <v>31.9</v>
      </c>
      <c r="G835" t="str" cm="1">
        <f t="array" aca="1" ref="G835" ca="1">_xlfn.CONCAT(IF(NOT(ISNUMBER(MID(SUBSTITUTE(SUBSTITUTE(SUBSTITUTE(E835,"$",""),".",""), " ",""),ROW(INDIRECT("1:"&amp;LEN(E835))),1)*1)),MID(SUBSTITUTE(SUBSTITUTE(SUBSTITUTE(E835,"$",""),".",""), " ",""),ROW(INDIRECT("1:"&amp;LEN(E835))),1),""))</f>
        <v>Wal-mart</v>
      </c>
      <c r="H835" s="4" t="s">
        <v>317</v>
      </c>
      <c r="I835" t="str">
        <f t="shared" ref="I835:I898" si="80">IFERROR(LEFT(H835,FIND(" ",H835)-1),H835)</f>
        <v>$14.00</v>
      </c>
      <c r="J835" t="str">
        <f t="shared" si="78"/>
        <v>Ruta 06</v>
      </c>
      <c r="K835" s="4" t="s">
        <v>300</v>
      </c>
      <c r="L835" t="str">
        <f t="shared" ref="L835:L898" si="81">IFERROR(LEFT(K835,FIND(" ",K835)-1),K835)</f>
        <v>$30.00</v>
      </c>
      <c r="M835" t="str">
        <f t="shared" si="79"/>
        <v>Ruta
03</v>
      </c>
      <c r="N835" s="4" t="s">
        <v>318</v>
      </c>
      <c r="O835" t="str">
        <f t="shared" ref="O835:O898" si="82">IFERROR(LEFT(N835,FIND(" ",N835)-1),N835)</f>
        <v>$16.00</v>
      </c>
      <c r="P835" t="str">
        <f t="shared" ref="P835:P898" si="83">IFERROR(RIGHT(N835, LEN(N835)-FIND(" ", N835)),"")</f>
        <v>2 de
Septiembre</v>
      </c>
      <c r="Q835" s="4" t="s">
        <v>305</v>
      </c>
      <c r="R835" t="str" cm="1">
        <f t="array" ref="R835">MID(Q835, MIN(IFERROR(FIND({0,1,2,3,4,5,6,7,8,9},Q835),"")), COUNT(1*MID(Q835,ROW($1:$98),1)))</f>
        <v>18.0</v>
      </c>
      <c r="S835" t="str" cm="1">
        <f t="array" aca="1" ref="S835" ca="1">_xlfn.CONCAT(IF(NOT(ISNUMBER(MID(SUBSTITUTE(SUBSTITUTE(SUBSTITUTE(Q835,"$",""),".",""), " ",""),ROW(INDIRECT("1:"&amp;LEN(Q835))),1)*1)),MID(SUBSTITUTE(SUBSTITUTE(SUBSTITUTE(Q835,"$",""),".",""), " ",""),ROW(INDIRECT("1:"&amp;LEN(Q835))),1),""))</f>
        <v xml:space="preserve">
Panamericana</v>
      </c>
      <c r="T835" s="4" t="s">
        <v>140</v>
      </c>
      <c r="U835" s="4" t="s">
        <v>98</v>
      </c>
      <c r="V835" s="4" t="s">
        <v>0</v>
      </c>
      <c r="W835" s="6">
        <v>45044</v>
      </c>
    </row>
    <row r="836" spans="1:23" x14ac:dyDescent="0.25">
      <c r="A836" s="1" t="s">
        <v>160</v>
      </c>
      <c r="B836" s="2" t="s">
        <v>156</v>
      </c>
      <c r="C836" t="str" cm="1">
        <f t="array" ref="C836">MID(B836, MIN(IFERROR(FIND({0,1,2,3,4,5,6,7,8,9},B836),"")), COUNT(1*MID(B836,ROW($1:$98),1)))</f>
        <v>29.9</v>
      </c>
      <c r="D836" t="str" cm="1">
        <f t="array" aca="1" ref="D836" ca="1">_xlfn.CONCAT(IF(NOT(ISNUMBER(MID(SUBSTITUTE(SUBSTITUTE(SUBSTITUTE(B836,"$",""),".",""), " ",""),ROW(INDIRECT("1:"&amp;LEN(B836))),1)*1)),MID(SUBSTITUTE(SUBSTITUTE(SUBSTITUTE(B836,"$",""),".",""), " ",""),ROW(INDIRECT("1:"&amp;LEN(B836))),1),""))</f>
        <v>Comercial
Mexicana</v>
      </c>
      <c r="E836" s="2" t="s">
        <v>157</v>
      </c>
      <c r="F836" t="str" cm="1">
        <f t="array" ref="F836">MID(E836, MIN(IFERROR(FIND({0,1,2,3,4,5,6,7,8,9},E836),"")), COUNT(1*MID(E836,ROW($1:$98),1)))</f>
        <v>31.9</v>
      </c>
      <c r="G836" t="str" cm="1">
        <f t="array" aca="1" ref="G836" ca="1">_xlfn.CONCAT(IF(NOT(ISNUMBER(MID(SUBSTITUTE(SUBSTITUTE(SUBSTITUTE(E836,"$",""),".",""), " ",""),ROW(INDIRECT("1:"&amp;LEN(E836))),1)*1)),MID(SUBSTITUTE(SUBSTITUTE(SUBSTITUTE(E836,"$",""),".",""), " ",""),ROW(INDIRECT("1:"&amp;LEN(E836))),1),""))</f>
        <v>Wal-mart</v>
      </c>
      <c r="H836" s="2" t="s">
        <v>319</v>
      </c>
      <c r="I836" t="str">
        <f t="shared" si="80"/>
        <v>$12.00</v>
      </c>
      <c r="J836" t="str">
        <f t="shared" si="78"/>
        <v>Ruta 05</v>
      </c>
      <c r="K836" s="2" t="s">
        <v>304</v>
      </c>
      <c r="L836" t="str">
        <f t="shared" si="81"/>
        <v>$20.00</v>
      </c>
      <c r="M836" t="str">
        <f t="shared" si="79"/>
        <v>Ruta
03</v>
      </c>
      <c r="N836" s="2" t="s">
        <v>257</v>
      </c>
      <c r="O836" t="str">
        <f t="shared" si="82"/>
        <v>$18.00</v>
      </c>
      <c r="P836" t="str">
        <f t="shared" si="83"/>
        <v>2 de
Septiembre</v>
      </c>
      <c r="Q836" s="2" t="s">
        <v>299</v>
      </c>
      <c r="R836" t="str" cm="1">
        <f t="array" ref="R836">MID(Q836, MIN(IFERROR(FIND({0,1,2,3,4,5,6,7,8,9},Q836),"")), COUNT(1*MID(Q836,ROW($1:$98),1)))</f>
        <v>25.0</v>
      </c>
      <c r="S836" t="str" cm="1">
        <f t="array" aca="1" ref="S836" ca="1">_xlfn.CONCAT(IF(NOT(ISNUMBER(MID(SUBSTITUTE(SUBSTITUTE(SUBSTITUTE(Q836,"$",""),".",""), " ",""),ROW(INDIRECT("1:"&amp;LEN(Q836))),1)*1)),MID(SUBSTITUTE(SUBSTITUTE(SUBSTITUTE(Q836,"$",""),".",""), " ",""),ROW(INDIRECT("1:"&amp;LEN(Q836))),1),""))</f>
        <v xml:space="preserve">
Panamericana</v>
      </c>
      <c r="T836" s="2" t="s">
        <v>164</v>
      </c>
      <c r="U836" s="2" t="s">
        <v>26</v>
      </c>
      <c r="V836" s="2" t="s">
        <v>0</v>
      </c>
      <c r="W836" s="5">
        <v>45044</v>
      </c>
    </row>
    <row r="837" spans="1:23" x14ac:dyDescent="0.25">
      <c r="A837" s="3" t="s">
        <v>165</v>
      </c>
      <c r="B837" s="4" t="s">
        <v>320</v>
      </c>
      <c r="C837" t="str" cm="1">
        <f t="array" ref="C837">MID(B837, MIN(IFERROR(FIND({0,1,2,3,4,5,6,7,8,9},B837),"")), COUNT(1*MID(B837,ROW($1:$98),1)))</f>
        <v>12.8</v>
      </c>
      <c r="D837" t="str" cm="1">
        <f t="array" aca="1" ref="D837" ca="1">_xlfn.CONCAT(IF(NOT(ISNUMBER(MID(SUBSTITUTE(SUBSTITUTE(SUBSTITUTE(B837,"$",""),".",""), " ",""),ROW(INDIRECT("1:"&amp;LEN(B837))),1)*1)),MID(SUBSTITUTE(SUBSTITUTE(SUBSTITUTE(B837,"$",""),".",""), " ",""),ROW(INDIRECT("1:"&amp;LEN(B837))),1),""))</f>
        <v>Chedraui</v>
      </c>
      <c r="E837" s="4" t="s">
        <v>167</v>
      </c>
      <c r="F837" t="str" cm="1">
        <f t="array" ref="F837">MID(E837, MIN(IFERROR(FIND({0,1,2,3,4,5,6,7,8,9},E837),"")), COUNT(1*MID(E837,ROW($1:$98),1)))</f>
        <v>21.9</v>
      </c>
      <c r="G837" t="str" cm="1">
        <f t="array" aca="1" ref="G837" ca="1">_xlfn.CONCAT(IF(NOT(ISNUMBER(MID(SUBSTITUTE(SUBSTITUTE(SUBSTITUTE(E837,"$",""),".",""), " ",""),ROW(INDIRECT("1:"&amp;LEN(E837))),1)*1)),MID(SUBSTITUTE(SUBSTITUTE(SUBSTITUTE(E837,"$",""),".",""), " ",""),ROW(INDIRECT("1:"&amp;LEN(E837))),1),""))</f>
        <v xml:space="preserve">
Comercial
Mexicana</v>
      </c>
      <c r="H837" s="4" t="s">
        <v>321</v>
      </c>
      <c r="I837" t="str">
        <f t="shared" si="80"/>
        <v>$15.00</v>
      </c>
      <c r="J837" t="str">
        <f t="shared" si="78"/>
        <v>Ruta 06</v>
      </c>
      <c r="K837" s="4" t="s">
        <v>322</v>
      </c>
      <c r="L837" t="str">
        <f t="shared" si="81"/>
        <v>$20.00</v>
      </c>
      <c r="M837" t="str">
        <f t="shared" si="79"/>
        <v>Ruta
05</v>
      </c>
      <c r="N837" s="4" t="s">
        <v>308</v>
      </c>
      <c r="O837" t="str">
        <f t="shared" si="82"/>
        <v>$15.00</v>
      </c>
      <c r="P837" t="str">
        <f t="shared" si="83"/>
        <v>2 de
Septiembre</v>
      </c>
      <c r="Q837" s="4" t="s">
        <v>323</v>
      </c>
      <c r="R837" t="str" cm="1">
        <f t="array" ref="R837">MID(Q837, MIN(IFERROR(FIND({0,1,2,3,4,5,6,7,8,9},Q837),"")), COUNT(1*MID(Q837,ROW($1:$98),1)))</f>
        <v>16.0</v>
      </c>
      <c r="S837" t="str" cm="1">
        <f t="array" aca="1" ref="S837" ca="1">_xlfn.CONCAT(IF(NOT(ISNUMBER(MID(SUBSTITUTE(SUBSTITUTE(SUBSTITUTE(Q837,"$",""),".",""), " ",""),ROW(INDIRECT("1:"&amp;LEN(Q837))),1)*1)),MID(SUBSTITUTE(SUBSTITUTE(SUBSTITUTE(Q837,"$",""),".",""), " ",""),ROW(INDIRECT("1:"&amp;LEN(Q837))),1),""))</f>
        <v xml:space="preserve">
Panamericana</v>
      </c>
      <c r="T837" s="4" t="s">
        <v>140</v>
      </c>
      <c r="U837" s="4" t="s">
        <v>169</v>
      </c>
      <c r="V837" s="4" t="s">
        <v>0</v>
      </c>
      <c r="W837" s="6">
        <v>45044</v>
      </c>
    </row>
    <row r="838" spans="1:23" x14ac:dyDescent="0.25">
      <c r="A838" s="1" t="s">
        <v>170</v>
      </c>
      <c r="B838" s="2" t="s">
        <v>3</v>
      </c>
      <c r="C838" t="str" cm="1">
        <f t="array" ref="C838">MID(B838, MIN(IFERROR(FIND({0,1,2,3,4,5,6,7,8,9},B838),"")), COUNT(1*MID(B838,ROW($1:$98),1)))</f>
        <v>37.9</v>
      </c>
      <c r="D838" t="str" cm="1">
        <f t="array" aca="1" ref="D838" ca="1">_xlfn.CONCAT(IF(NOT(ISNUMBER(MID(SUBSTITUTE(SUBSTITUTE(SUBSTITUTE(B838,"$",""),".",""), " ",""),ROW(INDIRECT("1:"&amp;LEN(B838))),1)*1)),MID(SUBSTITUTE(SUBSTITUTE(SUBSTITUTE(B838,"$",""),".",""), " ",""),ROW(INDIRECT("1:"&amp;LEN(B838))),1),""))</f>
        <v>Comercial
Mexicana</v>
      </c>
      <c r="E838" s="2" t="s">
        <v>171</v>
      </c>
      <c r="F838" t="str" cm="1">
        <f t="array" ref="F838">MID(E838, MIN(IFERROR(FIND({0,1,2,3,4,5,6,7,8,9},E838),"")), COUNT(1*MID(E838,ROW($1:$98),1)))</f>
        <v>41.9</v>
      </c>
      <c r="G838" t="str" cm="1">
        <f t="array" aca="1" ref="G838" ca="1">_xlfn.CONCAT(IF(NOT(ISNUMBER(MID(SUBSTITUTE(SUBSTITUTE(SUBSTITUTE(E838,"$",""),".",""), " ",""),ROW(INDIRECT("1:"&amp;LEN(E838))),1)*1)),MID(SUBSTITUTE(SUBSTITUTE(SUBSTITUTE(E838,"$",""),".",""), " ",""),ROW(INDIRECT("1:"&amp;LEN(E838))),1),""))</f>
        <v>Wal-mart</v>
      </c>
      <c r="H838" s="2" t="s">
        <v>310</v>
      </c>
      <c r="I838" t="str">
        <f t="shared" si="80"/>
        <v>$30.00</v>
      </c>
      <c r="J838" t="str">
        <f t="shared" si="78"/>
        <v>Ruta 06</v>
      </c>
      <c r="K838" s="2" t="s">
        <v>311</v>
      </c>
      <c r="L838" t="str">
        <f t="shared" si="81"/>
        <v>$30.00</v>
      </c>
      <c r="M838" t="str">
        <f t="shared" si="79"/>
        <v>Ruta
06</v>
      </c>
      <c r="N838" s="2" t="s">
        <v>250</v>
      </c>
      <c r="O838" t="str">
        <f t="shared" si="82"/>
        <v>$20.00
Panamericana</v>
      </c>
      <c r="P838" t="str">
        <f t="shared" si="83"/>
        <v/>
      </c>
      <c r="Q838" s="2" t="s">
        <v>324</v>
      </c>
      <c r="R838" t="str" cm="1">
        <f t="array" ref="R838">MID(Q838, MIN(IFERROR(FIND({0,1,2,3,4,5,6,7,8,9},Q838),"")), COUNT(1*MID(Q838,ROW($1:$98),1)))</f>
        <v>28.00</v>
      </c>
      <c r="S838" t="str" cm="1">
        <f t="array" aca="1" ref="S838" ca="1">_xlfn.CONCAT(IF(NOT(ISNUMBER(MID(SUBSTITUTE(SUBSTITUTE(SUBSTITUTE(Q838,"$",""),".",""), " ",""),ROW(INDIRECT("1:"&amp;LEN(Q838))),1)*1)),MID(SUBSTITUTE(SUBSTITUTE(SUBSTITUTE(Q838,"$",""),".",""), " ",""),ROW(INDIRECT("1:"&amp;LEN(Q838))),1),""))</f>
        <v>de
Septiembre</v>
      </c>
      <c r="T838" s="2" t="s">
        <v>90</v>
      </c>
      <c r="U838" s="2" t="s">
        <v>36</v>
      </c>
      <c r="V838" s="2" t="s">
        <v>0</v>
      </c>
      <c r="W838" s="5">
        <v>45044</v>
      </c>
    </row>
    <row r="839" spans="1:23" x14ac:dyDescent="0.25">
      <c r="A839" s="3" t="s">
        <v>173</v>
      </c>
      <c r="B839" s="4" t="s">
        <v>325</v>
      </c>
      <c r="C839" t="str" cm="1">
        <f t="array" ref="C839">MID(B839, MIN(IFERROR(FIND({0,1,2,3,4,5,6,7,8,9},B839),"")), COUNT(1*MID(B839,ROW($1:$98),1)))</f>
        <v>16.9</v>
      </c>
      <c r="D839" t="str" cm="1">
        <f t="array" aca="1" ref="D839" ca="1">_xlfn.CONCAT(IF(NOT(ISNUMBER(MID(SUBSTITUTE(SUBSTITUTE(SUBSTITUTE(B839,"$",""),".",""), " ",""),ROW(INDIRECT("1:"&amp;LEN(B839))),1)*1)),MID(SUBSTITUTE(SUBSTITUTE(SUBSTITUTE(B839,"$",""),".",""), " ",""),ROW(INDIRECT("1:"&amp;LEN(B839))),1),""))</f>
        <v>Chedraui</v>
      </c>
      <c r="E839" s="4" t="s">
        <v>175</v>
      </c>
      <c r="F839" t="str" cm="1">
        <f t="array" ref="F839">MID(E839, MIN(IFERROR(FIND({0,1,2,3,4,5,6,7,8,9},E839),"")), COUNT(1*MID(E839,ROW($1:$98),1)))</f>
        <v>22.9</v>
      </c>
      <c r="G839" t="str" cm="1">
        <f t="array" aca="1" ref="G839" ca="1">_xlfn.CONCAT(IF(NOT(ISNUMBER(MID(SUBSTITUTE(SUBSTITUTE(SUBSTITUTE(E839,"$",""),".",""), " ",""),ROW(INDIRECT("1:"&amp;LEN(E839))),1)*1)),MID(SUBSTITUTE(SUBSTITUTE(SUBSTITUTE(E839,"$",""),".",""), " ",""),ROW(INDIRECT("1:"&amp;LEN(E839))),1),""))</f>
        <v>Wal-mart</v>
      </c>
      <c r="H839" s="4" t="s">
        <v>317</v>
      </c>
      <c r="I839" t="str">
        <f t="shared" si="80"/>
        <v>$14.00</v>
      </c>
      <c r="J839" t="str">
        <f t="shared" si="78"/>
        <v>Ruta 06</v>
      </c>
      <c r="K839" s="4" t="s">
        <v>300</v>
      </c>
      <c r="L839" t="str">
        <f t="shared" si="81"/>
        <v>$30.00</v>
      </c>
      <c r="M839" t="str">
        <f t="shared" si="79"/>
        <v>Ruta
03</v>
      </c>
      <c r="N839" s="4" t="s">
        <v>326</v>
      </c>
      <c r="O839" t="str">
        <f t="shared" si="82"/>
        <v>$20.00</v>
      </c>
      <c r="P839" t="str">
        <f t="shared" si="83"/>
        <v>Villa
Coapa</v>
      </c>
      <c r="Q839" s="4" t="s">
        <v>286</v>
      </c>
      <c r="R839" t="str" cm="1">
        <f t="array" ref="R839">MID(Q839, MIN(IFERROR(FIND({0,1,2,3,4,5,6,7,8,9},Q839),"")), COUNT(1*MID(Q839,ROW($1:$98),1)))</f>
        <v>22.0</v>
      </c>
      <c r="S839" t="str" cm="1">
        <f t="array" aca="1" ref="S839" ca="1">_xlfn.CONCAT(IF(NOT(ISNUMBER(MID(SUBSTITUTE(SUBSTITUTE(SUBSTITUTE(Q839,"$",""),".",""), " ",""),ROW(INDIRECT("1:"&amp;LEN(Q839))),1)*1)),MID(SUBSTITUTE(SUBSTITUTE(SUBSTITUTE(Q839,"$",""),".",""), " ",""),ROW(INDIRECT("1:"&amp;LEN(Q839))),1),""))</f>
        <v xml:space="preserve">
Panamericana</v>
      </c>
      <c r="T839" s="4" t="s">
        <v>132</v>
      </c>
      <c r="U839" s="4" t="s">
        <v>98</v>
      </c>
      <c r="V839" s="4" t="s">
        <v>0</v>
      </c>
      <c r="W839" s="6">
        <v>45044</v>
      </c>
    </row>
    <row r="840" spans="1:23" x14ac:dyDescent="0.25">
      <c r="A840" s="1" t="s">
        <v>176</v>
      </c>
      <c r="B840" s="2" t="s">
        <v>145</v>
      </c>
      <c r="C840" t="str" cm="1">
        <f t="array" ref="C840">MID(B840, MIN(IFERROR(FIND({0,1,2,3,4,5,6,7,8,9},B840),"")), COUNT(1*MID(B840,ROW($1:$98),1)))</f>
        <v>28.9</v>
      </c>
      <c r="D840" t="str" cm="1">
        <f t="array" aca="1" ref="D840" ca="1">_xlfn.CONCAT(IF(NOT(ISNUMBER(MID(SUBSTITUTE(SUBSTITUTE(SUBSTITUTE(B840,"$",""),".",""), " ",""),ROW(INDIRECT("1:"&amp;LEN(B840))),1)*1)),MID(SUBSTITUTE(SUBSTITUTE(SUBSTITUTE(B840,"$",""),".",""), " ",""),ROW(INDIRECT("1:"&amp;LEN(B840))),1),""))</f>
        <v>Comercial
Mexicana</v>
      </c>
      <c r="E840" s="2" t="s">
        <v>327</v>
      </c>
      <c r="F840" t="str" cm="1">
        <f t="array" ref="F840">MID(E840, MIN(IFERROR(FIND({0,1,2,3,4,5,6,7,8,9},E840),"")), COUNT(1*MID(E840,ROW($1:$98),1)))</f>
        <v>33.8</v>
      </c>
      <c r="G840" t="str" cm="1">
        <f t="array" aca="1" ref="G840" ca="1">_xlfn.CONCAT(IF(NOT(ISNUMBER(MID(SUBSTITUTE(SUBSTITUTE(SUBSTITUTE(E840,"$",""),".",""), " ",""),ROW(INDIRECT("1:"&amp;LEN(E840))),1)*1)),MID(SUBSTITUTE(SUBSTITUTE(SUBSTITUTE(E840,"$",""),".",""), " ",""),ROW(INDIRECT("1:"&amp;LEN(E840))),1),""))</f>
        <v xml:space="preserve">
Chedraui</v>
      </c>
      <c r="H840" s="2" t="s">
        <v>328</v>
      </c>
      <c r="I840" t="str">
        <f t="shared" si="80"/>
        <v>$12.00</v>
      </c>
      <c r="J840" t="str">
        <f t="shared" si="78"/>
        <v>Ruta 06</v>
      </c>
      <c r="K840" s="2" t="s">
        <v>316</v>
      </c>
      <c r="L840" t="str">
        <f t="shared" si="81"/>
        <v>$16.00</v>
      </c>
      <c r="M840" t="str">
        <f t="shared" si="79"/>
        <v>Ruta
03</v>
      </c>
      <c r="N840" s="2" t="s">
        <v>329</v>
      </c>
      <c r="O840" t="str">
        <f t="shared" si="82"/>
        <v>$15.00</v>
      </c>
      <c r="P840" t="str">
        <f t="shared" si="83"/>
        <v>Villa
Coapa</v>
      </c>
      <c r="Q840" s="2" t="s">
        <v>250</v>
      </c>
      <c r="R840" t="str" cm="1">
        <f t="array" ref="R840">MID(Q840, MIN(IFERROR(FIND({0,1,2,3,4,5,6,7,8,9},Q840),"")), COUNT(1*MID(Q840,ROW($1:$98),1)))</f>
        <v>20.0</v>
      </c>
      <c r="S840" t="str" cm="1">
        <f t="array" aca="1" ref="S840" ca="1">_xlfn.CONCAT(IF(NOT(ISNUMBER(MID(SUBSTITUTE(SUBSTITUTE(SUBSTITUTE(Q840,"$",""),".",""), " ",""),ROW(INDIRECT("1:"&amp;LEN(Q840))),1)*1)),MID(SUBSTITUTE(SUBSTITUTE(SUBSTITUTE(Q840,"$",""),".",""), " ",""),ROW(INDIRECT("1:"&amp;LEN(Q840))),1),""))</f>
        <v xml:space="preserve">
Panamericana</v>
      </c>
      <c r="T840" s="2" t="s">
        <v>140</v>
      </c>
      <c r="U840" s="2" t="s">
        <v>98</v>
      </c>
      <c r="V840" s="2" t="s">
        <v>0</v>
      </c>
      <c r="W840" s="5">
        <v>45044</v>
      </c>
    </row>
    <row r="841" spans="1:23" x14ac:dyDescent="0.25">
      <c r="A841" s="3" t="s">
        <v>178</v>
      </c>
      <c r="B841" s="4" t="s">
        <v>179</v>
      </c>
      <c r="C841" t="str" cm="1">
        <f t="array" ref="C841">MID(B841, MIN(IFERROR(FIND({0,1,2,3,4,5,6,7,8,9},B841),"")), COUNT(1*MID(B841,ROW($1:$98),1)))</f>
        <v>11.5</v>
      </c>
      <c r="D841" t="str" cm="1">
        <f t="array" aca="1" ref="D841" ca="1">_xlfn.CONCAT(IF(NOT(ISNUMBER(MID(SUBSTITUTE(SUBSTITUTE(SUBSTITUTE(B841,"$",""),".",""), " ",""),ROW(INDIRECT("1:"&amp;LEN(B841))),1)*1)),MID(SUBSTITUTE(SUBSTITUTE(SUBSTITUTE(B841,"$",""),".",""), " ",""),ROW(INDIRECT("1:"&amp;LEN(B841))),1),""))</f>
        <v>Wal-mart</v>
      </c>
      <c r="E841" s="4" t="s">
        <v>330</v>
      </c>
      <c r="F841" t="str" cm="1">
        <f t="array" ref="F841">MID(E841, MIN(IFERROR(FIND({0,1,2,3,4,5,6,7,8,9},E841),"")), COUNT(1*MID(E841,ROW($1:$98),1)))</f>
        <v>14.9</v>
      </c>
      <c r="G841" t="str" cm="1">
        <f t="array" aca="1" ref="G841" ca="1">_xlfn.CONCAT(IF(NOT(ISNUMBER(MID(SUBSTITUTE(SUBSTITUTE(SUBSTITUTE(E841,"$",""),".",""), " ",""),ROW(INDIRECT("1:"&amp;LEN(E841))),1)*1)),MID(SUBSTITUTE(SUBSTITUTE(SUBSTITUTE(E841,"$",""),".",""), " ",""),ROW(INDIRECT("1:"&amp;LEN(E841))),1),""))</f>
        <v xml:space="preserve">
Chedraui</v>
      </c>
      <c r="H841" s="4" t="s">
        <v>328</v>
      </c>
      <c r="I841" t="str">
        <f t="shared" si="80"/>
        <v>$12.00</v>
      </c>
      <c r="J841" t="str">
        <f t="shared" si="78"/>
        <v>Ruta 06</v>
      </c>
      <c r="K841" s="4" t="s">
        <v>316</v>
      </c>
      <c r="L841" t="str">
        <f t="shared" si="81"/>
        <v>$16.00</v>
      </c>
      <c r="M841" t="str">
        <f t="shared" si="79"/>
        <v>Ruta
03</v>
      </c>
      <c r="N841" s="4" t="s">
        <v>331</v>
      </c>
      <c r="O841" t="str">
        <f t="shared" si="82"/>
        <v>$14.00</v>
      </c>
      <c r="P841" t="str">
        <f t="shared" si="83"/>
        <v>Villa
Coapa</v>
      </c>
      <c r="Q841" s="4" t="s">
        <v>332</v>
      </c>
      <c r="R841" t="str" cm="1">
        <f t="array" ref="R841">MID(Q841, MIN(IFERROR(FIND({0,1,2,3,4,5,6,7,8,9},Q841),"")), COUNT(1*MID(Q841,ROW($1:$98),1)))</f>
        <v>15.0</v>
      </c>
      <c r="S841" t="str" cm="1">
        <f t="array" aca="1" ref="S841" ca="1">_xlfn.CONCAT(IF(NOT(ISNUMBER(MID(SUBSTITUTE(SUBSTITUTE(SUBSTITUTE(Q841,"$",""),".",""), " ",""),ROW(INDIRECT("1:"&amp;LEN(Q841))),1)*1)),MID(SUBSTITUTE(SUBSTITUTE(SUBSTITUTE(Q841,"$",""),".",""), " ",""),ROW(INDIRECT("1:"&amp;LEN(Q841))),1),""))</f>
        <v xml:space="preserve">
Panamericana</v>
      </c>
      <c r="T841" s="4" t="s">
        <v>140</v>
      </c>
      <c r="U841" s="4" t="s">
        <v>122</v>
      </c>
      <c r="V841" s="4" t="s">
        <v>0</v>
      </c>
      <c r="W841" s="6">
        <v>45044</v>
      </c>
    </row>
    <row r="842" spans="1:23" x14ac:dyDescent="0.25">
      <c r="A842" s="1" t="s">
        <v>2</v>
      </c>
      <c r="B842" s="2" t="s">
        <v>3</v>
      </c>
      <c r="C842" t="str" cm="1">
        <f t="array" ref="C842">MID(B842, MIN(IFERROR(FIND({0,1,2,3,4,5,6,7,8,9},B842),"")), COUNT(1*MID(B842,ROW($1:$98),1)))</f>
        <v>37.9</v>
      </c>
      <c r="D842" t="str" cm="1">
        <f t="array" aca="1" ref="D842" ca="1">_xlfn.CONCAT(IF(NOT(ISNUMBER(MID(SUBSTITUTE(SUBSTITUTE(SUBSTITUTE(B842,"$",""),".",""), " ",""),ROW(INDIRECT("1:"&amp;LEN(B842))),1)*1)),MID(SUBSTITUTE(SUBSTITUTE(SUBSTITUTE(B842,"$",""),".",""), " ",""),ROW(INDIRECT("1:"&amp;LEN(B842))),1),""))</f>
        <v>Comercial
Mexicana</v>
      </c>
      <c r="E842" s="2" t="s">
        <v>4</v>
      </c>
      <c r="F842" t="str" cm="1">
        <f t="array" ref="F842">MID(E842, MIN(IFERROR(FIND({0,1,2,3,4,5,6,7,8,9},E842),"")), COUNT(1*MID(E842,ROW($1:$98),1)))</f>
        <v>39.1</v>
      </c>
      <c r="G842" t="str" cm="1">
        <f t="array" aca="1" ref="G842" ca="1">_xlfn.CONCAT(IF(NOT(ISNUMBER(MID(SUBSTITUTE(SUBSTITUTE(SUBSTITUTE(E842,"$",""),".",""), " ",""),ROW(INDIRECT("1:"&amp;LEN(E842))),1)*1)),MID(SUBSTITUTE(SUBSTITUTE(SUBSTITUTE(E842,"$",""),".",""), " ",""),ROW(INDIRECT("1:"&amp;LEN(E842))),1),""))</f>
        <v xml:space="preserve">
Chedraui</v>
      </c>
      <c r="H842" s="2" t="s">
        <v>184</v>
      </c>
      <c r="I842" t="str">
        <f t="shared" si="80"/>
        <v>$50.00</v>
      </c>
      <c r="J842" t="str">
        <f t="shared" si="78"/>
        <v>Ruta 08</v>
      </c>
      <c r="K842" s="2" t="s">
        <v>185</v>
      </c>
      <c r="L842" t="str">
        <f t="shared" si="81"/>
        <v>$58.00</v>
      </c>
      <c r="M842" t="str">
        <f t="shared" si="79"/>
        <v>Ruta
02</v>
      </c>
      <c r="N842" s="2" t="s">
        <v>186</v>
      </c>
      <c r="O842" t="str">
        <f t="shared" si="82"/>
        <v>$50.00</v>
      </c>
      <c r="P842" t="str">
        <f t="shared" si="83"/>
        <v>María
Morelos</v>
      </c>
      <c r="Q842" s="2" t="s">
        <v>186</v>
      </c>
      <c r="R842" t="str" cm="1">
        <f t="array" ref="R842">MID(Q842, MIN(IFERROR(FIND({0,1,2,3,4,5,6,7,8,9},Q842),"")), COUNT(1*MID(Q842,ROW($1:$98),1)))</f>
        <v>50.0</v>
      </c>
      <c r="S842" t="str" cm="1">
        <f t="array" aca="1" ref="S842" ca="1">_xlfn.CONCAT(IF(NOT(ISNUMBER(MID(SUBSTITUTE(SUBSTITUTE(SUBSTITUTE(Q842,"$",""),".",""), " ",""),ROW(INDIRECT("1:"&amp;LEN(Q842))),1)*1)),MID(SUBSTITUTE(SUBSTITUTE(SUBSTITUTE(Q842,"$",""),".",""), " ",""),ROW(INDIRECT("1:"&amp;LEN(Q842))),1),""))</f>
        <v>María
Morelos</v>
      </c>
      <c r="T842" s="2" t="s">
        <v>9</v>
      </c>
      <c r="U842" s="2" t="s">
        <v>10</v>
      </c>
      <c r="V842" s="2" t="s">
        <v>0</v>
      </c>
      <c r="W842" s="8">
        <v>45045</v>
      </c>
    </row>
    <row r="843" spans="1:23" x14ac:dyDescent="0.25">
      <c r="A843" s="3" t="s">
        <v>11</v>
      </c>
      <c r="B843" s="4" t="s">
        <v>12</v>
      </c>
      <c r="C843" t="str" cm="1">
        <f t="array" ref="C843">MID(B843, MIN(IFERROR(FIND({0,1,2,3,4,5,6,7,8,9},B843),"")), COUNT(1*MID(B843,ROW($1:$98),1)))</f>
        <v>17.5</v>
      </c>
      <c r="D843" t="str" cm="1">
        <f t="array" aca="1" ref="D843" ca="1">_xlfn.CONCAT(IF(NOT(ISNUMBER(MID(SUBSTITUTE(SUBSTITUTE(SUBSTITUTE(B843,"$",""),".",""), " ",""),ROW(INDIRECT("1:"&amp;LEN(B843))),1)*1)),MID(SUBSTITUTE(SUBSTITUTE(SUBSTITUTE(B843,"$",""),".",""), " ",""),ROW(INDIRECT("1:"&amp;LEN(B843))),1),""))</f>
        <v>Wal-mart</v>
      </c>
      <c r="E843" s="4" t="s">
        <v>13</v>
      </c>
      <c r="F843" t="str" cm="1">
        <f t="array" ref="F843">MID(E843, MIN(IFERROR(FIND({0,1,2,3,4,5,6,7,8,9},E843),"")), COUNT(1*MID(E843,ROW($1:$98),1)))</f>
        <v>19.9</v>
      </c>
      <c r="G843" t="str" cm="1">
        <f t="array" aca="1" ref="G843" ca="1">_xlfn.CONCAT(IF(NOT(ISNUMBER(MID(SUBSTITUTE(SUBSTITUTE(SUBSTITUTE(E843,"$",""),".",""), " ",""),ROW(INDIRECT("1:"&amp;LEN(E843))),1)*1)),MID(SUBSTITUTE(SUBSTITUTE(SUBSTITUTE(E843,"$",""),".",""), " ",""),ROW(INDIRECT("1:"&amp;LEN(E843))),1),""))</f>
        <v xml:space="preserve">
Chedraui</v>
      </c>
      <c r="H843" s="4" t="s">
        <v>88</v>
      </c>
      <c r="I843" t="str">
        <f t="shared" si="80"/>
        <v>$25.00</v>
      </c>
      <c r="J843" t="str">
        <f t="shared" si="78"/>
        <v>Ruta 02</v>
      </c>
      <c r="K843" s="4" t="s">
        <v>187</v>
      </c>
      <c r="L843" t="str">
        <f t="shared" si="81"/>
        <v>$28.00</v>
      </c>
      <c r="M843" t="str">
        <f t="shared" si="79"/>
        <v>Ruta
08</v>
      </c>
      <c r="N843" s="4" t="s">
        <v>188</v>
      </c>
      <c r="O843" t="str">
        <f t="shared" si="82"/>
        <v>$20.00</v>
      </c>
      <c r="P843" t="str">
        <f t="shared" si="83"/>
        <v>Álamos</v>
      </c>
      <c r="Q843" s="4" t="s">
        <v>189</v>
      </c>
      <c r="R843" t="str" cm="1">
        <f t="array" ref="R843">MID(Q843, MIN(IFERROR(FIND({0,1,2,3,4,5,6,7,8,9},Q843),"")), COUNT(1*MID(Q843,ROW($1:$98),1)))</f>
        <v>22.0</v>
      </c>
      <c r="S843" t="str" cm="1">
        <f t="array" aca="1" ref="S843" ca="1">_xlfn.CONCAT(IF(NOT(ISNUMBER(MID(SUBSTITUTE(SUBSTITUTE(SUBSTITUTE(Q843,"$",""),".",""), " ",""),ROW(INDIRECT("1:"&amp;LEN(Q843))),1)*1)),MID(SUBSTITUTE(SUBSTITUTE(SUBSTITUTE(Q843,"$",""),".",""), " ",""),ROW(INDIRECT("1:"&amp;LEN(Q843))),1),""))</f>
        <v>María
Morelos</v>
      </c>
      <c r="T843" s="4" t="s">
        <v>18</v>
      </c>
      <c r="U843" s="4" t="s">
        <v>19</v>
      </c>
      <c r="V843" s="4" t="s">
        <v>0</v>
      </c>
      <c r="W843" s="9">
        <v>45045</v>
      </c>
    </row>
    <row r="844" spans="1:23" x14ac:dyDescent="0.25">
      <c r="A844" s="1" t="s">
        <v>20</v>
      </c>
      <c r="B844" s="2" t="s">
        <v>21</v>
      </c>
      <c r="C844" t="str" cm="1">
        <f t="array" ref="C844">MID(B844, MIN(IFERROR(FIND({0,1,2,3,4,5,6,7,8,9},B844),"")), COUNT(1*MID(B844,ROW($1:$98),1)))</f>
        <v>20.5</v>
      </c>
      <c r="D844" t="str" cm="1">
        <f t="array" aca="1" ref="D844" ca="1">_xlfn.CONCAT(IF(NOT(ISNUMBER(MID(SUBSTITUTE(SUBSTITUTE(SUBSTITUTE(B844,"$",""),".",""), " ",""),ROW(INDIRECT("1:"&amp;LEN(B844))),1)*1)),MID(SUBSTITUTE(SUBSTITUTE(SUBSTITUTE(B844,"$",""),".",""), " ",""),ROW(INDIRECT("1:"&amp;LEN(B844))),1),""))</f>
        <v>Wal-mart</v>
      </c>
      <c r="E844" s="2" t="s">
        <v>22</v>
      </c>
      <c r="F844" t="str" cm="1">
        <f t="array" ref="F844">MID(E844, MIN(IFERROR(FIND({0,1,2,3,4,5,6,7,8,9},E844),"")), COUNT(1*MID(E844,ROW($1:$98),1)))</f>
        <v>24.0</v>
      </c>
      <c r="G844" t="str" cm="1">
        <f t="array" aca="1" ref="G844" ca="1">_xlfn.CONCAT(IF(NOT(ISNUMBER(MID(SUBSTITUTE(SUBSTITUTE(SUBSTITUTE(E844,"$",""),".",""), " ",""),ROW(INDIRECT("1:"&amp;LEN(E844))),1)*1)),MID(SUBSTITUTE(SUBSTITUTE(SUBSTITUTE(E844,"$",""),".",""), " ",""),ROW(INDIRECT("1:"&amp;LEN(E844))),1),""))</f>
        <v xml:space="preserve">
Comercial
Mexicana</v>
      </c>
      <c r="H844" s="2" t="s">
        <v>190</v>
      </c>
      <c r="I844" t="str">
        <f t="shared" si="80"/>
        <v>$24.00</v>
      </c>
      <c r="J844" t="str">
        <f t="shared" si="78"/>
        <v>Ruta 02</v>
      </c>
      <c r="K844" s="2" t="s">
        <v>191</v>
      </c>
      <c r="L844" t="str">
        <f t="shared" si="81"/>
        <v>$26.00</v>
      </c>
      <c r="M844" t="str">
        <f t="shared" si="79"/>
        <v>Ruta
08</v>
      </c>
      <c r="N844" s="2" t="s">
        <v>189</v>
      </c>
      <c r="O844" t="str">
        <f t="shared" si="82"/>
        <v>$22.00</v>
      </c>
      <c r="P844" t="str">
        <f t="shared" si="83"/>
        <v>María
Morelos</v>
      </c>
      <c r="Q844" s="2" t="s">
        <v>189</v>
      </c>
      <c r="R844" t="str" cm="1">
        <f t="array" ref="R844">MID(Q844, MIN(IFERROR(FIND({0,1,2,3,4,5,6,7,8,9},Q844),"")), COUNT(1*MID(Q844,ROW($1:$98),1)))</f>
        <v>22.0</v>
      </c>
      <c r="S844" t="str" cm="1">
        <f t="array" aca="1" ref="S844" ca="1">_xlfn.CONCAT(IF(NOT(ISNUMBER(MID(SUBSTITUTE(SUBSTITUTE(SUBSTITUTE(Q844,"$",""),".",""), " ",""),ROW(INDIRECT("1:"&amp;LEN(Q844))),1)*1)),MID(SUBSTITUTE(SUBSTITUTE(SUBSTITUTE(Q844,"$",""),".",""), " ",""),ROW(INDIRECT("1:"&amp;LEN(Q844))),1),""))</f>
        <v>María
Morelos</v>
      </c>
      <c r="T844" s="2" t="s">
        <v>26</v>
      </c>
      <c r="U844" s="2" t="s">
        <v>27</v>
      </c>
      <c r="V844" s="2" t="s">
        <v>0</v>
      </c>
      <c r="W844" s="8">
        <v>45045</v>
      </c>
    </row>
    <row r="845" spans="1:23" x14ac:dyDescent="0.25">
      <c r="A845" s="3" t="s">
        <v>28</v>
      </c>
      <c r="B845" s="4" t="s">
        <v>29</v>
      </c>
      <c r="C845" t="str" cm="1">
        <f t="array" ref="C845">MID(B845, MIN(IFERROR(FIND({0,1,2,3,4,5,6,7,8,9},B845),"")), COUNT(1*MID(B845,ROW($1:$98),1)))</f>
        <v>10.0</v>
      </c>
      <c r="D845" t="str" cm="1">
        <f t="array" aca="1" ref="D845" ca="1">_xlfn.CONCAT(IF(NOT(ISNUMBER(MID(SUBSTITUTE(SUBSTITUTE(SUBSTITUTE(B845,"$",""),".",""), " ",""),ROW(INDIRECT("1:"&amp;LEN(B845))),1)*1)),MID(SUBSTITUTE(SUBSTITUTE(SUBSTITUTE(B845,"$",""),".",""), " ",""),ROW(INDIRECT("1:"&amp;LEN(B845))),1),""))</f>
        <v>Wal-mart</v>
      </c>
      <c r="E845" s="4" t="s">
        <v>30</v>
      </c>
      <c r="F845" t="str" cm="1">
        <f t="array" ref="F845">MID(E845, MIN(IFERROR(FIND({0,1,2,3,4,5,6,7,8,9},E845),"")), COUNT(1*MID(E845,ROW($1:$98),1)))</f>
        <v>15.9</v>
      </c>
      <c r="G845" t="str" cm="1">
        <f t="array" aca="1" ref="G845" ca="1">_xlfn.CONCAT(IF(NOT(ISNUMBER(MID(SUBSTITUTE(SUBSTITUTE(SUBSTITUTE(E845,"$",""),".",""), " ",""),ROW(INDIRECT("1:"&amp;LEN(E845))),1)*1)),MID(SUBSTITUTE(SUBSTITUTE(SUBSTITUTE(E845,"$",""),".",""), " ",""),ROW(INDIRECT("1:"&amp;LEN(E845))),1),""))</f>
        <v xml:space="preserve">
Comercial
Mexicana</v>
      </c>
      <c r="H845" s="4" t="s">
        <v>88</v>
      </c>
      <c r="I845" t="str">
        <f t="shared" si="80"/>
        <v>$25.00</v>
      </c>
      <c r="J845" t="str">
        <f t="shared" si="78"/>
        <v>Ruta 02</v>
      </c>
      <c r="K845" s="4" t="s">
        <v>187</v>
      </c>
      <c r="L845" t="str">
        <f t="shared" si="81"/>
        <v>$28.00</v>
      </c>
      <c r="M845" t="str">
        <f t="shared" si="79"/>
        <v>Ruta
08</v>
      </c>
      <c r="N845" s="4" t="s">
        <v>192</v>
      </c>
      <c r="O845" t="str">
        <f t="shared" si="82"/>
        <v>$18.00</v>
      </c>
      <c r="P845" t="str">
        <f t="shared" si="83"/>
        <v>María
Morelos</v>
      </c>
      <c r="Q845" s="4" t="s">
        <v>188</v>
      </c>
      <c r="R845" t="str" cm="1">
        <f t="array" ref="R845">MID(Q845, MIN(IFERROR(FIND({0,1,2,3,4,5,6,7,8,9},Q845),"")), COUNT(1*MID(Q845,ROW($1:$98),1)))</f>
        <v>20.0</v>
      </c>
      <c r="S845" t="str" cm="1">
        <f t="array" aca="1" ref="S845" ca="1">_xlfn.CONCAT(IF(NOT(ISNUMBER(MID(SUBSTITUTE(SUBSTITUTE(SUBSTITUTE(Q845,"$",""),".",""), " ",""),ROW(INDIRECT("1:"&amp;LEN(Q845))),1)*1)),MID(SUBSTITUTE(SUBSTITUTE(SUBSTITUTE(Q845,"$",""),".",""), " ",""),ROW(INDIRECT("1:"&amp;LEN(Q845))),1),""))</f>
        <v>Álamos</v>
      </c>
      <c r="T845" s="4" t="s">
        <v>35</v>
      </c>
      <c r="U845" s="4" t="s">
        <v>36</v>
      </c>
      <c r="V845" s="4" t="s">
        <v>0</v>
      </c>
      <c r="W845" s="9">
        <v>45045</v>
      </c>
    </row>
    <row r="846" spans="1:23" x14ac:dyDescent="0.25">
      <c r="A846" s="1" t="s">
        <v>37</v>
      </c>
      <c r="B846" s="2" t="s">
        <v>38</v>
      </c>
      <c r="C846" t="str" cm="1">
        <f t="array" ref="C846">MID(B846, MIN(IFERROR(FIND({0,1,2,3,4,5,6,7,8,9},B846),"")), COUNT(1*MID(B846,ROW($1:$98),1)))</f>
        <v>33.0</v>
      </c>
      <c r="D846" t="str" cm="1">
        <f t="array" aca="1" ref="D846" ca="1">_xlfn.CONCAT(IF(NOT(ISNUMBER(MID(SUBSTITUTE(SUBSTITUTE(SUBSTITUTE(B846,"$",""),".",""), " ",""),ROW(INDIRECT("1:"&amp;LEN(B846))),1)*1)),MID(SUBSTITUTE(SUBSTITUTE(SUBSTITUTE(B846,"$",""),".",""), " ",""),ROW(INDIRECT("1:"&amp;LEN(B846))),1),""))</f>
        <v>Wal-mart</v>
      </c>
      <c r="E846" s="2" t="s">
        <v>39</v>
      </c>
      <c r="F846" t="str" cm="1">
        <f t="array" ref="F846">MID(E846, MIN(IFERROR(FIND({0,1,2,3,4,5,6,7,8,9},E846),"")), COUNT(1*MID(E846,ROW($1:$98),1)))</f>
        <v>49.2</v>
      </c>
      <c r="G846" t="str" cm="1">
        <f t="array" aca="1" ref="G846" ca="1">_xlfn.CONCAT(IF(NOT(ISNUMBER(MID(SUBSTITUTE(SUBSTITUTE(SUBSTITUTE(E846,"$",""),".",""), " ",""),ROW(INDIRECT("1:"&amp;LEN(E846))),1)*1)),MID(SUBSTITUTE(SUBSTITUTE(SUBSTITUTE(E846,"$",""),".",""), " ",""),ROW(INDIRECT("1:"&amp;LEN(E846))),1),""))</f>
        <v xml:space="preserve">
Chedraui</v>
      </c>
      <c r="H846" s="2" t="s">
        <v>49</v>
      </c>
      <c r="I846" t="str">
        <f t="shared" si="80"/>
        <v>$40.00</v>
      </c>
      <c r="J846" t="str">
        <f t="shared" si="78"/>
        <v>Ruta 08</v>
      </c>
      <c r="K846" s="2" t="s">
        <v>193</v>
      </c>
      <c r="L846" t="str">
        <f t="shared" si="81"/>
        <v>$40.00</v>
      </c>
      <c r="M846" t="str">
        <f t="shared" si="79"/>
        <v>Ruta
08</v>
      </c>
      <c r="N846" s="2" t="s">
        <v>194</v>
      </c>
      <c r="O846" t="str">
        <f t="shared" si="82"/>
        <v>$40.00</v>
      </c>
      <c r="P846" t="str">
        <f t="shared" si="83"/>
        <v>Álamos</v>
      </c>
      <c r="Q846" s="2" t="s">
        <v>195</v>
      </c>
      <c r="R846" t="str" cm="1">
        <f t="array" ref="R846">MID(Q846, MIN(IFERROR(FIND({0,1,2,3,4,5,6,7,8,9},Q846),"")), COUNT(1*MID(Q846,ROW($1:$98),1)))</f>
        <v>42.0</v>
      </c>
      <c r="S846" t="str" cm="1">
        <f t="array" aca="1" ref="S846" ca="1">_xlfn.CONCAT(IF(NOT(ISNUMBER(MID(SUBSTITUTE(SUBSTITUTE(SUBSTITUTE(Q846,"$",""),".",""), " ",""),ROW(INDIRECT("1:"&amp;LEN(Q846))),1)*1)),MID(SUBSTITUTE(SUBSTITUTE(SUBSTITUTE(Q846,"$",""),".",""), " ",""),ROW(INDIRECT("1:"&amp;LEN(Q846))),1),""))</f>
        <v>María
Morelos</v>
      </c>
      <c r="T846" s="2" t="s">
        <v>44</v>
      </c>
      <c r="U846" s="2" t="s">
        <v>45</v>
      </c>
      <c r="V846" s="2" t="s">
        <v>0</v>
      </c>
      <c r="W846" s="8">
        <v>45045</v>
      </c>
    </row>
    <row r="847" spans="1:23" x14ac:dyDescent="0.25">
      <c r="A847" s="3" t="s">
        <v>46</v>
      </c>
      <c r="B847" s="4" t="s">
        <v>47</v>
      </c>
      <c r="C847" t="str" cm="1">
        <f t="array" ref="C847">MID(B847, MIN(IFERROR(FIND({0,1,2,3,4,5,6,7,8,9},B847),"")), COUNT(1*MID(B847,ROW($1:$98),1)))</f>
        <v>22.3</v>
      </c>
      <c r="D847" t="str" cm="1">
        <f t="array" aca="1" ref="D847" ca="1">_xlfn.CONCAT(IF(NOT(ISNUMBER(MID(SUBSTITUTE(SUBSTITUTE(SUBSTITUTE(B847,"$",""),".",""), " ",""),ROW(INDIRECT("1:"&amp;LEN(B847))),1)*1)),MID(SUBSTITUTE(SUBSTITUTE(SUBSTITUTE(B847,"$",""),".",""), " ",""),ROW(INDIRECT("1:"&amp;LEN(B847))),1),""))</f>
        <v>Comercial
Mexicana</v>
      </c>
      <c r="E847" s="4" t="s">
        <v>48</v>
      </c>
      <c r="F847" t="str" cm="1">
        <f t="array" ref="F847">MID(E847, MIN(IFERROR(FIND({0,1,2,3,4,5,6,7,8,9},E847),"")), COUNT(1*MID(E847,ROW($1:$98),1)))</f>
        <v>22.5</v>
      </c>
      <c r="G847" t="str" cm="1">
        <f t="array" aca="1" ref="G847" ca="1">_xlfn.CONCAT(IF(NOT(ISNUMBER(MID(SUBSTITUTE(SUBSTITUTE(SUBSTITUTE(E847,"$",""),".",""), " ",""),ROW(INDIRECT("1:"&amp;LEN(E847))),1)*1)),MID(SUBSTITUTE(SUBSTITUTE(SUBSTITUTE(E847,"$",""),".",""), " ",""),ROW(INDIRECT("1:"&amp;LEN(E847))),1),""))</f>
        <v>Wal-mart</v>
      </c>
      <c r="H847" s="4" t="s">
        <v>196</v>
      </c>
      <c r="I847" t="str">
        <f t="shared" si="80"/>
        <v>$42.00</v>
      </c>
      <c r="J847" t="str">
        <f t="shared" si="78"/>
        <v>Ruta 08</v>
      </c>
      <c r="K847" s="4" t="s">
        <v>197</v>
      </c>
      <c r="L847" t="str">
        <f t="shared" si="81"/>
        <v>$42.00</v>
      </c>
      <c r="M847" t="str">
        <f t="shared" si="79"/>
        <v>Ruta
08</v>
      </c>
      <c r="N847" s="4" t="s">
        <v>198</v>
      </c>
      <c r="O847" t="str">
        <f t="shared" si="82"/>
        <v>$35.00</v>
      </c>
      <c r="P847" t="str">
        <f t="shared" si="83"/>
        <v>Álamos</v>
      </c>
      <c r="Q847" s="4" t="s">
        <v>199</v>
      </c>
      <c r="R847" t="str" cm="1">
        <f t="array" ref="R847">MID(Q847, MIN(IFERROR(FIND({0,1,2,3,4,5,6,7,8,9},Q847),"")), COUNT(1*MID(Q847,ROW($1:$98),1)))</f>
        <v>38.0</v>
      </c>
      <c r="S847" t="str" cm="1">
        <f t="array" aca="1" ref="S847" ca="1">_xlfn.CONCAT(IF(NOT(ISNUMBER(MID(SUBSTITUTE(SUBSTITUTE(SUBSTITUTE(Q847,"$",""),".",""), " ",""),ROW(INDIRECT("1:"&amp;LEN(Q847))),1)*1)),MID(SUBSTITUTE(SUBSTITUTE(SUBSTITUTE(Q847,"$",""),".",""), " ",""),ROW(INDIRECT("1:"&amp;LEN(Q847))),1),""))</f>
        <v>María
Morelos</v>
      </c>
      <c r="T847" s="4" t="s">
        <v>36</v>
      </c>
      <c r="U847" s="4" t="s">
        <v>44</v>
      </c>
      <c r="V847" s="4" t="s">
        <v>0</v>
      </c>
      <c r="W847" s="9">
        <v>45045</v>
      </c>
    </row>
    <row r="848" spans="1:23" x14ac:dyDescent="0.25">
      <c r="A848" s="1" t="s">
        <v>53</v>
      </c>
      <c r="B848" s="2" t="s">
        <v>54</v>
      </c>
      <c r="C848" t="str" cm="1">
        <f t="array" ref="C848">MID(B848, MIN(IFERROR(FIND({0,1,2,3,4,5,6,7,8,9},B848),"")), COUNT(1*MID(B848,ROW($1:$98),1)))</f>
        <v>50.0</v>
      </c>
      <c r="D848" t="str" cm="1">
        <f t="array" aca="1" ref="D848" ca="1">_xlfn.CONCAT(IF(NOT(ISNUMBER(MID(SUBSTITUTE(SUBSTITUTE(SUBSTITUTE(B848,"$",""),".",""), " ",""),ROW(INDIRECT("1:"&amp;LEN(B848))),1)*1)),MID(SUBSTITUTE(SUBSTITUTE(SUBSTITUTE(B848,"$",""),".",""), " ",""),ROW(INDIRECT("1:"&amp;LEN(B848))),1),""))</f>
        <v>Comercial
Mexicana</v>
      </c>
      <c r="E848" s="2" t="s">
        <v>55</v>
      </c>
      <c r="F848" t="str" cm="1">
        <f t="array" ref="F848">MID(E848, MIN(IFERROR(FIND({0,1,2,3,4,5,6,7,8,9},E848),"")), COUNT(1*MID(E848,ROW($1:$98),1)))</f>
        <v>55.0</v>
      </c>
      <c r="G848" t="str" cm="1">
        <f t="array" aca="1" ref="G848" ca="1">_xlfn.CONCAT(IF(NOT(ISNUMBER(MID(SUBSTITUTE(SUBSTITUTE(SUBSTITUTE(E848,"$",""),".",""), " ",""),ROW(INDIRECT("1:"&amp;LEN(E848))),1)*1)),MID(SUBSTITUTE(SUBSTITUTE(SUBSTITUTE(E848,"$",""),".",""), " ",""),ROW(INDIRECT("1:"&amp;LEN(E848))),1),""))</f>
        <v>Wal-mart</v>
      </c>
      <c r="H848" s="2" t="s">
        <v>200</v>
      </c>
      <c r="I848" t="str">
        <f t="shared" si="80"/>
        <v>$45.00</v>
      </c>
      <c r="J848" t="str">
        <f t="shared" si="78"/>
        <v>Ruta 08</v>
      </c>
      <c r="K848" s="2" t="s">
        <v>201</v>
      </c>
      <c r="L848" t="str">
        <f t="shared" si="81"/>
        <v>$48.00</v>
      </c>
      <c r="M848" t="str">
        <f t="shared" si="79"/>
        <v>Ruta
02</v>
      </c>
      <c r="N848" s="2" t="s">
        <v>186</v>
      </c>
      <c r="O848" t="str">
        <f t="shared" si="82"/>
        <v>$50.00</v>
      </c>
      <c r="P848" t="str">
        <f t="shared" si="83"/>
        <v>María
Morelos</v>
      </c>
      <c r="Q848" s="2" t="s">
        <v>202</v>
      </c>
      <c r="R848" t="str" cm="1">
        <f t="array" ref="R848">MID(Q848, MIN(IFERROR(FIND({0,1,2,3,4,5,6,7,8,9},Q848),"")), COUNT(1*MID(Q848,ROW($1:$98),1)))</f>
        <v>52.0</v>
      </c>
      <c r="S848" t="str" cm="1">
        <f t="array" aca="1" ref="S848" ca="1">_xlfn.CONCAT(IF(NOT(ISNUMBER(MID(SUBSTITUTE(SUBSTITUTE(SUBSTITUTE(Q848,"$",""),".",""), " ",""),ROW(INDIRECT("1:"&amp;LEN(Q848))),1)*1)),MID(SUBSTITUTE(SUBSTITUTE(SUBSTITUTE(Q848,"$",""),".",""), " ",""),ROW(INDIRECT("1:"&amp;LEN(Q848))),1),""))</f>
        <v>Álamos</v>
      </c>
      <c r="T848" s="2" t="s">
        <v>60</v>
      </c>
      <c r="U848" s="2" t="s">
        <v>61</v>
      </c>
      <c r="V848" s="2" t="s">
        <v>0</v>
      </c>
      <c r="W848" s="8">
        <v>45045</v>
      </c>
    </row>
    <row r="849" spans="1:23" x14ac:dyDescent="0.25">
      <c r="A849" s="3" t="s">
        <v>62</v>
      </c>
      <c r="B849" s="4" t="s">
        <v>63</v>
      </c>
      <c r="C849" t="str" cm="1">
        <f t="array" ref="C849">MID(B849, MIN(IFERROR(FIND({0,1,2,3,4,5,6,7,8,9},B849),"")), COUNT(1*MID(B849,ROW($1:$98),1)))</f>
        <v>104.0</v>
      </c>
      <c r="D849" t="str" cm="1">
        <f t="array" aca="1" ref="D849" ca="1">_xlfn.CONCAT(IF(NOT(ISNUMBER(MID(SUBSTITUTE(SUBSTITUTE(SUBSTITUTE(B849,"$",""),".",""), " ",""),ROW(INDIRECT("1:"&amp;LEN(B849))),1)*1)),MID(SUBSTITUTE(SUBSTITUTE(SUBSTITUTE(B849,"$",""),".",""), " ",""),ROW(INDIRECT("1:"&amp;LEN(B849))),1),""))</f>
        <v>Chedraui</v>
      </c>
      <c r="E849" s="4" t="s">
        <v>64</v>
      </c>
      <c r="F849" t="str" cm="1">
        <f t="array" ref="F849">MID(E849, MIN(IFERROR(FIND({0,1,2,3,4,5,6,7,8,9},E849),"")), COUNT(1*MID(E849,ROW($1:$98),1)))</f>
        <v>222.7</v>
      </c>
      <c r="G849" t="str" cm="1">
        <f t="array" aca="1" ref="G849" ca="1">_xlfn.CONCAT(IF(NOT(ISNUMBER(MID(SUBSTITUTE(SUBSTITUTE(SUBSTITUTE(E849,"$",""),".",""), " ",""),ROW(INDIRECT("1:"&amp;LEN(E849))),1)*1)),MID(SUBSTITUTE(SUBSTITUTE(SUBSTITUTE(E849,"$",""),".",""), " ",""),ROW(INDIRECT("1:"&amp;LEN(E849))),1),""))</f>
        <v xml:space="preserve">
Comercial
Mexicana</v>
      </c>
      <c r="H849" s="4" t="s">
        <v>203</v>
      </c>
      <c r="I849" t="str">
        <f t="shared" si="80"/>
        <v>$185.00</v>
      </c>
      <c r="J849" t="str">
        <f t="shared" si="78"/>
        <v>Ruta 08</v>
      </c>
      <c r="K849" s="4" t="s">
        <v>66</v>
      </c>
      <c r="L849" t="str">
        <f t="shared" si="81"/>
        <v>$210.00
Ruta</v>
      </c>
      <c r="M849" t="str">
        <f t="shared" si="79"/>
        <v>02</v>
      </c>
      <c r="N849" s="4" t="s">
        <v>204</v>
      </c>
      <c r="O849" t="str">
        <f t="shared" si="82"/>
        <v>$175.00</v>
      </c>
      <c r="P849" t="str">
        <f t="shared" si="83"/>
        <v>María
Morelos</v>
      </c>
      <c r="Q849" s="4" t="s">
        <v>205</v>
      </c>
      <c r="R849" t="str" cm="1">
        <f t="array" ref="R849">MID(Q849, MIN(IFERROR(FIND({0,1,2,3,4,5,6,7,8,9},Q849),"")), COUNT(1*MID(Q849,ROW($1:$98),1)))</f>
        <v>180.0</v>
      </c>
      <c r="S849" t="str" cm="1">
        <f t="array" aca="1" ref="S849" ca="1">_xlfn.CONCAT(IF(NOT(ISNUMBER(MID(SUBSTITUTE(SUBSTITUTE(SUBSTITUTE(Q849,"$",""),".",""), " ",""),ROW(INDIRECT("1:"&amp;LEN(Q849))),1)*1)),MID(SUBSTITUTE(SUBSTITUTE(SUBSTITUTE(Q849,"$",""),".",""), " ",""),ROW(INDIRECT("1:"&amp;LEN(Q849))),1),""))</f>
        <v>Álamos</v>
      </c>
      <c r="T849" s="4" t="s">
        <v>69</v>
      </c>
      <c r="U849" s="4" t="s">
        <v>70</v>
      </c>
      <c r="V849" s="4" t="s">
        <v>0</v>
      </c>
      <c r="W849" s="9">
        <v>45045</v>
      </c>
    </row>
    <row r="850" spans="1:23" x14ac:dyDescent="0.25">
      <c r="A850" s="1" t="s">
        <v>71</v>
      </c>
      <c r="B850" s="2" t="s">
        <v>72</v>
      </c>
      <c r="C850" t="str" cm="1">
        <f t="array" ref="C850">MID(B850, MIN(IFERROR(FIND({0,1,2,3,4,5,6,7,8,9},B850),"")), COUNT(1*MID(B850,ROW($1:$98),1)))</f>
        <v>184.0</v>
      </c>
      <c r="D850" t="str" cm="1">
        <f t="array" aca="1" ref="D850" ca="1">_xlfn.CONCAT(IF(NOT(ISNUMBER(MID(SUBSTITUTE(SUBSTITUTE(SUBSTITUTE(B850,"$",""),".",""), " ",""),ROW(INDIRECT("1:"&amp;LEN(B850))),1)*1)),MID(SUBSTITUTE(SUBSTITUTE(SUBSTITUTE(B850,"$",""),".",""), " ",""),ROW(INDIRECT("1:"&amp;LEN(B850))),1),""))</f>
        <v>Wal-mart</v>
      </c>
      <c r="E850" s="2" t="s">
        <v>73</v>
      </c>
      <c r="F850" t="str" cm="1">
        <f t="array" ref="F850">MID(E850, MIN(IFERROR(FIND({0,1,2,3,4,5,6,7,8,9},E850),"")), COUNT(1*MID(E850,ROW($1:$98),1)))</f>
        <v>206.5</v>
      </c>
      <c r="G850" t="str" cm="1">
        <f t="array" aca="1" ref="G850" ca="1">_xlfn.CONCAT(IF(NOT(ISNUMBER(MID(SUBSTITUTE(SUBSTITUTE(SUBSTITUTE(E850,"$",""),".",""), " ",""),ROW(INDIRECT("1:"&amp;LEN(E850))),1)*1)),MID(SUBSTITUTE(SUBSTITUTE(SUBSTITUTE(E850,"$",""),".",""), " ",""),ROW(INDIRECT("1:"&amp;LEN(E850))),1),""))</f>
        <v xml:space="preserve">
Comercial
Mexicana</v>
      </c>
      <c r="H850" s="2" t="s">
        <v>203</v>
      </c>
      <c r="I850" t="str">
        <f t="shared" si="80"/>
        <v>$185.00</v>
      </c>
      <c r="J850" t="str">
        <f t="shared" si="78"/>
        <v>Ruta 08</v>
      </c>
      <c r="K850" s="2" t="s">
        <v>66</v>
      </c>
      <c r="L850" t="str">
        <f t="shared" si="81"/>
        <v>$210.00
Ruta</v>
      </c>
      <c r="M850" t="str">
        <f t="shared" si="79"/>
        <v>02</v>
      </c>
      <c r="N850" s="2" t="s">
        <v>206</v>
      </c>
      <c r="O850" t="str">
        <f t="shared" si="82"/>
        <v>$185.00</v>
      </c>
      <c r="P850" t="str">
        <f t="shared" si="83"/>
        <v>Álamos</v>
      </c>
      <c r="Q850" s="2" t="s">
        <v>207</v>
      </c>
      <c r="R850" t="str" cm="1">
        <f t="array" ref="R850">MID(Q850, MIN(IFERROR(FIND({0,1,2,3,4,5,6,7,8,9},Q850),"")), COUNT(1*MID(Q850,ROW($1:$98),1)))</f>
        <v>190.0</v>
      </c>
      <c r="S850" t="str" cm="1">
        <f t="array" aca="1" ref="S850" ca="1">_xlfn.CONCAT(IF(NOT(ISNUMBER(MID(SUBSTITUTE(SUBSTITUTE(SUBSTITUTE(Q850,"$",""),".",""), " ",""),ROW(INDIRECT("1:"&amp;LEN(Q850))),1)*1)),MID(SUBSTITUTE(SUBSTITUTE(SUBSTITUTE(Q850,"$",""),".",""), " ",""),ROW(INDIRECT("1:"&amp;LEN(Q850))),1),""))</f>
        <v>María
Morelos</v>
      </c>
      <c r="T850" s="2" t="s">
        <v>76</v>
      </c>
      <c r="U850" s="2" t="s">
        <v>70</v>
      </c>
      <c r="V850" s="2" t="s">
        <v>0</v>
      </c>
      <c r="W850" s="8">
        <v>45045</v>
      </c>
    </row>
    <row r="851" spans="1:23" x14ac:dyDescent="0.25">
      <c r="A851" s="3" t="s">
        <v>77</v>
      </c>
      <c r="B851" s="4" t="s">
        <v>78</v>
      </c>
      <c r="C851" t="str" cm="1">
        <f t="array" ref="C851">MID(B851, MIN(IFERROR(FIND({0,1,2,3,4,5,6,7,8,9},B851),"")), COUNT(1*MID(B851,ROW($1:$98),1)))</f>
        <v>58.0</v>
      </c>
      <c r="D851" t="str" cm="1">
        <f t="array" aca="1" ref="D851" ca="1">_xlfn.CONCAT(IF(NOT(ISNUMBER(MID(SUBSTITUTE(SUBSTITUTE(SUBSTITUTE(B851,"$",""),".",""), " ",""),ROW(INDIRECT("1:"&amp;LEN(B851))),1)*1)),MID(SUBSTITUTE(SUBSTITUTE(SUBSTITUTE(B851,"$",""),".",""), " ",""),ROW(INDIRECT("1:"&amp;LEN(B851))),1),""))</f>
        <v>Chedraui</v>
      </c>
      <c r="E851" s="4" t="s">
        <v>79</v>
      </c>
      <c r="F851" t="str" cm="1">
        <f t="array" ref="F851">MID(E851, MIN(IFERROR(FIND({0,1,2,3,4,5,6,7,8,9},E851),"")), COUNT(1*MID(E851,ROW($1:$98),1)))</f>
        <v>69.9</v>
      </c>
      <c r="G851" t="str" cm="1">
        <f t="array" aca="1" ref="G851" ca="1">_xlfn.CONCAT(IF(NOT(ISNUMBER(MID(SUBSTITUTE(SUBSTITUTE(SUBSTITUTE(E851,"$",""),".",""), " ",""),ROW(INDIRECT("1:"&amp;LEN(E851))),1)*1)),MID(SUBSTITUTE(SUBSTITUTE(SUBSTITUTE(E851,"$",""),".",""), " ",""),ROW(INDIRECT("1:"&amp;LEN(E851))),1),""))</f>
        <v xml:space="preserve">
Comercial
Mexicana</v>
      </c>
      <c r="H851" s="4" t="s">
        <v>184</v>
      </c>
      <c r="I851" t="str">
        <f t="shared" si="80"/>
        <v>$50.00</v>
      </c>
      <c r="J851" t="str">
        <f t="shared" si="78"/>
        <v>Ruta 08</v>
      </c>
      <c r="K851" s="4" t="s">
        <v>6</v>
      </c>
      <c r="L851" t="str">
        <f t="shared" si="81"/>
        <v>$50.00</v>
      </c>
      <c r="M851" t="str">
        <f t="shared" si="79"/>
        <v>Ruta
08</v>
      </c>
      <c r="N851" s="4" t="s">
        <v>208</v>
      </c>
      <c r="O851" t="str">
        <f t="shared" si="82"/>
        <v>$60.00</v>
      </c>
      <c r="P851" t="str">
        <f t="shared" si="83"/>
        <v>María
Morelos</v>
      </c>
      <c r="Q851" s="4" t="s">
        <v>209</v>
      </c>
      <c r="R851" t="str" cm="1">
        <f t="array" ref="R851">MID(Q851, MIN(IFERROR(FIND({0,1,2,3,4,5,6,7,8,9},Q851),"")), COUNT(1*MID(Q851,ROW($1:$98),1)))</f>
        <v>65.0</v>
      </c>
      <c r="S851" t="str" cm="1">
        <f t="array" aca="1" ref="S851" ca="1">_xlfn.CONCAT(IF(NOT(ISNUMBER(MID(SUBSTITUTE(SUBSTITUTE(SUBSTITUTE(Q851,"$",""),".",""), " ",""),ROW(INDIRECT("1:"&amp;LEN(Q851))),1)*1)),MID(SUBSTITUTE(SUBSTITUTE(SUBSTITUTE(Q851,"$",""),".",""), " ",""),ROW(INDIRECT("1:"&amp;LEN(Q851))),1),""))</f>
        <v>Álamos</v>
      </c>
      <c r="T851" s="4" t="s">
        <v>83</v>
      </c>
      <c r="U851" s="4" t="s">
        <v>84</v>
      </c>
      <c r="V851" s="4" t="s">
        <v>0</v>
      </c>
      <c r="W851" s="9">
        <v>45045</v>
      </c>
    </row>
    <row r="852" spans="1:23" x14ac:dyDescent="0.25">
      <c r="A852" s="1" t="s">
        <v>85</v>
      </c>
      <c r="B852" s="2" t="s">
        <v>86</v>
      </c>
      <c r="C852" t="str" cm="1">
        <f t="array" ref="C852">MID(B852, MIN(IFERROR(FIND({0,1,2,3,4,5,6,7,8,9},B852),"")), COUNT(1*MID(B852,ROW($1:$98),1)))</f>
        <v>47.3</v>
      </c>
      <c r="D852" t="str" cm="1">
        <f t="array" aca="1" ref="D852" ca="1">_xlfn.CONCAT(IF(NOT(ISNUMBER(MID(SUBSTITUTE(SUBSTITUTE(SUBSTITUTE(B852,"$",""),".",""), " ",""),ROW(INDIRECT("1:"&amp;LEN(B852))),1)*1)),MID(SUBSTITUTE(SUBSTITUTE(SUBSTITUTE(B852,"$",""),".",""), " ",""),ROW(INDIRECT("1:"&amp;LEN(B852))),1),""))</f>
        <v>Chedraui</v>
      </c>
      <c r="E852" s="2" t="s">
        <v>87</v>
      </c>
      <c r="F852" t="str" cm="1">
        <f t="array" ref="F852">MID(E852, MIN(IFERROR(FIND({0,1,2,3,4,5,6,7,8,9},E852),"")), COUNT(1*MID(E852,ROW($1:$98),1)))</f>
        <v>59.9</v>
      </c>
      <c r="G852" t="str" cm="1">
        <f t="array" aca="1" ref="G852" ca="1">_xlfn.CONCAT(IF(NOT(ISNUMBER(MID(SUBSTITUTE(SUBSTITUTE(SUBSTITUTE(E852,"$",""),".",""), " ",""),ROW(INDIRECT("1:"&amp;LEN(E852))),1)*1)),MID(SUBSTITUTE(SUBSTITUTE(SUBSTITUTE(E852,"$",""),".",""), " ",""),ROW(INDIRECT("1:"&amp;LEN(E852))),1),""))</f>
        <v xml:space="preserve">
Comercial
Mexicana</v>
      </c>
      <c r="H852" s="2" t="s">
        <v>210</v>
      </c>
      <c r="I852" t="str">
        <f t="shared" si="80"/>
        <v>$45.00</v>
      </c>
      <c r="J852" t="str">
        <f t="shared" si="78"/>
        <v>Ruta 02</v>
      </c>
      <c r="K852" s="2" t="s">
        <v>211</v>
      </c>
      <c r="L852" t="str">
        <f t="shared" si="81"/>
        <v>$60.00</v>
      </c>
      <c r="M852" t="str">
        <f t="shared" si="79"/>
        <v>Ruta
08</v>
      </c>
      <c r="N852" s="2" t="s">
        <v>212</v>
      </c>
      <c r="O852" t="str">
        <f t="shared" si="82"/>
        <v>$20.00</v>
      </c>
      <c r="P852" t="str">
        <f t="shared" si="83"/>
        <v>María
Morelos</v>
      </c>
      <c r="Q852" s="2" t="s">
        <v>213</v>
      </c>
      <c r="R852" t="str" cm="1">
        <f t="array" ref="R852">MID(Q852, MIN(IFERROR(FIND({0,1,2,3,4,5,6,7,8,9},Q852),"")), COUNT(1*MID(Q852,ROW($1:$98),1)))</f>
        <v>22.0</v>
      </c>
      <c r="S852" t="str" cm="1">
        <f t="array" aca="1" ref="S852" ca="1">_xlfn.CONCAT(IF(NOT(ISNUMBER(MID(SUBSTITUTE(SUBSTITUTE(SUBSTITUTE(Q852,"$",""),".",""), " ",""),ROW(INDIRECT("1:"&amp;LEN(Q852))),1)*1)),MID(SUBSTITUTE(SUBSTITUTE(SUBSTITUTE(Q852,"$",""),".",""), " ",""),ROW(INDIRECT("1:"&amp;LEN(Q852))),1),""))</f>
        <v>LaArenal</v>
      </c>
      <c r="T852" s="2" t="s">
        <v>90</v>
      </c>
      <c r="U852" s="2" t="s">
        <v>91</v>
      </c>
      <c r="V852" s="2" t="s">
        <v>0</v>
      </c>
      <c r="W852" s="8">
        <v>45045</v>
      </c>
    </row>
    <row r="853" spans="1:23" x14ac:dyDescent="0.25">
      <c r="A853" s="3" t="s">
        <v>92</v>
      </c>
      <c r="B853" s="4" t="s">
        <v>93</v>
      </c>
      <c r="C853" t="str" cm="1">
        <f t="array" ref="C853">MID(B853, MIN(IFERROR(FIND({0,1,2,3,4,5,6,7,8,9},B853),"")), COUNT(1*MID(B853,ROW($1:$98),1)))</f>
        <v>44.8</v>
      </c>
      <c r="D853" t="str" cm="1">
        <f t="array" aca="1" ref="D853" ca="1">_xlfn.CONCAT(IF(NOT(ISNUMBER(MID(SUBSTITUTE(SUBSTITUTE(SUBSTITUTE(B853,"$",""),".",""), " ",""),ROW(INDIRECT("1:"&amp;LEN(B853))),1)*1)),MID(SUBSTITUTE(SUBSTITUTE(SUBSTITUTE(B853,"$",""),".",""), " ",""),ROW(INDIRECT("1:"&amp;LEN(B853))),1),""))</f>
        <v>Chedraui</v>
      </c>
      <c r="E853" s="4" t="s">
        <v>94</v>
      </c>
      <c r="F853" t="str" cm="1">
        <f t="array" ref="F853">MID(E853, MIN(IFERROR(FIND({0,1,2,3,4,5,6,7,8,9},E853),"")), COUNT(1*MID(E853,ROW($1:$98),1)))</f>
        <v>49.9</v>
      </c>
      <c r="G853" t="str" cm="1">
        <f t="array" aca="1" ref="G853" ca="1">_xlfn.CONCAT(IF(NOT(ISNUMBER(MID(SUBSTITUTE(SUBSTITUTE(SUBSTITUTE(E853,"$",""),".",""), " ",""),ROW(INDIRECT("1:"&amp;LEN(E853))),1)*1)),MID(SUBSTITUTE(SUBSTITUTE(SUBSTITUTE(E853,"$",""),".",""), " ",""),ROW(INDIRECT("1:"&amp;LEN(E853))),1),""))</f>
        <v xml:space="preserve">
Comercial
Mexicana</v>
      </c>
      <c r="H853" s="4" t="s">
        <v>214</v>
      </c>
      <c r="I853" t="str">
        <f t="shared" si="80"/>
        <v>$30.00</v>
      </c>
      <c r="J853" t="str">
        <f t="shared" si="78"/>
        <v>Ruta 08</v>
      </c>
      <c r="K853" s="4" t="s">
        <v>215</v>
      </c>
      <c r="L853" t="str">
        <f t="shared" si="81"/>
        <v>$32.00</v>
      </c>
      <c r="M853" t="str">
        <f t="shared" si="79"/>
        <v>Ruta
02</v>
      </c>
      <c r="N853" s="4" t="s">
        <v>212</v>
      </c>
      <c r="O853" t="str">
        <f t="shared" si="82"/>
        <v>$20.00</v>
      </c>
      <c r="P853" t="str">
        <f t="shared" si="83"/>
        <v>María
Morelos</v>
      </c>
      <c r="Q853" s="4" t="s">
        <v>216</v>
      </c>
      <c r="R853" t="str" cm="1">
        <f t="array" ref="R853">MID(Q853, MIN(IFERROR(FIND({0,1,2,3,4,5,6,7,8,9},Q853),"")), COUNT(1*MID(Q853,ROW($1:$98),1)))</f>
        <v>25.0</v>
      </c>
      <c r="S853" t="str" cm="1">
        <f t="array" aca="1" ref="S853" ca="1">_xlfn.CONCAT(IF(NOT(ISNUMBER(MID(SUBSTITUTE(SUBSTITUTE(SUBSTITUTE(Q853,"$",""),".",""), " ",""),ROW(INDIRECT("1:"&amp;LEN(Q853))),1)*1)),MID(SUBSTITUTE(SUBSTITUTE(SUBSTITUTE(Q853,"$",""),".",""), " ",""),ROW(INDIRECT("1:"&amp;LEN(Q853))),1),""))</f>
        <v>Álamos</v>
      </c>
      <c r="T853" s="4" t="s">
        <v>98</v>
      </c>
      <c r="U853" s="4" t="s">
        <v>91</v>
      </c>
      <c r="V853" s="4" t="s">
        <v>0</v>
      </c>
      <c r="W853" s="9">
        <v>45045</v>
      </c>
    </row>
    <row r="854" spans="1:23" x14ac:dyDescent="0.25">
      <c r="A854" s="1" t="s">
        <v>99</v>
      </c>
      <c r="B854" s="2" t="s">
        <v>100</v>
      </c>
      <c r="C854" t="str" cm="1">
        <f t="array" ref="C854">MID(B854, MIN(IFERROR(FIND({0,1,2,3,4,5,6,7,8,9},B854),"")), COUNT(1*MID(B854,ROW($1:$98),1)))</f>
        <v>46.9</v>
      </c>
      <c r="D854" t="str" cm="1">
        <f t="array" aca="1" ref="D854" ca="1">_xlfn.CONCAT(IF(NOT(ISNUMBER(MID(SUBSTITUTE(SUBSTITUTE(SUBSTITUTE(B854,"$",""),".",""), " ",""),ROW(INDIRECT("1:"&amp;LEN(B854))),1)*1)),MID(SUBSTITUTE(SUBSTITUTE(SUBSTITUTE(B854,"$",""),".",""), " ",""),ROW(INDIRECT("1:"&amp;LEN(B854))),1),""))</f>
        <v>Wal-mart</v>
      </c>
      <c r="E854" s="2" t="s">
        <v>87</v>
      </c>
      <c r="F854" t="str" cm="1">
        <f t="array" ref="F854">MID(E854, MIN(IFERROR(FIND({0,1,2,3,4,5,6,7,8,9},E854),"")), COUNT(1*MID(E854,ROW($1:$98),1)))</f>
        <v>59.9</v>
      </c>
      <c r="G854" t="str" cm="1">
        <f t="array" aca="1" ref="G854" ca="1">_xlfn.CONCAT(IF(NOT(ISNUMBER(MID(SUBSTITUTE(SUBSTITUTE(SUBSTITUTE(E854,"$",""),".",""), " ",""),ROW(INDIRECT("1:"&amp;LEN(E854))),1)*1)),MID(SUBSTITUTE(SUBSTITUTE(SUBSTITUTE(E854,"$",""),".",""), " ",""),ROW(INDIRECT("1:"&amp;LEN(E854))),1),""))</f>
        <v xml:space="preserve">
Comercial
Mexicana</v>
      </c>
      <c r="H854" s="2" t="s">
        <v>101</v>
      </c>
      <c r="I854" t="str">
        <f t="shared" si="80"/>
        <v>$35.00</v>
      </c>
      <c r="J854" t="str">
        <f t="shared" si="78"/>
        <v>Ruta 08</v>
      </c>
      <c r="K854" s="2" t="s">
        <v>41</v>
      </c>
      <c r="L854" t="str">
        <f t="shared" si="81"/>
        <v>$38.00</v>
      </c>
      <c r="M854" t="str">
        <f t="shared" si="79"/>
        <v>Ruta
02</v>
      </c>
      <c r="N854" s="2" t="s">
        <v>198</v>
      </c>
      <c r="O854" t="str">
        <f t="shared" si="82"/>
        <v>$35.00</v>
      </c>
      <c r="P854" t="str">
        <f t="shared" si="83"/>
        <v>Álamos</v>
      </c>
      <c r="Q854" s="2" t="s">
        <v>217</v>
      </c>
      <c r="R854" t="str" cm="1">
        <f t="array" ref="R854">MID(Q854, MIN(IFERROR(FIND({0,1,2,3,4,5,6,7,8,9},Q854),"")), COUNT(1*MID(Q854,ROW($1:$98),1)))</f>
        <v>45.0</v>
      </c>
      <c r="S854" t="str" cm="1">
        <f t="array" aca="1" ref="S854" ca="1">_xlfn.CONCAT(IF(NOT(ISNUMBER(MID(SUBSTITUTE(SUBSTITUTE(SUBSTITUTE(Q854,"$",""),".",""), " ",""),ROW(INDIRECT("1:"&amp;LEN(Q854))),1)*1)),MID(SUBSTITUTE(SUBSTITUTE(SUBSTITUTE(Q854,"$",""),".",""), " ",""),ROW(INDIRECT("1:"&amp;LEN(Q854))),1),""))</f>
        <v>María
Morelos</v>
      </c>
      <c r="T854" s="2" t="s">
        <v>91</v>
      </c>
      <c r="U854" s="2" t="s">
        <v>61</v>
      </c>
      <c r="V854" s="2" t="s">
        <v>0</v>
      </c>
      <c r="W854" s="8">
        <v>45045</v>
      </c>
    </row>
    <row r="855" spans="1:23" x14ac:dyDescent="0.25">
      <c r="A855" s="3" t="s">
        <v>103</v>
      </c>
      <c r="B855" s="4" t="s">
        <v>104</v>
      </c>
      <c r="C855" t="str" cm="1">
        <f t="array" ref="C855">MID(B855, MIN(IFERROR(FIND({0,1,2,3,4,5,6,7,8,9},B855),"")), COUNT(1*MID(B855,ROW($1:$98),1)))</f>
        <v>41.6</v>
      </c>
      <c r="D855" t="str" cm="1">
        <f t="array" aca="1" ref="D855" ca="1">_xlfn.CONCAT(IF(NOT(ISNUMBER(MID(SUBSTITUTE(SUBSTITUTE(SUBSTITUTE(B855,"$",""),".",""), " ",""),ROW(INDIRECT("1:"&amp;LEN(B855))),1)*1)),MID(SUBSTITUTE(SUBSTITUTE(SUBSTITUTE(B855,"$",""),".",""), " ",""),ROW(INDIRECT("1:"&amp;LEN(B855))),1),""))</f>
        <v>Chedraui</v>
      </c>
      <c r="E855" s="4" t="s">
        <v>105</v>
      </c>
      <c r="F855" t="str" cm="1">
        <f t="array" ref="F855">MID(E855, MIN(IFERROR(FIND({0,1,2,3,4,5,6,7,8,9},E855),"")), COUNT(1*MID(E855,ROW($1:$98),1)))</f>
        <v>48.1</v>
      </c>
      <c r="G855" t="str" cm="1">
        <f t="array" aca="1" ref="G855" ca="1">_xlfn.CONCAT(IF(NOT(ISNUMBER(MID(SUBSTITUTE(SUBSTITUTE(SUBSTITUTE(E855,"$",""),".",""), " ",""),ROW(INDIRECT("1:"&amp;LEN(E855))),1)*1)),MID(SUBSTITUTE(SUBSTITUTE(SUBSTITUTE(E855,"$",""),".",""), " ",""),ROW(INDIRECT("1:"&amp;LEN(E855))),1),""))</f>
        <v xml:space="preserve">
Comercial
Mexicana</v>
      </c>
      <c r="H855" s="4" t="s">
        <v>101</v>
      </c>
      <c r="I855" t="str">
        <f t="shared" si="80"/>
        <v>$35.00</v>
      </c>
      <c r="J855" t="str">
        <f t="shared" si="78"/>
        <v>Ruta 08</v>
      </c>
      <c r="K855" s="4" t="s">
        <v>218</v>
      </c>
      <c r="L855" t="str">
        <f t="shared" si="81"/>
        <v>$40.00</v>
      </c>
      <c r="M855" t="str">
        <f t="shared" si="79"/>
        <v>Ruta
02</v>
      </c>
      <c r="N855" s="4" t="s">
        <v>217</v>
      </c>
      <c r="O855" t="str">
        <f t="shared" si="82"/>
        <v>$45.00</v>
      </c>
      <c r="P855" t="str">
        <f t="shared" si="83"/>
        <v>María
Morelos</v>
      </c>
      <c r="Q855" s="4" t="s">
        <v>217</v>
      </c>
      <c r="R855" t="str" cm="1">
        <f t="array" ref="R855">MID(Q855, MIN(IFERROR(FIND({0,1,2,3,4,5,6,7,8,9},Q855),"")), COUNT(1*MID(Q855,ROW($1:$98),1)))</f>
        <v>45.0</v>
      </c>
      <c r="S855" t="str" cm="1">
        <f t="array" aca="1" ref="S855" ca="1">_xlfn.CONCAT(IF(NOT(ISNUMBER(MID(SUBSTITUTE(SUBSTITUTE(SUBSTITUTE(Q855,"$",""),".",""), " ",""),ROW(INDIRECT("1:"&amp;LEN(Q855))),1)*1)),MID(SUBSTITUTE(SUBSTITUTE(SUBSTITUTE(Q855,"$",""),".",""), " ",""),ROW(INDIRECT("1:"&amp;LEN(Q855))),1),""))</f>
        <v>María
Morelos</v>
      </c>
      <c r="T855" s="4" t="s">
        <v>83</v>
      </c>
      <c r="U855" s="4" t="s">
        <v>106</v>
      </c>
      <c r="V855" s="4" t="s">
        <v>0</v>
      </c>
      <c r="W855" s="9">
        <v>45045</v>
      </c>
    </row>
    <row r="856" spans="1:23" x14ac:dyDescent="0.25">
      <c r="A856" s="1" t="s">
        <v>107</v>
      </c>
      <c r="B856" s="2" t="s">
        <v>108</v>
      </c>
      <c r="C856" t="str" cm="1">
        <f t="array" ref="C856">MID(B856, MIN(IFERROR(FIND({0,1,2,3,4,5,6,7,8,9},B856),"")), COUNT(1*MID(B856,ROW($1:$98),1)))</f>
        <v>26.9</v>
      </c>
      <c r="D856" t="str" cm="1">
        <f t="array" aca="1" ref="D856" ca="1">_xlfn.CONCAT(IF(NOT(ISNUMBER(MID(SUBSTITUTE(SUBSTITUTE(SUBSTITUTE(B856,"$",""),".",""), " ",""),ROW(INDIRECT("1:"&amp;LEN(B856))),1)*1)),MID(SUBSTITUTE(SUBSTITUTE(SUBSTITUTE(B856,"$",""),".",""), " ",""),ROW(INDIRECT("1:"&amp;LEN(B856))),1),""))</f>
        <v>Wal-mart</v>
      </c>
      <c r="E856" s="2" t="s">
        <v>109</v>
      </c>
      <c r="F856" t="str" cm="1">
        <f t="array" ref="F856">MID(E856, MIN(IFERROR(FIND({0,1,2,3,4,5,6,7,8,9},E856),"")), COUNT(1*MID(E856,ROW($1:$98),1)))</f>
        <v>32.9</v>
      </c>
      <c r="G856" t="str" cm="1">
        <f t="array" aca="1" ref="G856" ca="1">_xlfn.CONCAT(IF(NOT(ISNUMBER(MID(SUBSTITUTE(SUBSTITUTE(SUBSTITUTE(E856,"$",""),".",""), " ",""),ROW(INDIRECT("1:"&amp;LEN(E856))),1)*1)),MID(SUBSTITUTE(SUBSTITUTE(SUBSTITUTE(E856,"$",""),".",""), " ",""),ROW(INDIRECT("1:"&amp;LEN(E856))),1),""))</f>
        <v xml:space="preserve">
Chedraui</v>
      </c>
      <c r="H856" s="2" t="s">
        <v>110</v>
      </c>
      <c r="I856" t="str">
        <f t="shared" si="80"/>
        <v>$15.00</v>
      </c>
      <c r="J856" t="str">
        <f t="shared" si="78"/>
        <v>Ruta 08</v>
      </c>
      <c r="K856" s="2" t="s">
        <v>172</v>
      </c>
      <c r="L856" t="str">
        <f t="shared" si="81"/>
        <v>$22.00</v>
      </c>
      <c r="M856" t="str">
        <f t="shared" si="79"/>
        <v>Ruta
02</v>
      </c>
      <c r="N856" s="2" t="s">
        <v>219</v>
      </c>
      <c r="O856" t="str">
        <f t="shared" si="82"/>
        <v>$19.00</v>
      </c>
      <c r="P856" t="str">
        <f t="shared" si="83"/>
        <v>María
Morelos</v>
      </c>
      <c r="Q856" s="2" t="s">
        <v>220</v>
      </c>
      <c r="R856" t="str" cm="1">
        <f t="array" ref="R856">MID(Q856, MIN(IFERROR(FIND({0,1,2,3,4,5,6,7,8,9},Q856),"")), COUNT(1*MID(Q856,ROW($1:$98),1)))</f>
        <v>22.0</v>
      </c>
      <c r="S856" t="str" cm="1">
        <f t="array" aca="1" ref="S856" ca="1">_xlfn.CONCAT(IF(NOT(ISNUMBER(MID(SUBSTITUTE(SUBSTITUTE(SUBSTITUTE(Q856,"$",""),".",""), " ",""),ROW(INDIRECT("1:"&amp;LEN(Q856))),1)*1)),MID(SUBSTITUTE(SUBSTITUTE(SUBSTITUTE(Q856,"$",""),".",""), " ",""),ROW(INDIRECT("1:"&amp;LEN(Q856))),1),""))</f>
        <v>Álamos</v>
      </c>
      <c r="T856" s="2" t="s">
        <v>112</v>
      </c>
      <c r="U856" s="2" t="s">
        <v>35</v>
      </c>
      <c r="V856" s="2" t="s">
        <v>0</v>
      </c>
      <c r="W856" s="8">
        <v>45045</v>
      </c>
    </row>
    <row r="857" spans="1:23" x14ac:dyDescent="0.25">
      <c r="A857" s="3" t="s">
        <v>113</v>
      </c>
      <c r="B857" s="4" t="s">
        <v>108</v>
      </c>
      <c r="C857" t="str" cm="1">
        <f t="array" ref="C857">MID(B857, MIN(IFERROR(FIND({0,1,2,3,4,5,6,7,8,9},B857),"")), COUNT(1*MID(B857,ROW($1:$98),1)))</f>
        <v>26.9</v>
      </c>
      <c r="D857" t="str" cm="1">
        <f t="array" aca="1" ref="D857" ca="1">_xlfn.CONCAT(IF(NOT(ISNUMBER(MID(SUBSTITUTE(SUBSTITUTE(SUBSTITUTE(B857,"$",""),".",""), " ",""),ROW(INDIRECT("1:"&amp;LEN(B857))),1)*1)),MID(SUBSTITUTE(SUBSTITUTE(SUBSTITUTE(B857,"$",""),".",""), " ",""),ROW(INDIRECT("1:"&amp;LEN(B857))),1),""))</f>
        <v>Wal-mart</v>
      </c>
      <c r="E857" s="4" t="s">
        <v>114</v>
      </c>
      <c r="F857" t="str" cm="1">
        <f t="array" ref="F857">MID(E857, MIN(IFERROR(FIND({0,1,2,3,4,5,6,7,8,9},E857),"")), COUNT(1*MID(E857,ROW($1:$98),1)))</f>
        <v>32.9</v>
      </c>
      <c r="G857" t="str" cm="1">
        <f t="array" aca="1" ref="G857" ca="1">_xlfn.CONCAT(IF(NOT(ISNUMBER(MID(SUBSTITUTE(SUBSTITUTE(SUBSTITUTE(E857,"$",""),".",""), " ",""),ROW(INDIRECT("1:"&amp;LEN(E857))),1)*1)),MID(SUBSTITUTE(SUBSTITUTE(SUBSTITUTE(E857,"$",""),".",""), " ",""),ROW(INDIRECT("1:"&amp;LEN(E857))),1),""))</f>
        <v xml:space="preserve">
Comercial
Mexicana</v>
      </c>
      <c r="H857" s="4" t="s">
        <v>95</v>
      </c>
      <c r="I857" t="str">
        <f t="shared" si="80"/>
        <v>$25.00</v>
      </c>
      <c r="J857" t="str">
        <f t="shared" si="78"/>
        <v>Ruta 08</v>
      </c>
      <c r="K857" s="4" t="s">
        <v>221</v>
      </c>
      <c r="L857" t="str">
        <f t="shared" si="81"/>
        <v>$25.00</v>
      </c>
      <c r="M857" t="str">
        <f t="shared" si="79"/>
        <v>Ruta
08</v>
      </c>
      <c r="N857" s="4" t="s">
        <v>189</v>
      </c>
      <c r="O857" t="str">
        <f t="shared" si="82"/>
        <v>$22.00</v>
      </c>
      <c r="P857" t="str">
        <f t="shared" si="83"/>
        <v>María
Morelos</v>
      </c>
      <c r="Q857" s="4" t="s">
        <v>216</v>
      </c>
      <c r="R857" t="str" cm="1">
        <f t="array" ref="R857">MID(Q857, MIN(IFERROR(FIND({0,1,2,3,4,5,6,7,8,9},Q857),"")), COUNT(1*MID(Q857,ROW($1:$98),1)))</f>
        <v>25.0</v>
      </c>
      <c r="S857" t="str" cm="1">
        <f t="array" aca="1" ref="S857" ca="1">_xlfn.CONCAT(IF(NOT(ISNUMBER(MID(SUBSTITUTE(SUBSTITUTE(SUBSTITUTE(Q857,"$",""),".",""), " ",""),ROW(INDIRECT("1:"&amp;LEN(Q857))),1)*1)),MID(SUBSTITUTE(SUBSTITUTE(SUBSTITUTE(Q857,"$",""),".",""), " ",""),ROW(INDIRECT("1:"&amp;LEN(Q857))),1),""))</f>
        <v>Álamos</v>
      </c>
      <c r="T857" s="4" t="s">
        <v>26</v>
      </c>
      <c r="U857" s="4" t="s">
        <v>36</v>
      </c>
      <c r="V857" s="4" t="s">
        <v>0</v>
      </c>
      <c r="W857" s="9">
        <v>45045</v>
      </c>
    </row>
    <row r="858" spans="1:23" x14ac:dyDescent="0.25">
      <c r="A858" s="1" t="s">
        <v>117</v>
      </c>
      <c r="B858" s="2" t="s">
        <v>118</v>
      </c>
      <c r="C858" t="str" cm="1">
        <f t="array" ref="C858">MID(B858, MIN(IFERROR(FIND({0,1,2,3,4,5,6,7,8,9},B858),"")), COUNT(1*MID(B858,ROW($1:$98),1)))</f>
        <v>19.9</v>
      </c>
      <c r="D858" t="str" cm="1">
        <f t="array" aca="1" ref="D858" ca="1">_xlfn.CONCAT(IF(NOT(ISNUMBER(MID(SUBSTITUTE(SUBSTITUTE(SUBSTITUTE(B858,"$",""),".",""), " ",""),ROW(INDIRECT("1:"&amp;LEN(B858))),1)*1)),MID(SUBSTITUTE(SUBSTITUTE(SUBSTITUTE(B858,"$",""),".",""), " ",""),ROW(INDIRECT("1:"&amp;LEN(B858))),1),""))</f>
        <v>Wal-mart</v>
      </c>
      <c r="E858" s="2" t="s">
        <v>119</v>
      </c>
      <c r="F858" t="str" cm="1">
        <f t="array" ref="F858">MID(E858, MIN(IFERROR(FIND({0,1,2,3,4,5,6,7,8,9},E858),"")), COUNT(1*MID(E858,ROW($1:$98),1)))</f>
        <v>25.5</v>
      </c>
      <c r="G858" t="str" cm="1">
        <f t="array" aca="1" ref="G858" ca="1">_xlfn.CONCAT(IF(NOT(ISNUMBER(MID(SUBSTITUTE(SUBSTITUTE(SUBSTITUTE(E858,"$",""),".",""), " ",""),ROW(INDIRECT("1:"&amp;LEN(E858))),1)*1)),MID(SUBSTITUTE(SUBSTITUTE(SUBSTITUTE(E858,"$",""),".",""), " ",""),ROW(INDIRECT("1:"&amp;LEN(E858))),1),""))</f>
        <v xml:space="preserve">
Comercial
Mexicana</v>
      </c>
      <c r="H858" s="2" t="s">
        <v>222</v>
      </c>
      <c r="I858" t="str">
        <f t="shared" si="80"/>
        <v>$35.00</v>
      </c>
      <c r="J858" t="str">
        <f t="shared" si="78"/>
        <v>Ruta 02</v>
      </c>
      <c r="K858" s="2" t="s">
        <v>193</v>
      </c>
      <c r="L858" t="str">
        <f t="shared" si="81"/>
        <v>$40.00</v>
      </c>
      <c r="M858" t="str">
        <f t="shared" si="79"/>
        <v>Ruta
08</v>
      </c>
      <c r="N858" s="2" t="s">
        <v>223</v>
      </c>
      <c r="O858" t="str">
        <f t="shared" si="82"/>
        <v>$40.00</v>
      </c>
      <c r="P858" t="str">
        <f t="shared" si="83"/>
        <v>La Arenal</v>
      </c>
      <c r="Q858" s="2" t="s">
        <v>217</v>
      </c>
      <c r="R858" t="str" cm="1">
        <f t="array" ref="R858">MID(Q858, MIN(IFERROR(FIND({0,1,2,3,4,5,6,7,8,9},Q858),"")), COUNT(1*MID(Q858,ROW($1:$98),1)))</f>
        <v>45.0</v>
      </c>
      <c r="S858" t="str" cm="1">
        <f t="array" aca="1" ref="S858" ca="1">_xlfn.CONCAT(IF(NOT(ISNUMBER(MID(SUBSTITUTE(SUBSTITUTE(SUBSTITUTE(Q858,"$",""),".",""), " ",""),ROW(INDIRECT("1:"&amp;LEN(Q858))),1)*1)),MID(SUBSTITUTE(SUBSTITUTE(SUBSTITUTE(Q858,"$",""),".",""), " ",""),ROW(INDIRECT("1:"&amp;LEN(Q858))),1),""))</f>
        <v>María
Morelos</v>
      </c>
      <c r="T858" s="2" t="s">
        <v>121</v>
      </c>
      <c r="U858" s="2" t="s">
        <v>122</v>
      </c>
      <c r="V858" s="2" t="s">
        <v>0</v>
      </c>
      <c r="W858" s="8">
        <v>45045</v>
      </c>
    </row>
    <row r="859" spans="1:23" x14ac:dyDescent="0.25">
      <c r="A859" s="3" t="s">
        <v>123</v>
      </c>
      <c r="B859" s="4" t="s">
        <v>124</v>
      </c>
      <c r="C859" t="str" cm="1">
        <f t="array" ref="C859">MID(B859, MIN(IFERROR(FIND({0,1,2,3,4,5,6,7,8,9},B859),"")), COUNT(1*MID(B859,ROW($1:$98),1)))</f>
        <v>22.8</v>
      </c>
      <c r="D859" t="str" cm="1">
        <f t="array" aca="1" ref="D859" ca="1">_xlfn.CONCAT(IF(NOT(ISNUMBER(MID(SUBSTITUTE(SUBSTITUTE(SUBSTITUTE(B859,"$",""),".",""), " ",""),ROW(INDIRECT("1:"&amp;LEN(B859))),1)*1)),MID(SUBSTITUTE(SUBSTITUTE(SUBSTITUTE(B859,"$",""),".",""), " ",""),ROW(INDIRECT("1:"&amp;LEN(B859))),1),""))</f>
        <v>Chedraui</v>
      </c>
      <c r="E859" s="4" t="s">
        <v>125</v>
      </c>
      <c r="F859" t="str" cm="1">
        <f t="array" ref="F859">MID(E859, MIN(IFERROR(FIND({0,1,2,3,4,5,6,7,8,9},E859),"")), COUNT(1*MID(E859,ROW($1:$98),1)))</f>
        <v>29.9</v>
      </c>
      <c r="G859" t="str" cm="1">
        <f t="array" aca="1" ref="G859" ca="1">_xlfn.CONCAT(IF(NOT(ISNUMBER(MID(SUBSTITUTE(SUBSTITUTE(SUBSTITUTE(E859,"$",""),".",""), " ",""),ROW(INDIRECT("1:"&amp;LEN(E859))),1)*1)),MID(SUBSTITUTE(SUBSTITUTE(SUBSTITUTE(E859,"$",""),".",""), " ",""),ROW(INDIRECT("1:"&amp;LEN(E859))),1),""))</f>
        <v xml:space="preserve">
Comercial
Mexicana</v>
      </c>
      <c r="H859" s="4" t="s">
        <v>95</v>
      </c>
      <c r="I859" t="str">
        <f t="shared" si="80"/>
        <v>$25.00</v>
      </c>
      <c r="J859" t="str">
        <f t="shared" si="78"/>
        <v>Ruta 08</v>
      </c>
      <c r="K859" s="4" t="s">
        <v>15</v>
      </c>
      <c r="L859" t="str">
        <f t="shared" si="81"/>
        <v>$28.00</v>
      </c>
      <c r="M859" t="str">
        <f t="shared" si="79"/>
        <v>Ruta
02</v>
      </c>
      <c r="N859" s="4" t="s">
        <v>212</v>
      </c>
      <c r="O859" t="str">
        <f t="shared" si="82"/>
        <v>$20.00</v>
      </c>
      <c r="P859" t="str">
        <f t="shared" si="83"/>
        <v>María
Morelos</v>
      </c>
      <c r="Q859" s="4" t="s">
        <v>220</v>
      </c>
      <c r="R859" t="str" cm="1">
        <f t="array" ref="R859">MID(Q859, MIN(IFERROR(FIND({0,1,2,3,4,5,6,7,8,9},Q859),"")), COUNT(1*MID(Q859,ROW($1:$98),1)))</f>
        <v>22.0</v>
      </c>
      <c r="S859" t="str" cm="1">
        <f t="array" aca="1" ref="S859" ca="1">_xlfn.CONCAT(IF(NOT(ISNUMBER(MID(SUBSTITUTE(SUBSTITUTE(SUBSTITUTE(Q859,"$",""),".",""), " ",""),ROW(INDIRECT("1:"&amp;LEN(Q859))),1)*1)),MID(SUBSTITUTE(SUBSTITUTE(SUBSTITUTE(Q859,"$",""),".",""), " ",""),ROW(INDIRECT("1:"&amp;LEN(Q859))),1),""))</f>
        <v>Álamos</v>
      </c>
      <c r="T859" s="4" t="s">
        <v>128</v>
      </c>
      <c r="U859" s="4" t="s">
        <v>90</v>
      </c>
      <c r="V859" s="4" t="s">
        <v>0</v>
      </c>
      <c r="W859" s="9">
        <v>45045</v>
      </c>
    </row>
    <row r="860" spans="1:23" x14ac:dyDescent="0.25">
      <c r="A860" s="1" t="s">
        <v>129</v>
      </c>
      <c r="B860" s="2" t="s">
        <v>130</v>
      </c>
      <c r="C860" t="str" cm="1">
        <f t="array" ref="C860">MID(B860, MIN(IFERROR(FIND({0,1,2,3,4,5,6,7,8,9},B860),"")), COUNT(1*MID(B860,ROW($1:$98),1)))</f>
        <v>13.5</v>
      </c>
      <c r="D860" t="str" cm="1">
        <f t="array" aca="1" ref="D860" ca="1">_xlfn.CONCAT(IF(NOT(ISNUMBER(MID(SUBSTITUTE(SUBSTITUTE(SUBSTITUTE(B860,"$",""),".",""), " ",""),ROW(INDIRECT("1:"&amp;LEN(B860))),1)*1)),MID(SUBSTITUTE(SUBSTITUTE(SUBSTITUTE(B860,"$",""),".",""), " ",""),ROW(INDIRECT("1:"&amp;LEN(B860))),1),""))</f>
        <v>Comercial
Mexicana</v>
      </c>
      <c r="E860" s="2" t="s">
        <v>131</v>
      </c>
      <c r="F860" t="str" cm="1">
        <f t="array" ref="F860">MID(E860, MIN(IFERROR(FIND({0,1,2,3,4,5,6,7,8,9},E860),"")), COUNT(1*MID(E860,ROW($1:$98),1)))</f>
        <v>15.1</v>
      </c>
      <c r="G860" t="str" cm="1">
        <f t="array" aca="1" ref="G860" ca="1">_xlfn.CONCAT(IF(NOT(ISNUMBER(MID(SUBSTITUTE(SUBSTITUTE(SUBSTITUTE(E860,"$",""),".",""), " ",""),ROW(INDIRECT("1:"&amp;LEN(E860))),1)*1)),MID(SUBSTITUTE(SUBSTITUTE(SUBSTITUTE(E860,"$",""),".",""), " ",""),ROW(INDIRECT("1:"&amp;LEN(E860))),1),""))</f>
        <v xml:space="preserve">
Chedraui</v>
      </c>
      <c r="H860" s="2" t="s">
        <v>224</v>
      </c>
      <c r="I860" t="str">
        <f t="shared" si="80"/>
        <v>$18.00</v>
      </c>
      <c r="J860" t="str">
        <f t="shared" si="78"/>
        <v>Ruta 02</v>
      </c>
      <c r="K860" s="2" t="s">
        <v>225</v>
      </c>
      <c r="L860" t="str">
        <f t="shared" si="81"/>
        <v>$20.00</v>
      </c>
      <c r="M860" t="str">
        <f t="shared" si="79"/>
        <v>Ruta
08</v>
      </c>
      <c r="N860" s="2" t="s">
        <v>192</v>
      </c>
      <c r="O860" t="str">
        <f t="shared" si="82"/>
        <v>$18.00</v>
      </c>
      <c r="P860" t="str">
        <f t="shared" si="83"/>
        <v>María
Morelos</v>
      </c>
      <c r="Q860" s="2" t="s">
        <v>192</v>
      </c>
      <c r="R860" t="str" cm="1">
        <f t="array" ref="R860">MID(Q860, MIN(IFERROR(FIND({0,1,2,3,4,5,6,7,8,9},Q860),"")), COUNT(1*MID(Q860,ROW($1:$98),1)))</f>
        <v>18.0</v>
      </c>
      <c r="S860" t="str" cm="1">
        <f t="array" aca="1" ref="S860" ca="1">_xlfn.CONCAT(IF(NOT(ISNUMBER(MID(SUBSTITUTE(SUBSTITUTE(SUBSTITUTE(Q860,"$",""),".",""), " ",""),ROW(INDIRECT("1:"&amp;LEN(Q860))),1)*1)),MID(SUBSTITUTE(SUBSTITUTE(SUBSTITUTE(Q860,"$",""),".",""), " ",""),ROW(INDIRECT("1:"&amp;LEN(Q860))),1),""))</f>
        <v>María
Morelos</v>
      </c>
      <c r="T860" s="2" t="s">
        <v>132</v>
      </c>
      <c r="U860" s="2" t="s">
        <v>133</v>
      </c>
      <c r="V860" s="2" t="s">
        <v>0</v>
      </c>
      <c r="W860" s="8">
        <v>45045</v>
      </c>
    </row>
    <row r="861" spans="1:23" x14ac:dyDescent="0.25">
      <c r="A861" s="3" t="s">
        <v>134</v>
      </c>
      <c r="B861" s="4" t="s">
        <v>135</v>
      </c>
      <c r="C861" t="str" cm="1">
        <f t="array" ref="C861">MID(B861, MIN(IFERROR(FIND({0,1,2,3,4,5,6,7,8,9},B861),"")), COUNT(1*MID(B861,ROW($1:$98),1)))</f>
        <v>24.8</v>
      </c>
      <c r="D861" t="str" cm="1">
        <f t="array" aca="1" ref="D861" ca="1">_xlfn.CONCAT(IF(NOT(ISNUMBER(MID(SUBSTITUTE(SUBSTITUTE(SUBSTITUTE(B861,"$",""),".",""), " ",""),ROW(INDIRECT("1:"&amp;LEN(B861))),1)*1)),MID(SUBSTITUTE(SUBSTITUTE(SUBSTITUTE(B861,"$",""),".",""), " ",""),ROW(INDIRECT("1:"&amp;LEN(B861))),1),""))</f>
        <v>Chedraui</v>
      </c>
      <c r="E861" s="4" t="s">
        <v>136</v>
      </c>
      <c r="F861" t="str" cm="1">
        <f t="array" ref="F861">MID(E861, MIN(IFERROR(FIND({0,1,2,3,4,5,6,7,8,9},E861),"")), COUNT(1*MID(E861,ROW($1:$98),1)))</f>
        <v>42.9</v>
      </c>
      <c r="G861" t="str" cm="1">
        <f t="array" aca="1" ref="G861" ca="1">_xlfn.CONCAT(IF(NOT(ISNUMBER(MID(SUBSTITUTE(SUBSTITUTE(SUBSTITUTE(E861,"$",""),".",""), " ",""),ROW(INDIRECT("1:"&amp;LEN(E861))),1)*1)),MID(SUBSTITUTE(SUBSTITUTE(SUBSTITUTE(E861,"$",""),".",""), " ",""),ROW(INDIRECT("1:"&amp;LEN(E861))),1),""))</f>
        <v xml:space="preserve">
Comercial
Mexicana</v>
      </c>
      <c r="H861" s="4" t="s">
        <v>168</v>
      </c>
      <c r="I861" t="str">
        <f t="shared" si="80"/>
        <v>$10.00</v>
      </c>
      <c r="J861" t="str">
        <f t="shared" si="78"/>
        <v>Ruta 08</v>
      </c>
      <c r="K861" s="4" t="s">
        <v>138</v>
      </c>
      <c r="L861" t="str">
        <f t="shared" si="81"/>
        <v>$20.00</v>
      </c>
      <c r="M861" t="str">
        <f t="shared" si="79"/>
        <v>Ruta
02</v>
      </c>
      <c r="N861" s="4" t="s">
        <v>226</v>
      </c>
      <c r="O861" t="str">
        <f t="shared" si="82"/>
        <v>$16.00</v>
      </c>
      <c r="P861" t="str">
        <f t="shared" si="83"/>
        <v>María
Morelos</v>
      </c>
      <c r="Q861" s="4" t="s">
        <v>227</v>
      </c>
      <c r="R861" t="str" cm="1">
        <f t="array" ref="R861">MID(Q861, MIN(IFERROR(FIND({0,1,2,3,4,5,6,7,8,9},Q861),"")), COUNT(1*MID(Q861,ROW($1:$98),1)))</f>
        <v>18.0</v>
      </c>
      <c r="S861" t="str" cm="1">
        <f t="array" aca="1" ref="S861" ca="1">_xlfn.CONCAT(IF(NOT(ISNUMBER(MID(SUBSTITUTE(SUBSTITUTE(SUBSTITUTE(Q861,"$",""),".",""), " ",""),ROW(INDIRECT("1:"&amp;LEN(Q861))),1)*1)),MID(SUBSTITUTE(SUBSTITUTE(SUBSTITUTE(Q861,"$",""),".",""), " ",""),ROW(INDIRECT("1:"&amp;LEN(Q861))),1),""))</f>
        <v>Álamos</v>
      </c>
      <c r="T861" s="4" t="s">
        <v>140</v>
      </c>
      <c r="U861" s="4" t="s">
        <v>98</v>
      </c>
      <c r="V861" s="4" t="s">
        <v>0</v>
      </c>
      <c r="W861" s="9">
        <v>45045</v>
      </c>
    </row>
    <row r="862" spans="1:23" x14ac:dyDescent="0.25">
      <c r="A862" s="1" t="s">
        <v>141</v>
      </c>
      <c r="B862" s="2" t="s">
        <v>142</v>
      </c>
      <c r="C862" t="str" cm="1">
        <f t="array" ref="C862">MID(B862, MIN(IFERROR(FIND({0,1,2,3,4,5,6,7,8,9},B862),"")), COUNT(1*MID(B862,ROW($1:$98),1)))</f>
        <v>48.9</v>
      </c>
      <c r="D862" t="str" cm="1">
        <f t="array" aca="1" ref="D862" ca="1">_xlfn.CONCAT(IF(NOT(ISNUMBER(MID(SUBSTITUTE(SUBSTITUTE(SUBSTITUTE(B862,"$",""),".",""), " ",""),ROW(INDIRECT("1:"&amp;LEN(B862))),1)*1)),MID(SUBSTITUTE(SUBSTITUTE(SUBSTITUTE(B862,"$",""),".",""), " ",""),ROW(INDIRECT("1:"&amp;LEN(B862))),1),""))</f>
        <v>Comercial
Mexicana</v>
      </c>
      <c r="E862" s="2" t="s">
        <v>143</v>
      </c>
      <c r="F862" t="str" cm="1">
        <f t="array" ref="F862">MID(E862, MIN(IFERROR(FIND({0,1,2,3,4,5,6,7,8,9},E862),"")), COUNT(1*MID(E862,ROW($1:$98),1)))</f>
        <v>62.0</v>
      </c>
      <c r="G862" t="str" cm="1">
        <f t="array" aca="1" ref="G862" ca="1">_xlfn.CONCAT(IF(NOT(ISNUMBER(MID(SUBSTITUTE(SUBSTITUTE(SUBSTITUTE(E862,"$",""),".",""), " ",""),ROW(INDIRECT("1:"&amp;LEN(E862))),1)*1)),MID(SUBSTITUTE(SUBSTITUTE(SUBSTITUTE(E862,"$",""),".",""), " ",""),ROW(INDIRECT("1:"&amp;LEN(E862))),1),""))</f>
        <v>Wal-mart</v>
      </c>
      <c r="H862" s="2" t="s">
        <v>88</v>
      </c>
      <c r="I862" t="str">
        <f t="shared" si="80"/>
        <v>$25.00</v>
      </c>
      <c r="J862" t="str">
        <f t="shared" si="78"/>
        <v>Ruta 02</v>
      </c>
      <c r="K862" s="2" t="s">
        <v>191</v>
      </c>
      <c r="L862" t="str">
        <f t="shared" si="81"/>
        <v>$26.00</v>
      </c>
      <c r="M862" t="str">
        <f t="shared" si="79"/>
        <v>Ruta
08</v>
      </c>
      <c r="N862" s="2" t="s">
        <v>227</v>
      </c>
      <c r="O862" t="str">
        <f t="shared" si="82"/>
        <v>$18.00</v>
      </c>
      <c r="P862" t="str">
        <f t="shared" si="83"/>
        <v>Álamos</v>
      </c>
      <c r="Q862" s="2" t="s">
        <v>212</v>
      </c>
      <c r="R862" t="str" cm="1">
        <f t="array" ref="R862">MID(Q862, MIN(IFERROR(FIND({0,1,2,3,4,5,6,7,8,9},Q862),"")), COUNT(1*MID(Q862,ROW($1:$98),1)))</f>
        <v>20.0</v>
      </c>
      <c r="S862" t="str" cm="1">
        <f t="array" aca="1" ref="S862" ca="1">_xlfn.CONCAT(IF(NOT(ISNUMBER(MID(SUBSTITUTE(SUBSTITUTE(SUBSTITUTE(Q862,"$",""),".",""), " ",""),ROW(INDIRECT("1:"&amp;LEN(Q862))),1)*1)),MID(SUBSTITUTE(SUBSTITUTE(SUBSTITUTE(Q862,"$",""),".",""), " ",""),ROW(INDIRECT("1:"&amp;LEN(Q862))),1),""))</f>
        <v>María
Morelos</v>
      </c>
      <c r="T862" s="2" t="s">
        <v>98</v>
      </c>
      <c r="U862" s="2" t="s">
        <v>44</v>
      </c>
      <c r="V862" s="2" t="s">
        <v>0</v>
      </c>
      <c r="W862" s="8">
        <v>45045</v>
      </c>
    </row>
    <row r="863" spans="1:23" x14ac:dyDescent="0.25">
      <c r="A863" s="3" t="s">
        <v>144</v>
      </c>
      <c r="B863" s="4" t="s">
        <v>145</v>
      </c>
      <c r="C863" t="str" cm="1">
        <f t="array" ref="C863">MID(B863, MIN(IFERROR(FIND({0,1,2,3,4,5,6,7,8,9},B863),"")), COUNT(1*MID(B863,ROW($1:$98),1)))</f>
        <v>28.9</v>
      </c>
      <c r="D863" t="str" cm="1">
        <f t="array" aca="1" ref="D863" ca="1">_xlfn.CONCAT(IF(NOT(ISNUMBER(MID(SUBSTITUTE(SUBSTITUTE(SUBSTITUTE(B863,"$",""),".",""), " ",""),ROW(INDIRECT("1:"&amp;LEN(B863))),1)*1)),MID(SUBSTITUTE(SUBSTITUTE(SUBSTITUTE(B863,"$",""),".",""), " ",""),ROW(INDIRECT("1:"&amp;LEN(B863))),1),""))</f>
        <v>Comercial
Mexicana</v>
      </c>
      <c r="E863" s="4" t="s">
        <v>146</v>
      </c>
      <c r="F863" t="str" cm="1">
        <f t="array" ref="F863">MID(E863, MIN(IFERROR(FIND({0,1,2,3,4,5,6,7,8,9},E863),"")), COUNT(1*MID(E863,ROW($1:$98),1)))</f>
        <v>72.0</v>
      </c>
      <c r="G863" t="str" cm="1">
        <f t="array" aca="1" ref="G863" ca="1">_xlfn.CONCAT(IF(NOT(ISNUMBER(MID(SUBSTITUTE(SUBSTITUTE(SUBSTITUTE(E863,"$",""),".",""), " ",""),ROW(INDIRECT("1:"&amp;LEN(E863))),1)*1)),MID(SUBSTITUTE(SUBSTITUTE(SUBSTITUTE(E863,"$",""),".",""), " ",""),ROW(INDIRECT("1:"&amp;LEN(E863))),1),""))</f>
        <v>Wal-mart</v>
      </c>
      <c r="H863" s="4" t="s">
        <v>49</v>
      </c>
      <c r="I863" t="str">
        <f t="shared" si="80"/>
        <v>$40.00</v>
      </c>
      <c r="J863" t="str">
        <f t="shared" si="78"/>
        <v>Ruta 08</v>
      </c>
      <c r="K863" s="4" t="s">
        <v>193</v>
      </c>
      <c r="L863" t="str">
        <f t="shared" si="81"/>
        <v>$40.00</v>
      </c>
      <c r="M863" t="str">
        <f t="shared" si="79"/>
        <v>Ruta
08</v>
      </c>
      <c r="N863" s="4" t="s">
        <v>228</v>
      </c>
      <c r="O863" t="str">
        <f t="shared" si="82"/>
        <v>$40.00</v>
      </c>
      <c r="P863" t="str">
        <f t="shared" si="83"/>
        <v>María
Morelos</v>
      </c>
      <c r="Q863" s="4" t="s">
        <v>229</v>
      </c>
      <c r="R863" t="str" cm="1">
        <f t="array" ref="R863">MID(Q863, MIN(IFERROR(FIND({0,1,2,3,4,5,6,7,8,9},Q863),"")), COUNT(1*MID(Q863,ROW($1:$98),1)))</f>
        <v>45.0</v>
      </c>
      <c r="S863" t="str" cm="1">
        <f t="array" aca="1" ref="S863" ca="1">_xlfn.CONCAT(IF(NOT(ISNUMBER(MID(SUBSTITUTE(SUBSTITUTE(SUBSTITUTE(Q863,"$",""),".",""), " ",""),ROW(INDIRECT("1:"&amp;LEN(Q863))),1)*1)),MID(SUBSTITUTE(SUBSTITUTE(SUBSTITUTE(Q863,"$",""),".",""), " ",""),ROW(INDIRECT("1:"&amp;LEN(Q863))),1),""))</f>
        <v>Álamos</v>
      </c>
      <c r="T863" s="4" t="s">
        <v>122</v>
      </c>
      <c r="U863" s="4" t="s">
        <v>91</v>
      </c>
      <c r="V863" s="4" t="s">
        <v>0</v>
      </c>
      <c r="W863" s="9">
        <v>45045</v>
      </c>
    </row>
    <row r="864" spans="1:23" x14ac:dyDescent="0.25">
      <c r="A864" s="1" t="s">
        <v>150</v>
      </c>
      <c r="B864" s="2" t="s">
        <v>151</v>
      </c>
      <c r="C864" t="str" cm="1">
        <f t="array" ref="C864">MID(B864, MIN(IFERROR(FIND({0,1,2,3,4,5,6,7,8,9},B864),"")), COUNT(1*MID(B864,ROW($1:$98),1)))</f>
        <v>21.9</v>
      </c>
      <c r="D864" t="str" cm="1">
        <f t="array" aca="1" ref="D864" ca="1">_xlfn.CONCAT(IF(NOT(ISNUMBER(MID(SUBSTITUTE(SUBSTITUTE(SUBSTITUTE(B864,"$",""),".",""), " ",""),ROW(INDIRECT("1:"&amp;LEN(B864))),1)*1)),MID(SUBSTITUTE(SUBSTITUTE(SUBSTITUTE(B864,"$",""),".",""), " ",""),ROW(INDIRECT("1:"&amp;LEN(B864))),1),""))</f>
        <v>Wal-mart</v>
      </c>
      <c r="E864" s="2" t="s">
        <v>152</v>
      </c>
      <c r="F864" t="str" cm="1">
        <f t="array" ref="F864">MID(E864, MIN(IFERROR(FIND({0,1,2,3,4,5,6,7,8,9},E864),"")), COUNT(1*MID(E864,ROW($1:$98),1)))</f>
        <v>22.8</v>
      </c>
      <c r="G864" t="str" cm="1">
        <f t="array" aca="1" ref="G864" ca="1">_xlfn.CONCAT(IF(NOT(ISNUMBER(MID(SUBSTITUTE(SUBSTITUTE(SUBSTITUTE(E864,"$",""),".",""), " ",""),ROW(INDIRECT("1:"&amp;LEN(E864))),1)*1)),MID(SUBSTITUTE(SUBSTITUTE(SUBSTITUTE(E864,"$",""),".",""), " ",""),ROW(INDIRECT("1:"&amp;LEN(E864))),1),""))</f>
        <v xml:space="preserve">
Chedraui</v>
      </c>
      <c r="H864" s="2" t="s">
        <v>230</v>
      </c>
      <c r="I864" t="str">
        <f t="shared" si="80"/>
        <v>$8.00</v>
      </c>
      <c r="J864" t="str">
        <f t="shared" si="78"/>
        <v>Ruta 08</v>
      </c>
      <c r="K864" s="2" t="s">
        <v>231</v>
      </c>
      <c r="L864" t="str">
        <f t="shared" si="81"/>
        <v>$12.00</v>
      </c>
      <c r="M864" t="str">
        <f t="shared" si="79"/>
        <v>Ruta
02</v>
      </c>
      <c r="N864" s="2" t="s">
        <v>226</v>
      </c>
      <c r="O864" t="str">
        <f t="shared" si="82"/>
        <v>$16.00</v>
      </c>
      <c r="P864" t="str">
        <f t="shared" si="83"/>
        <v>María
Morelos</v>
      </c>
      <c r="Q864" s="2" t="s">
        <v>232</v>
      </c>
      <c r="R864" t="str" cm="1">
        <f t="array" ref="R864">MID(Q864, MIN(IFERROR(FIND({0,1,2,3,4,5,6,7,8,9},Q864),"")), COUNT(1*MID(Q864,ROW($1:$98),1)))</f>
        <v>20.0</v>
      </c>
      <c r="S864" t="str" cm="1">
        <f t="array" aca="1" ref="S864" ca="1">_xlfn.CONCAT(IF(NOT(ISNUMBER(MID(SUBSTITUTE(SUBSTITUTE(SUBSTITUTE(Q864,"$",""),".",""), " ",""),ROW(INDIRECT("1:"&amp;LEN(Q864))),1)*1)),MID(SUBSTITUTE(SUBSTITUTE(SUBSTITUTE(Q864,"$",""),".",""), " ",""),ROW(INDIRECT("1:"&amp;LEN(Q864))),1),""))</f>
        <v>LaArenal</v>
      </c>
      <c r="T864" s="2" t="s">
        <v>132</v>
      </c>
      <c r="U864" s="2" t="s">
        <v>154</v>
      </c>
      <c r="V864" s="2" t="s">
        <v>0</v>
      </c>
      <c r="W864" s="8">
        <v>45045</v>
      </c>
    </row>
    <row r="865" spans="1:23" x14ac:dyDescent="0.25">
      <c r="A865" s="3" t="s">
        <v>155</v>
      </c>
      <c r="B865" s="4" t="s">
        <v>156</v>
      </c>
      <c r="C865" t="str" cm="1">
        <f t="array" ref="C865">MID(B865, MIN(IFERROR(FIND({0,1,2,3,4,5,6,7,8,9},B865),"")), COUNT(1*MID(B865,ROW($1:$98),1)))</f>
        <v>29.9</v>
      </c>
      <c r="D865" t="str" cm="1">
        <f t="array" aca="1" ref="D865" ca="1">_xlfn.CONCAT(IF(NOT(ISNUMBER(MID(SUBSTITUTE(SUBSTITUTE(SUBSTITUTE(B865,"$",""),".",""), " ",""),ROW(INDIRECT("1:"&amp;LEN(B865))),1)*1)),MID(SUBSTITUTE(SUBSTITUTE(SUBSTITUTE(B865,"$",""),".",""), " ",""),ROW(INDIRECT("1:"&amp;LEN(B865))),1),""))</f>
        <v>Comercial
Mexicana</v>
      </c>
      <c r="E865" s="4" t="s">
        <v>157</v>
      </c>
      <c r="F865" t="str" cm="1">
        <f t="array" ref="F865">MID(E865, MIN(IFERROR(FIND({0,1,2,3,4,5,6,7,8,9},E865),"")), COUNT(1*MID(E865,ROW($1:$98),1)))</f>
        <v>31.9</v>
      </c>
      <c r="G865" t="str" cm="1">
        <f t="array" aca="1" ref="G865" ca="1">_xlfn.CONCAT(IF(NOT(ISNUMBER(MID(SUBSTITUTE(SUBSTITUTE(SUBSTITUTE(E865,"$",""),".",""), " ",""),ROW(INDIRECT("1:"&amp;LEN(E865))),1)*1)),MID(SUBSTITUTE(SUBSTITUTE(SUBSTITUTE(E865,"$",""),".",""), " ",""),ROW(INDIRECT("1:"&amp;LEN(E865))),1),""))</f>
        <v>Wal-mart</v>
      </c>
      <c r="H865" s="4" t="s">
        <v>168</v>
      </c>
      <c r="I865" t="str">
        <f t="shared" si="80"/>
        <v>$10.00</v>
      </c>
      <c r="J865" t="str">
        <f t="shared" si="78"/>
        <v>Ruta 08</v>
      </c>
      <c r="K865" s="4" t="s">
        <v>233</v>
      </c>
      <c r="L865" t="str">
        <f t="shared" si="81"/>
        <v>$14.00</v>
      </c>
      <c r="M865" t="str">
        <f t="shared" si="79"/>
        <v>Ruta
02</v>
      </c>
      <c r="N865" s="4" t="s">
        <v>192</v>
      </c>
      <c r="O865" t="str">
        <f t="shared" si="82"/>
        <v>$18.00</v>
      </c>
      <c r="P865" t="str">
        <f t="shared" si="83"/>
        <v>María
Morelos</v>
      </c>
      <c r="Q865" s="4" t="s">
        <v>192</v>
      </c>
      <c r="R865" t="str" cm="1">
        <f t="array" ref="R865">MID(Q865, MIN(IFERROR(FIND({0,1,2,3,4,5,6,7,8,9},Q865),"")), COUNT(1*MID(Q865,ROW($1:$98),1)))</f>
        <v>18.0</v>
      </c>
      <c r="S865" t="str" cm="1">
        <f t="array" aca="1" ref="S865" ca="1">_xlfn.CONCAT(IF(NOT(ISNUMBER(MID(SUBSTITUTE(SUBSTITUTE(SUBSTITUTE(Q865,"$",""),".",""), " ",""),ROW(INDIRECT("1:"&amp;LEN(Q865))),1)*1)),MID(SUBSTITUTE(SUBSTITUTE(SUBSTITUTE(Q865,"$",""),".",""), " ",""),ROW(INDIRECT("1:"&amp;LEN(Q865))),1),""))</f>
        <v>María
Morelos</v>
      </c>
      <c r="T865" s="4" t="s">
        <v>140</v>
      </c>
      <c r="U865" s="4" t="s">
        <v>98</v>
      </c>
      <c r="V865" s="4" t="s">
        <v>0</v>
      </c>
      <c r="W865" s="9">
        <v>45045</v>
      </c>
    </row>
    <row r="866" spans="1:23" x14ac:dyDescent="0.25">
      <c r="A866" s="1" t="s">
        <v>160</v>
      </c>
      <c r="B866" s="2" t="s">
        <v>156</v>
      </c>
      <c r="C866" t="str" cm="1">
        <f t="array" ref="C866">MID(B866, MIN(IFERROR(FIND({0,1,2,3,4,5,6,7,8,9},B866),"")), COUNT(1*MID(B866,ROW($1:$98),1)))</f>
        <v>29.9</v>
      </c>
      <c r="D866" t="str" cm="1">
        <f t="array" aca="1" ref="D866" ca="1">_xlfn.CONCAT(IF(NOT(ISNUMBER(MID(SUBSTITUTE(SUBSTITUTE(SUBSTITUTE(B866,"$",""),".",""), " ",""),ROW(INDIRECT("1:"&amp;LEN(B866))),1)*1)),MID(SUBSTITUTE(SUBSTITUTE(SUBSTITUTE(B866,"$",""),".",""), " ",""),ROW(INDIRECT("1:"&amp;LEN(B866))),1),""))</f>
        <v>Comercial
Mexicana</v>
      </c>
      <c r="E866" s="2" t="s">
        <v>157</v>
      </c>
      <c r="F866" t="str" cm="1">
        <f t="array" ref="F866">MID(E866, MIN(IFERROR(FIND({0,1,2,3,4,5,6,7,8,9},E866),"")), COUNT(1*MID(E866,ROW($1:$98),1)))</f>
        <v>31.9</v>
      </c>
      <c r="G866" t="str" cm="1">
        <f t="array" aca="1" ref="G866" ca="1">_xlfn.CONCAT(IF(NOT(ISNUMBER(MID(SUBSTITUTE(SUBSTITUTE(SUBSTITUTE(E866,"$",""),".",""), " ",""),ROW(INDIRECT("1:"&amp;LEN(E866))),1)*1)),MID(SUBSTITUTE(SUBSTITUTE(SUBSTITUTE(E866,"$",""),".",""), " ",""),ROW(INDIRECT("1:"&amp;LEN(E866))),1),""))</f>
        <v>Wal-mart</v>
      </c>
      <c r="H866" s="2" t="s">
        <v>234</v>
      </c>
      <c r="I866" t="str">
        <f t="shared" si="80"/>
        <v>$22.00</v>
      </c>
      <c r="J866" t="str">
        <f t="shared" si="78"/>
        <v>Ruta 02</v>
      </c>
      <c r="K866" s="2" t="s">
        <v>221</v>
      </c>
      <c r="L866" t="str">
        <f t="shared" si="81"/>
        <v>$25.00</v>
      </c>
      <c r="M866" t="str">
        <f t="shared" si="79"/>
        <v>Ruta
08</v>
      </c>
      <c r="N866" s="2" t="s">
        <v>212</v>
      </c>
      <c r="O866" t="str">
        <f t="shared" si="82"/>
        <v>$20.00</v>
      </c>
      <c r="P866" t="str">
        <f t="shared" si="83"/>
        <v>María
Morelos</v>
      </c>
      <c r="Q866" s="2" t="s">
        <v>235</v>
      </c>
      <c r="R866" t="str" cm="1">
        <f t="array" ref="R866">MID(Q866, MIN(IFERROR(FIND({0,1,2,3,4,5,6,7,8,9},Q866),"")), COUNT(1*MID(Q866,ROW($1:$98),1)))</f>
        <v>24.0</v>
      </c>
      <c r="S866" t="str" cm="1">
        <f t="array" aca="1" ref="S866" ca="1">_xlfn.CONCAT(IF(NOT(ISNUMBER(MID(SUBSTITUTE(SUBSTITUTE(SUBSTITUTE(Q866,"$",""),".",""), " ",""),ROW(INDIRECT("1:"&amp;LEN(Q866))),1)*1)),MID(SUBSTITUTE(SUBSTITUTE(SUBSTITUTE(Q866,"$",""),".",""), " ",""),ROW(INDIRECT("1:"&amp;LEN(Q866))),1),""))</f>
        <v>LaArenal</v>
      </c>
      <c r="T866" s="2" t="s">
        <v>164</v>
      </c>
      <c r="U866" s="2" t="s">
        <v>26</v>
      </c>
      <c r="V866" s="2" t="s">
        <v>0</v>
      </c>
      <c r="W866" s="8">
        <v>45045</v>
      </c>
    </row>
    <row r="867" spans="1:23" x14ac:dyDescent="0.25">
      <c r="A867" s="3" t="s">
        <v>165</v>
      </c>
      <c r="B867" s="4" t="s">
        <v>166</v>
      </c>
      <c r="C867" t="str" cm="1">
        <f t="array" ref="C867">MID(B867, MIN(IFERROR(FIND({0,1,2,3,4,5,6,7,8,9},B867),"")), COUNT(1*MID(B867,ROW($1:$98),1)))</f>
        <v>16.9</v>
      </c>
      <c r="D867" t="str" cm="1">
        <f t="array" aca="1" ref="D867" ca="1">_xlfn.CONCAT(IF(NOT(ISNUMBER(MID(SUBSTITUTE(SUBSTITUTE(SUBSTITUTE(B867,"$",""),".",""), " ",""),ROW(INDIRECT("1:"&amp;LEN(B867))),1)*1)),MID(SUBSTITUTE(SUBSTITUTE(SUBSTITUTE(B867,"$",""),".",""), " ",""),ROW(INDIRECT("1:"&amp;LEN(B867))),1),""))</f>
        <v>Wal-mart</v>
      </c>
      <c r="E867" s="4" t="s">
        <v>167</v>
      </c>
      <c r="F867" t="str" cm="1">
        <f t="array" ref="F867">MID(E867, MIN(IFERROR(FIND({0,1,2,3,4,5,6,7,8,9},E867),"")), COUNT(1*MID(E867,ROW($1:$98),1)))</f>
        <v>21.9</v>
      </c>
      <c r="G867" t="str" cm="1">
        <f t="array" aca="1" ref="G867" ca="1">_xlfn.CONCAT(IF(NOT(ISNUMBER(MID(SUBSTITUTE(SUBSTITUTE(SUBSTITUTE(E867,"$",""),".",""), " ",""),ROW(INDIRECT("1:"&amp;LEN(E867))),1)*1)),MID(SUBSTITUTE(SUBSTITUTE(SUBSTITUTE(E867,"$",""),".",""), " ",""),ROW(INDIRECT("1:"&amp;LEN(E867))),1),""))</f>
        <v xml:space="preserve">
Comercial
Mexicana</v>
      </c>
      <c r="H867" s="4" t="s">
        <v>168</v>
      </c>
      <c r="I867" t="str">
        <f t="shared" si="80"/>
        <v>$10.00</v>
      </c>
      <c r="J867" t="str">
        <f t="shared" si="78"/>
        <v>Ruta 08</v>
      </c>
      <c r="K867" s="4" t="s">
        <v>236</v>
      </c>
      <c r="L867" t="str">
        <f t="shared" si="81"/>
        <v>$18.00</v>
      </c>
      <c r="M867" t="str">
        <f t="shared" si="79"/>
        <v>Ruta
02</v>
      </c>
      <c r="N867" s="4" t="s">
        <v>237</v>
      </c>
      <c r="O867" t="str">
        <f t="shared" si="82"/>
        <v>$15.00</v>
      </c>
      <c r="P867" t="str">
        <f t="shared" si="83"/>
        <v>María
Morelos</v>
      </c>
      <c r="Q867" s="4" t="s">
        <v>237</v>
      </c>
      <c r="R867" t="str" cm="1">
        <f t="array" ref="R867">MID(Q867, MIN(IFERROR(FIND({0,1,2,3,4,5,6,7,8,9},Q867),"")), COUNT(1*MID(Q867,ROW($1:$98),1)))</f>
        <v>15.0</v>
      </c>
      <c r="S867" t="str" cm="1">
        <f t="array" aca="1" ref="S867" ca="1">_xlfn.CONCAT(IF(NOT(ISNUMBER(MID(SUBSTITUTE(SUBSTITUTE(SUBSTITUTE(Q867,"$",""),".",""), " ",""),ROW(INDIRECT("1:"&amp;LEN(Q867))),1)*1)),MID(SUBSTITUTE(SUBSTITUTE(SUBSTITUTE(Q867,"$",""),".",""), " ",""),ROW(INDIRECT("1:"&amp;LEN(Q867))),1),""))</f>
        <v>María
Morelos</v>
      </c>
      <c r="T867" s="4" t="s">
        <v>140</v>
      </c>
      <c r="U867" s="4" t="s">
        <v>169</v>
      </c>
      <c r="V867" s="4" t="s">
        <v>0</v>
      </c>
      <c r="W867" s="9">
        <v>45045</v>
      </c>
    </row>
    <row r="868" spans="1:23" x14ac:dyDescent="0.25">
      <c r="A868" s="1" t="s">
        <v>170</v>
      </c>
      <c r="B868" s="2" t="s">
        <v>3</v>
      </c>
      <c r="C868" t="str" cm="1">
        <f t="array" ref="C868">MID(B868, MIN(IFERROR(FIND({0,1,2,3,4,5,6,7,8,9},B868),"")), COUNT(1*MID(B868,ROW($1:$98),1)))</f>
        <v>37.9</v>
      </c>
      <c r="D868" t="str" cm="1">
        <f t="array" aca="1" ref="D868" ca="1">_xlfn.CONCAT(IF(NOT(ISNUMBER(MID(SUBSTITUTE(SUBSTITUTE(SUBSTITUTE(B868,"$",""),".",""), " ",""),ROW(INDIRECT("1:"&amp;LEN(B868))),1)*1)),MID(SUBSTITUTE(SUBSTITUTE(SUBSTITUTE(B868,"$",""),".",""), " ",""),ROW(INDIRECT("1:"&amp;LEN(B868))),1),""))</f>
        <v>Comercial
Mexicana</v>
      </c>
      <c r="E868" s="2" t="s">
        <v>171</v>
      </c>
      <c r="F868" t="str" cm="1">
        <f t="array" ref="F868">MID(E868, MIN(IFERROR(FIND({0,1,2,3,4,5,6,7,8,9},E868),"")), COUNT(1*MID(E868,ROW($1:$98),1)))</f>
        <v>41.9</v>
      </c>
      <c r="G868" t="str" cm="1">
        <f t="array" aca="1" ref="G868" ca="1">_xlfn.CONCAT(IF(NOT(ISNUMBER(MID(SUBSTITUTE(SUBSTITUTE(SUBSTITUTE(E868,"$",""),".",""), " ",""),ROW(INDIRECT("1:"&amp;LEN(E868))),1)*1)),MID(SUBSTITUTE(SUBSTITUTE(SUBSTITUTE(E868,"$",""),".",""), " ",""),ROW(INDIRECT("1:"&amp;LEN(E868))),1),""))</f>
        <v>Wal-mart</v>
      </c>
      <c r="H868" s="2" t="s">
        <v>238</v>
      </c>
      <c r="I868" t="str">
        <f t="shared" si="80"/>
        <v>$22.00</v>
      </c>
      <c r="J868" t="str">
        <f t="shared" si="78"/>
        <v>Ruta 08</v>
      </c>
      <c r="K868" s="2" t="s">
        <v>24</v>
      </c>
      <c r="L868" t="str">
        <f t="shared" si="81"/>
        <v>$27.00</v>
      </c>
      <c r="M868" t="str">
        <f t="shared" si="79"/>
        <v>Ruta
02</v>
      </c>
      <c r="N868" s="2" t="s">
        <v>232</v>
      </c>
      <c r="O868" t="str">
        <f t="shared" si="82"/>
        <v>$20.00</v>
      </c>
      <c r="P868" t="str">
        <f t="shared" si="83"/>
        <v>La Arenal</v>
      </c>
      <c r="Q868" s="2" t="s">
        <v>239</v>
      </c>
      <c r="R868" t="str" cm="1">
        <f t="array" ref="R868">MID(Q868, MIN(IFERROR(FIND({0,1,2,3,4,5,6,7,8,9},Q868),"")), COUNT(1*MID(Q868,ROW($1:$98),1)))</f>
        <v>24.0</v>
      </c>
      <c r="S868" t="str" cm="1">
        <f t="array" aca="1" ref="S868" ca="1">_xlfn.CONCAT(IF(NOT(ISNUMBER(MID(SUBSTITUTE(SUBSTITUTE(SUBSTITUTE(Q868,"$",""),".",""), " ",""),ROW(INDIRECT("1:"&amp;LEN(Q868))),1)*1)),MID(SUBSTITUTE(SUBSTITUTE(SUBSTITUTE(Q868,"$",""),".",""), " ",""),ROW(INDIRECT("1:"&amp;LEN(Q868))),1),""))</f>
        <v>María
Morelos</v>
      </c>
      <c r="T868" s="2" t="s">
        <v>90</v>
      </c>
      <c r="U868" s="2" t="s">
        <v>36</v>
      </c>
      <c r="V868" s="2" t="s">
        <v>0</v>
      </c>
      <c r="W868" s="8">
        <v>45045</v>
      </c>
    </row>
    <row r="869" spans="1:23" x14ac:dyDescent="0.25">
      <c r="A869" s="3" t="s">
        <v>173</v>
      </c>
      <c r="B869" s="4" t="s">
        <v>174</v>
      </c>
      <c r="C869" t="str" cm="1">
        <f t="array" ref="C869">MID(B869, MIN(IFERROR(FIND({0,1,2,3,4,5,6,7,8,9},B869),"")), COUNT(1*MID(B869,ROW($1:$98),1)))</f>
        <v>18.9</v>
      </c>
      <c r="D869" t="str" cm="1">
        <f t="array" aca="1" ref="D869" ca="1">_xlfn.CONCAT(IF(NOT(ISNUMBER(MID(SUBSTITUTE(SUBSTITUTE(SUBSTITUTE(B869,"$",""),".",""), " ",""),ROW(INDIRECT("1:"&amp;LEN(B869))),1)*1)),MID(SUBSTITUTE(SUBSTITUTE(SUBSTITUTE(B869,"$",""),".",""), " ",""),ROW(INDIRECT("1:"&amp;LEN(B869))),1),""))</f>
        <v>Comercial
Mexicana</v>
      </c>
      <c r="E869" s="4" t="s">
        <v>175</v>
      </c>
      <c r="F869" t="str" cm="1">
        <f t="array" ref="F869">MID(E869, MIN(IFERROR(FIND({0,1,2,3,4,5,6,7,8,9},E869),"")), COUNT(1*MID(E869,ROW($1:$98),1)))</f>
        <v>22.9</v>
      </c>
      <c r="G869" t="str" cm="1">
        <f t="array" aca="1" ref="G869" ca="1">_xlfn.CONCAT(IF(NOT(ISNUMBER(MID(SUBSTITUTE(SUBSTITUTE(SUBSTITUTE(E869,"$",""),".",""), " ",""),ROW(INDIRECT("1:"&amp;LEN(E869))),1)*1)),MID(SUBSTITUTE(SUBSTITUTE(SUBSTITUTE(E869,"$",""),".",""), " ",""),ROW(INDIRECT("1:"&amp;LEN(E869))),1),""))</f>
        <v>Wal-mart</v>
      </c>
      <c r="H869" s="4" t="s">
        <v>137</v>
      </c>
      <c r="I869" t="str">
        <f t="shared" si="80"/>
        <v>$16.00</v>
      </c>
      <c r="J869" t="str">
        <f t="shared" si="78"/>
        <v>Ruta 08</v>
      </c>
      <c r="K869" s="4" t="s">
        <v>172</v>
      </c>
      <c r="L869" t="str">
        <f t="shared" si="81"/>
        <v>$22.00</v>
      </c>
      <c r="M869" t="str">
        <f t="shared" si="79"/>
        <v>Ruta
02</v>
      </c>
      <c r="N869" s="4" t="s">
        <v>226</v>
      </c>
      <c r="O869" t="str">
        <f t="shared" si="82"/>
        <v>$16.00</v>
      </c>
      <c r="P869" t="str">
        <f t="shared" si="83"/>
        <v>María
Morelos</v>
      </c>
      <c r="Q869" s="4" t="s">
        <v>213</v>
      </c>
      <c r="R869" t="str" cm="1">
        <f t="array" ref="R869">MID(Q869, MIN(IFERROR(FIND({0,1,2,3,4,5,6,7,8,9},Q869),"")), COUNT(1*MID(Q869,ROW($1:$98),1)))</f>
        <v>22.0</v>
      </c>
      <c r="S869" t="str" cm="1">
        <f t="array" aca="1" ref="S869" ca="1">_xlfn.CONCAT(IF(NOT(ISNUMBER(MID(SUBSTITUTE(SUBSTITUTE(SUBSTITUTE(Q869,"$",""),".",""), " ",""),ROW(INDIRECT("1:"&amp;LEN(Q869))),1)*1)),MID(SUBSTITUTE(SUBSTITUTE(SUBSTITUTE(Q869,"$",""),".",""), " ",""),ROW(INDIRECT("1:"&amp;LEN(Q869))),1),""))</f>
        <v>LaArenal</v>
      </c>
      <c r="T869" s="4" t="s">
        <v>132</v>
      </c>
      <c r="U869" s="4" t="s">
        <v>98</v>
      </c>
      <c r="V869" s="4" t="s">
        <v>0</v>
      </c>
      <c r="W869" s="9">
        <v>45045</v>
      </c>
    </row>
    <row r="870" spans="1:23" x14ac:dyDescent="0.25">
      <c r="A870" s="1" t="s">
        <v>176</v>
      </c>
      <c r="B870" s="2" t="s">
        <v>145</v>
      </c>
      <c r="C870" t="str" cm="1">
        <f t="array" ref="C870">MID(B870, MIN(IFERROR(FIND({0,1,2,3,4,5,6,7,8,9},B870),"")), COUNT(1*MID(B870,ROW($1:$98),1)))</f>
        <v>28.9</v>
      </c>
      <c r="D870" t="str" cm="1">
        <f t="array" aca="1" ref="D870" ca="1">_xlfn.CONCAT(IF(NOT(ISNUMBER(MID(SUBSTITUTE(SUBSTITUTE(SUBSTITUTE(B870,"$",""),".",""), " ",""),ROW(INDIRECT("1:"&amp;LEN(B870))),1)*1)),MID(SUBSTITUTE(SUBSTITUTE(SUBSTITUTE(B870,"$",""),".",""), " ",""),ROW(INDIRECT("1:"&amp;LEN(B870))),1),""))</f>
        <v>Comercial
Mexicana</v>
      </c>
      <c r="E870" s="2" t="s">
        <v>177</v>
      </c>
      <c r="F870" t="str" cm="1">
        <f t="array" ref="F870">MID(E870, MIN(IFERROR(FIND({0,1,2,3,4,5,6,7,8,9},E870),"")), COUNT(1*MID(E870,ROW($1:$98),1)))</f>
        <v>32.9</v>
      </c>
      <c r="G870" t="str" cm="1">
        <f t="array" aca="1" ref="G870" ca="1">_xlfn.CONCAT(IF(NOT(ISNUMBER(MID(SUBSTITUTE(SUBSTITUTE(SUBSTITUTE(E870,"$",""),".",""), " ",""),ROW(INDIRECT("1:"&amp;LEN(E870))),1)*1)),MID(SUBSTITUTE(SUBSTITUTE(SUBSTITUTE(E870,"$",""),".",""), " ",""),ROW(INDIRECT("1:"&amp;LEN(E870))),1),""))</f>
        <v>Wal-mart</v>
      </c>
      <c r="H870" s="2" t="s">
        <v>153</v>
      </c>
      <c r="I870" t="str">
        <f t="shared" si="80"/>
        <v>$12.00</v>
      </c>
      <c r="J870" t="str">
        <f t="shared" si="78"/>
        <v>Ruta 08</v>
      </c>
      <c r="K870" s="2" t="s">
        <v>236</v>
      </c>
      <c r="L870" t="str">
        <f t="shared" si="81"/>
        <v>$18.00</v>
      </c>
      <c r="M870" t="str">
        <f t="shared" si="79"/>
        <v>Ruta
02</v>
      </c>
      <c r="N870" s="2" t="s">
        <v>240</v>
      </c>
      <c r="O870" t="str">
        <f t="shared" si="82"/>
        <v>$15.00</v>
      </c>
      <c r="P870" t="str">
        <f t="shared" si="83"/>
        <v>Álamos</v>
      </c>
      <c r="Q870" s="2" t="s">
        <v>189</v>
      </c>
      <c r="R870" t="str" cm="1">
        <f t="array" ref="R870">MID(Q870, MIN(IFERROR(FIND({0,1,2,3,4,5,6,7,8,9},Q870),"")), COUNT(1*MID(Q870,ROW($1:$98),1)))</f>
        <v>22.0</v>
      </c>
      <c r="S870" t="str" cm="1">
        <f t="array" aca="1" ref="S870" ca="1">_xlfn.CONCAT(IF(NOT(ISNUMBER(MID(SUBSTITUTE(SUBSTITUTE(SUBSTITUTE(Q870,"$",""),".",""), " ",""),ROW(INDIRECT("1:"&amp;LEN(Q870))),1)*1)),MID(SUBSTITUTE(SUBSTITUTE(SUBSTITUTE(Q870,"$",""),".",""), " ",""),ROW(INDIRECT("1:"&amp;LEN(Q870))),1),""))</f>
        <v>María
Morelos</v>
      </c>
      <c r="T870" s="2" t="s">
        <v>140</v>
      </c>
      <c r="U870" s="2" t="s">
        <v>98</v>
      </c>
      <c r="V870" s="2" t="s">
        <v>0</v>
      </c>
      <c r="W870" s="8">
        <v>45045</v>
      </c>
    </row>
    <row r="871" spans="1:23" x14ac:dyDescent="0.25">
      <c r="A871" s="3" t="s">
        <v>178</v>
      </c>
      <c r="B871" s="4" t="s">
        <v>179</v>
      </c>
      <c r="C871" t="str" cm="1">
        <f t="array" ref="C871">MID(B871, MIN(IFERROR(FIND({0,1,2,3,4,5,6,7,8,9},B871),"")), COUNT(1*MID(B871,ROW($1:$98),1)))</f>
        <v>11.5</v>
      </c>
      <c r="D871" t="str" cm="1">
        <f t="array" aca="1" ref="D871" ca="1">_xlfn.CONCAT(IF(NOT(ISNUMBER(MID(SUBSTITUTE(SUBSTITUTE(SUBSTITUTE(B871,"$",""),".",""), " ",""),ROW(INDIRECT("1:"&amp;LEN(B871))),1)*1)),MID(SUBSTITUTE(SUBSTITUTE(SUBSTITUTE(B871,"$",""),".",""), " ",""),ROW(INDIRECT("1:"&amp;LEN(B871))),1),""))</f>
        <v>Wal-mart</v>
      </c>
      <c r="E871" s="4" t="s">
        <v>180</v>
      </c>
      <c r="F871" t="str" cm="1">
        <f t="array" ref="F871">MID(E871, MIN(IFERROR(FIND({0,1,2,3,4,5,6,7,8,9},E871),"")), COUNT(1*MID(E871,ROW($1:$98),1)))</f>
        <v>14.5</v>
      </c>
      <c r="G871" t="str" cm="1">
        <f t="array" aca="1" ref="G871" ca="1">_xlfn.CONCAT(IF(NOT(ISNUMBER(MID(SUBSTITUTE(SUBSTITUTE(SUBSTITUTE(E871,"$",""),".",""), " ",""),ROW(INDIRECT("1:"&amp;LEN(E871))),1)*1)),MID(SUBSTITUTE(SUBSTITUTE(SUBSTITUTE(E871,"$",""),".",""), " ",""),ROW(INDIRECT("1:"&amp;LEN(E871))),1),""))</f>
        <v xml:space="preserve">
Comercial
Mexicana</v>
      </c>
      <c r="H871" s="4" t="s">
        <v>241</v>
      </c>
      <c r="I871" t="str">
        <f t="shared" si="80"/>
        <v>$7.00</v>
      </c>
      <c r="J871" t="str">
        <f t="shared" si="78"/>
        <v>Ruta 08</v>
      </c>
      <c r="K871" s="4" t="s">
        <v>242</v>
      </c>
      <c r="L871" t="str">
        <f t="shared" si="81"/>
        <v>$15.00</v>
      </c>
      <c r="M871" t="str">
        <f t="shared" si="79"/>
        <v>Ruta
02</v>
      </c>
      <c r="N871" s="4" t="s">
        <v>243</v>
      </c>
      <c r="O871" t="str">
        <f t="shared" si="82"/>
        <v>$14.00</v>
      </c>
      <c r="P871" t="str">
        <f t="shared" si="83"/>
        <v>María
Morelos</v>
      </c>
      <c r="Q871" s="4" t="s">
        <v>243</v>
      </c>
      <c r="R871" t="str" cm="1">
        <f t="array" ref="R871">MID(Q871, MIN(IFERROR(FIND({0,1,2,3,4,5,6,7,8,9},Q871),"")), COUNT(1*MID(Q871,ROW($1:$98),1)))</f>
        <v>14.0</v>
      </c>
      <c r="S871" t="str" cm="1">
        <f t="array" aca="1" ref="S871" ca="1">_xlfn.CONCAT(IF(NOT(ISNUMBER(MID(SUBSTITUTE(SUBSTITUTE(SUBSTITUTE(Q871,"$",""),".",""), " ",""),ROW(INDIRECT("1:"&amp;LEN(Q871))),1)*1)),MID(SUBSTITUTE(SUBSTITUTE(SUBSTITUTE(Q871,"$",""),".",""), " ",""),ROW(INDIRECT("1:"&amp;LEN(Q871))),1),""))</f>
        <v>María
Morelos</v>
      </c>
      <c r="T871" s="4" t="s">
        <v>140</v>
      </c>
      <c r="U871" s="4" t="s">
        <v>122</v>
      </c>
      <c r="V871" s="4" t="s">
        <v>0</v>
      </c>
      <c r="W871" s="9">
        <v>45045</v>
      </c>
    </row>
    <row r="872" spans="1:23" x14ac:dyDescent="0.25">
      <c r="A872" s="1" t="s">
        <v>2</v>
      </c>
      <c r="B872" s="2" t="s">
        <v>3</v>
      </c>
      <c r="C872" t="str" cm="1">
        <f t="array" ref="C872">MID(B872, MIN(IFERROR(FIND({0,1,2,3,4,5,6,7,8,9},B872),"")), COUNT(1*MID(B872,ROW($1:$98),1)))</f>
        <v>37.9</v>
      </c>
      <c r="D872" t="str" cm="1">
        <f t="array" aca="1" ref="D872" ca="1">_xlfn.CONCAT(IF(NOT(ISNUMBER(MID(SUBSTITUTE(SUBSTITUTE(SUBSTITUTE(B872,"$",""),".",""), " ",""),ROW(INDIRECT("1:"&amp;LEN(B872))),1)*1)),MID(SUBSTITUTE(SUBSTITUTE(SUBSTITUTE(B872,"$",""),".",""), " ",""),ROW(INDIRECT("1:"&amp;LEN(B872))),1),""))</f>
        <v>Comercial
Mexicana</v>
      </c>
      <c r="E872" s="2" t="s">
        <v>4</v>
      </c>
      <c r="F872" t="str" cm="1">
        <f t="array" ref="F872">MID(E872, MIN(IFERROR(FIND({0,1,2,3,4,5,6,7,8,9},E872),"")), COUNT(1*MID(E872,ROW($1:$98),1)))</f>
        <v>39.1</v>
      </c>
      <c r="G872" t="str" cm="1">
        <f t="array" aca="1" ref="G872" ca="1">_xlfn.CONCAT(IF(NOT(ISNUMBER(MID(SUBSTITUTE(SUBSTITUTE(SUBSTITUTE(E872,"$",""),".",""), " ",""),ROW(INDIRECT("1:"&amp;LEN(E872))),1)*1)),MID(SUBSTITUTE(SUBSTITUTE(SUBSTITUTE(E872,"$",""),".",""), " ",""),ROW(INDIRECT("1:"&amp;LEN(E872))),1),""))</f>
        <v xml:space="preserve">
Chedraui</v>
      </c>
      <c r="H872" s="2" t="s">
        <v>5</v>
      </c>
      <c r="I872" t="str">
        <f t="shared" si="80"/>
        <v>$40.00</v>
      </c>
      <c r="J872" t="str">
        <f t="shared" si="78"/>
        <v>Ruta 02</v>
      </c>
      <c r="K872" s="2" t="s">
        <v>6</v>
      </c>
      <c r="L872" t="str">
        <f t="shared" si="81"/>
        <v>$50.00</v>
      </c>
      <c r="M872" t="str">
        <f t="shared" si="79"/>
        <v>Ruta
08</v>
      </c>
      <c r="N872" s="2" t="s">
        <v>7</v>
      </c>
      <c r="O872" t="str">
        <f t="shared" si="82"/>
        <v>$50.00</v>
      </c>
      <c r="P872" t="str">
        <f t="shared" si="83"/>
        <v>Martínez
de la Torre</v>
      </c>
      <c r="Q872" s="2" t="s">
        <v>8</v>
      </c>
      <c r="R872" t="str" cm="1">
        <f t="array" ref="R872">MID(Q872, MIN(IFERROR(FIND({0,1,2,3,4,5,6,7,8,9},Q872),"")), COUNT(1*MID(Q872,ROW($1:$98),1)))</f>
        <v>52.0</v>
      </c>
      <c r="S872" t="str" cm="1">
        <f t="array" aca="1" ref="S872" ca="1">_xlfn.CONCAT(IF(NOT(ISNUMBER(MID(SUBSTITUTE(SUBSTITUTE(SUBSTITUTE(Q872,"$",""),".",""), " ",""),ROW(INDIRECT("1:"&amp;LEN(Q872))),1)*1)),MID(SUBSTITUTE(SUBSTITUTE(SUBSTITUTE(Q872,"$",""),".",""), " ",""),ROW(INDIRECT("1:"&amp;LEN(Q872))),1),""))</f>
        <v>Mirador</v>
      </c>
      <c r="T872" s="2" t="s">
        <v>9</v>
      </c>
      <c r="U872" s="2" t="s">
        <v>10</v>
      </c>
      <c r="V872" s="2" t="s">
        <v>0</v>
      </c>
      <c r="W872" s="8">
        <v>45046</v>
      </c>
    </row>
    <row r="873" spans="1:23" x14ac:dyDescent="0.25">
      <c r="A873" s="3" t="s">
        <v>11</v>
      </c>
      <c r="B873" s="4" t="s">
        <v>12</v>
      </c>
      <c r="C873" t="str" cm="1">
        <f t="array" ref="C873">MID(B873, MIN(IFERROR(FIND({0,1,2,3,4,5,6,7,8,9},B873),"")), COUNT(1*MID(B873,ROW($1:$98),1)))</f>
        <v>17.5</v>
      </c>
      <c r="D873" t="str" cm="1">
        <f t="array" aca="1" ref="D873" ca="1">_xlfn.CONCAT(IF(NOT(ISNUMBER(MID(SUBSTITUTE(SUBSTITUTE(SUBSTITUTE(B873,"$",""),".",""), " ",""),ROW(INDIRECT("1:"&amp;LEN(B873))),1)*1)),MID(SUBSTITUTE(SUBSTITUTE(SUBSTITUTE(B873,"$",""),".",""), " ",""),ROW(INDIRECT("1:"&amp;LEN(B873))),1),""))</f>
        <v>Wal-mart</v>
      </c>
      <c r="E873" s="4" t="s">
        <v>13</v>
      </c>
      <c r="F873" t="str" cm="1">
        <f t="array" ref="F873">MID(E873, MIN(IFERROR(FIND({0,1,2,3,4,5,6,7,8,9},E873),"")), COUNT(1*MID(E873,ROW($1:$98),1)))</f>
        <v>19.9</v>
      </c>
      <c r="G873" t="str" cm="1">
        <f t="array" aca="1" ref="G873" ca="1">_xlfn.CONCAT(IF(NOT(ISNUMBER(MID(SUBSTITUTE(SUBSTITUTE(SUBSTITUTE(E873,"$",""),".",""), " ",""),ROW(INDIRECT("1:"&amp;LEN(E873))),1)*1)),MID(SUBSTITUTE(SUBSTITUTE(SUBSTITUTE(E873,"$",""),".",""), " ",""),ROW(INDIRECT("1:"&amp;LEN(E873))),1),""))</f>
        <v xml:space="preserve">
Chedraui</v>
      </c>
      <c r="H873" s="4" t="s">
        <v>14</v>
      </c>
      <c r="I873" t="str">
        <f t="shared" si="80"/>
        <v>$28.00</v>
      </c>
      <c r="J873" t="str">
        <f t="shared" si="78"/>
        <v>Ruta 02</v>
      </c>
      <c r="K873" s="4" t="s">
        <v>15</v>
      </c>
      <c r="L873" t="str">
        <f t="shared" si="81"/>
        <v>$28.00</v>
      </c>
      <c r="M873" t="str">
        <f t="shared" si="79"/>
        <v>Ruta
02</v>
      </c>
      <c r="N873" s="4" t="s">
        <v>16</v>
      </c>
      <c r="O873" t="str">
        <f t="shared" si="82"/>
        <v>$20.00</v>
      </c>
      <c r="P873" t="str">
        <f t="shared" si="83"/>
        <v>Mirador</v>
      </c>
      <c r="Q873" s="4" t="s">
        <v>17</v>
      </c>
      <c r="R873" t="str" cm="1">
        <f t="array" ref="R873">MID(Q873, MIN(IFERROR(FIND({0,1,2,3,4,5,6,7,8,9},Q873),"")), COUNT(1*MID(Q873,ROW($1:$98),1)))</f>
        <v>22.0</v>
      </c>
      <c r="S873" t="str" cm="1">
        <f t="array" aca="1" ref="S873" ca="1">_xlfn.CONCAT(IF(NOT(ISNUMBER(MID(SUBSTITUTE(SUBSTITUTE(SUBSTITUTE(Q873,"$",""),".",""), " ",""),ROW(INDIRECT("1:"&amp;LEN(Q873))),1)*1)),MID(SUBSTITUTE(SUBSTITUTE(SUBSTITUTE(Q873,"$",""),".",""), " ",""),ROW(INDIRECT("1:"&amp;LEN(Q873))),1),""))</f>
        <v>Martínez
delaTorre</v>
      </c>
      <c r="T873" s="4" t="s">
        <v>18</v>
      </c>
      <c r="U873" s="4" t="s">
        <v>19</v>
      </c>
      <c r="V873" s="4" t="s">
        <v>0</v>
      </c>
      <c r="W873" s="9">
        <v>45046</v>
      </c>
    </row>
    <row r="874" spans="1:23" x14ac:dyDescent="0.25">
      <c r="A874" s="1" t="s">
        <v>20</v>
      </c>
      <c r="B874" s="2" t="s">
        <v>21</v>
      </c>
      <c r="C874" t="str" cm="1">
        <f t="array" ref="C874">MID(B874, MIN(IFERROR(FIND({0,1,2,3,4,5,6,7,8,9},B874),"")), COUNT(1*MID(B874,ROW($1:$98),1)))</f>
        <v>20.5</v>
      </c>
      <c r="D874" t="str" cm="1">
        <f t="array" aca="1" ref="D874" ca="1">_xlfn.CONCAT(IF(NOT(ISNUMBER(MID(SUBSTITUTE(SUBSTITUTE(SUBSTITUTE(B874,"$",""),".",""), " ",""),ROW(INDIRECT("1:"&amp;LEN(B874))),1)*1)),MID(SUBSTITUTE(SUBSTITUTE(SUBSTITUTE(B874,"$",""),".",""), " ",""),ROW(INDIRECT("1:"&amp;LEN(B874))),1),""))</f>
        <v>Wal-mart</v>
      </c>
      <c r="E874" s="2" t="s">
        <v>22</v>
      </c>
      <c r="F874" t="str" cm="1">
        <f t="array" ref="F874">MID(E874, MIN(IFERROR(FIND({0,1,2,3,4,5,6,7,8,9},E874),"")), COUNT(1*MID(E874,ROW($1:$98),1)))</f>
        <v>24.0</v>
      </c>
      <c r="G874" t="str" cm="1">
        <f t="array" aca="1" ref="G874" ca="1">_xlfn.CONCAT(IF(NOT(ISNUMBER(MID(SUBSTITUTE(SUBSTITUTE(SUBSTITUTE(E874,"$",""),".",""), " ",""),ROW(INDIRECT("1:"&amp;LEN(E874))),1)*1)),MID(SUBSTITUTE(SUBSTITUTE(SUBSTITUTE(E874,"$",""),".",""), " ",""),ROW(INDIRECT("1:"&amp;LEN(E874))),1),""))</f>
        <v xml:space="preserve">
Comercial
Mexicana</v>
      </c>
      <c r="H874" s="2" t="s">
        <v>23</v>
      </c>
      <c r="I874" t="str">
        <f t="shared" si="80"/>
        <v>$24.00</v>
      </c>
      <c r="J874" t="str">
        <f t="shared" si="78"/>
        <v>Ruta 08</v>
      </c>
      <c r="K874" s="2" t="s">
        <v>24</v>
      </c>
      <c r="L874" t="str">
        <f t="shared" si="81"/>
        <v>$27.00</v>
      </c>
      <c r="M874" t="str">
        <f t="shared" si="79"/>
        <v>Ruta
02</v>
      </c>
      <c r="N874" s="2" t="s">
        <v>25</v>
      </c>
      <c r="O874" t="str">
        <f t="shared" si="82"/>
        <v>$22.00</v>
      </c>
      <c r="P874" t="str">
        <f t="shared" si="83"/>
        <v>Mirador</v>
      </c>
      <c r="Q874" s="2" t="s">
        <v>25</v>
      </c>
      <c r="R874" t="str" cm="1">
        <f t="array" ref="R874">MID(Q874, MIN(IFERROR(FIND({0,1,2,3,4,5,6,7,8,9},Q874),"")), COUNT(1*MID(Q874,ROW($1:$98),1)))</f>
        <v>22.0</v>
      </c>
      <c r="S874" t="str" cm="1">
        <f t="array" aca="1" ref="S874" ca="1">_xlfn.CONCAT(IF(NOT(ISNUMBER(MID(SUBSTITUTE(SUBSTITUTE(SUBSTITUTE(Q874,"$",""),".",""), " ",""),ROW(INDIRECT("1:"&amp;LEN(Q874))),1)*1)),MID(SUBSTITUTE(SUBSTITUTE(SUBSTITUTE(Q874,"$",""),".",""), " ",""),ROW(INDIRECT("1:"&amp;LEN(Q874))),1),""))</f>
        <v>Mirador</v>
      </c>
      <c r="T874" s="2" t="s">
        <v>26</v>
      </c>
      <c r="U874" s="2" t="s">
        <v>27</v>
      </c>
      <c r="V874" s="2" t="s">
        <v>0</v>
      </c>
      <c r="W874" s="8">
        <v>45046</v>
      </c>
    </row>
    <row r="875" spans="1:23" x14ac:dyDescent="0.25">
      <c r="A875" s="3" t="s">
        <v>28</v>
      </c>
      <c r="B875" s="4" t="s">
        <v>29</v>
      </c>
      <c r="C875" t="str" cm="1">
        <f t="array" ref="C875">MID(B875, MIN(IFERROR(FIND({0,1,2,3,4,5,6,7,8,9},B875),"")), COUNT(1*MID(B875,ROW($1:$98),1)))</f>
        <v>10.0</v>
      </c>
      <c r="D875" t="str" cm="1">
        <f t="array" aca="1" ref="D875" ca="1">_xlfn.CONCAT(IF(NOT(ISNUMBER(MID(SUBSTITUTE(SUBSTITUTE(SUBSTITUTE(B875,"$",""),".",""), " ",""),ROW(INDIRECT("1:"&amp;LEN(B875))),1)*1)),MID(SUBSTITUTE(SUBSTITUTE(SUBSTITUTE(B875,"$",""),".",""), " ",""),ROW(INDIRECT("1:"&amp;LEN(B875))),1),""))</f>
        <v>Wal-mart</v>
      </c>
      <c r="E875" s="4" t="s">
        <v>30</v>
      </c>
      <c r="F875" t="str" cm="1">
        <f t="array" ref="F875">MID(E875, MIN(IFERROR(FIND({0,1,2,3,4,5,6,7,8,9},E875),"")), COUNT(1*MID(E875,ROW($1:$98),1)))</f>
        <v>15.9</v>
      </c>
      <c r="G875" t="str" cm="1">
        <f t="array" aca="1" ref="G875" ca="1">_xlfn.CONCAT(IF(NOT(ISNUMBER(MID(SUBSTITUTE(SUBSTITUTE(SUBSTITUTE(E875,"$",""),".",""), " ",""),ROW(INDIRECT("1:"&amp;LEN(E875))),1)*1)),MID(SUBSTITUTE(SUBSTITUTE(SUBSTITUTE(E875,"$",""),".",""), " ",""),ROW(INDIRECT("1:"&amp;LEN(E875))),1),""))</f>
        <v xml:space="preserve">
Comercial
Mexicana</v>
      </c>
      <c r="H875" s="4" t="s">
        <v>31</v>
      </c>
      <c r="I875" t="str">
        <f t="shared" si="80"/>
        <v>$26.00</v>
      </c>
      <c r="J875" t="str">
        <f t="shared" si="78"/>
        <v>Ruta 08</v>
      </c>
      <c r="K875" s="4" t="s">
        <v>32</v>
      </c>
      <c r="L875" t="str">
        <f t="shared" si="81"/>
        <v>$29.00</v>
      </c>
      <c r="M875" t="str">
        <f t="shared" si="79"/>
        <v>Ruta
02</v>
      </c>
      <c r="N875" s="4" t="s">
        <v>33</v>
      </c>
      <c r="O875" t="str">
        <f t="shared" si="82"/>
        <v>$18.00</v>
      </c>
      <c r="P875" t="str">
        <f t="shared" si="83"/>
        <v>Martínez
de la Torre</v>
      </c>
      <c r="Q875" s="4" t="s">
        <v>34</v>
      </c>
      <c r="R875" t="str" cm="1">
        <f t="array" ref="R875">MID(Q875, MIN(IFERROR(FIND({0,1,2,3,4,5,6,7,8,9},Q875),"")), COUNT(1*MID(Q875,ROW($1:$98),1)))</f>
        <v>20.0</v>
      </c>
      <c r="S875" t="str" cm="1">
        <f t="array" aca="1" ref="S875" ca="1">_xlfn.CONCAT(IF(NOT(ISNUMBER(MID(SUBSTITUTE(SUBSTITUTE(SUBSTITUTE(Q875,"$",""),".",""), " ",""),ROW(INDIRECT("1:"&amp;LEN(Q875))),1)*1)),MID(SUBSTITUTE(SUBSTITUTE(SUBSTITUTE(Q875,"$",""),".",""), " ",""),ROW(INDIRECT("1:"&amp;LEN(Q875))),1),""))</f>
        <v>LaDalia</v>
      </c>
      <c r="T875" s="4" t="s">
        <v>35</v>
      </c>
      <c r="U875" s="4" t="s">
        <v>36</v>
      </c>
      <c r="V875" s="4" t="s">
        <v>0</v>
      </c>
      <c r="W875" s="9">
        <v>45046</v>
      </c>
    </row>
    <row r="876" spans="1:23" x14ac:dyDescent="0.25">
      <c r="A876" s="1" t="s">
        <v>37</v>
      </c>
      <c r="B876" s="2" t="s">
        <v>38</v>
      </c>
      <c r="C876" t="str" cm="1">
        <f t="array" ref="C876">MID(B876, MIN(IFERROR(FIND({0,1,2,3,4,5,6,7,8,9},B876),"")), COUNT(1*MID(B876,ROW($1:$98),1)))</f>
        <v>33.0</v>
      </c>
      <c r="D876" t="str" cm="1">
        <f t="array" aca="1" ref="D876" ca="1">_xlfn.CONCAT(IF(NOT(ISNUMBER(MID(SUBSTITUTE(SUBSTITUTE(SUBSTITUTE(B876,"$",""),".",""), " ",""),ROW(INDIRECT("1:"&amp;LEN(B876))),1)*1)),MID(SUBSTITUTE(SUBSTITUTE(SUBSTITUTE(B876,"$",""),".",""), " ",""),ROW(INDIRECT("1:"&amp;LEN(B876))),1),""))</f>
        <v>Wal-mart</v>
      </c>
      <c r="E876" s="2" t="s">
        <v>39</v>
      </c>
      <c r="F876" t="str" cm="1">
        <f t="array" ref="F876">MID(E876, MIN(IFERROR(FIND({0,1,2,3,4,5,6,7,8,9},E876),"")), COUNT(1*MID(E876,ROW($1:$98),1)))</f>
        <v>49.2</v>
      </c>
      <c r="G876" t="str" cm="1">
        <f t="array" aca="1" ref="G876" ca="1">_xlfn.CONCAT(IF(NOT(ISNUMBER(MID(SUBSTITUTE(SUBSTITUTE(SUBSTITUTE(E876,"$",""),".",""), " ",""),ROW(INDIRECT("1:"&amp;LEN(E876))),1)*1)),MID(SUBSTITUTE(SUBSTITUTE(SUBSTITUTE(E876,"$",""),".",""), " ",""),ROW(INDIRECT("1:"&amp;LEN(E876))),1),""))</f>
        <v xml:space="preserve">
Chedraui</v>
      </c>
      <c r="H876" s="2" t="s">
        <v>40</v>
      </c>
      <c r="I876" t="str">
        <f t="shared" si="80"/>
        <v>$37.00</v>
      </c>
      <c r="J876" t="str">
        <f t="shared" si="78"/>
        <v>Ruta 08</v>
      </c>
      <c r="K876" s="2" t="s">
        <v>41</v>
      </c>
      <c r="L876" t="str">
        <f t="shared" si="81"/>
        <v>$38.00</v>
      </c>
      <c r="M876" t="str">
        <f t="shared" si="79"/>
        <v>Ruta
02</v>
      </c>
      <c r="N876" s="2" t="s">
        <v>42</v>
      </c>
      <c r="O876" t="str">
        <f t="shared" si="82"/>
        <v>$40.00</v>
      </c>
      <c r="P876" t="str">
        <f t="shared" si="83"/>
        <v>Mirador</v>
      </c>
      <c r="Q876" s="2" t="s">
        <v>43</v>
      </c>
      <c r="R876" t="str" cm="1">
        <f t="array" ref="R876">MID(Q876, MIN(IFERROR(FIND({0,1,2,3,4,5,6,7,8,9},Q876),"")), COUNT(1*MID(Q876,ROW($1:$98),1)))</f>
        <v>42.0</v>
      </c>
      <c r="S876" t="str" cm="1">
        <f t="array" aca="1" ref="S876" ca="1">_xlfn.CONCAT(IF(NOT(ISNUMBER(MID(SUBSTITUTE(SUBSTITUTE(SUBSTITUTE(Q876,"$",""),".",""), " ",""),ROW(INDIRECT("1:"&amp;LEN(Q876))),1)*1)),MID(SUBSTITUTE(SUBSTITUTE(SUBSTITUTE(Q876,"$",""),".",""), " ",""),ROW(INDIRECT("1:"&amp;LEN(Q876))),1),""))</f>
        <v>Martínez
delaTorre</v>
      </c>
      <c r="T876" s="2" t="s">
        <v>44</v>
      </c>
      <c r="U876" s="2" t="s">
        <v>45</v>
      </c>
      <c r="V876" s="2" t="s">
        <v>0</v>
      </c>
      <c r="W876" s="8">
        <v>45046</v>
      </c>
    </row>
    <row r="877" spans="1:23" x14ac:dyDescent="0.25">
      <c r="A877" s="3" t="s">
        <v>46</v>
      </c>
      <c r="B877" s="4" t="s">
        <v>47</v>
      </c>
      <c r="C877" t="str" cm="1">
        <f t="array" ref="C877">MID(B877, MIN(IFERROR(FIND({0,1,2,3,4,5,6,7,8,9},B877),"")), COUNT(1*MID(B877,ROW($1:$98),1)))</f>
        <v>22.3</v>
      </c>
      <c r="D877" t="str" cm="1">
        <f t="array" aca="1" ref="D877" ca="1">_xlfn.CONCAT(IF(NOT(ISNUMBER(MID(SUBSTITUTE(SUBSTITUTE(SUBSTITUTE(B877,"$",""),".",""), " ",""),ROW(INDIRECT("1:"&amp;LEN(B877))),1)*1)),MID(SUBSTITUTE(SUBSTITUTE(SUBSTITUTE(B877,"$",""),".",""), " ",""),ROW(INDIRECT("1:"&amp;LEN(B877))),1),""))</f>
        <v>Comercial
Mexicana</v>
      </c>
      <c r="E877" s="4" t="s">
        <v>48</v>
      </c>
      <c r="F877" t="str" cm="1">
        <f t="array" ref="F877">MID(E877, MIN(IFERROR(FIND({0,1,2,3,4,5,6,7,8,9},E877),"")), COUNT(1*MID(E877,ROW($1:$98),1)))</f>
        <v>22.5</v>
      </c>
      <c r="G877" t="str" cm="1">
        <f t="array" aca="1" ref="G877" ca="1">_xlfn.CONCAT(IF(NOT(ISNUMBER(MID(SUBSTITUTE(SUBSTITUTE(SUBSTITUTE(E877,"$",""),".",""), " ",""),ROW(INDIRECT("1:"&amp;LEN(E877))),1)*1)),MID(SUBSTITUTE(SUBSTITUTE(SUBSTITUTE(E877,"$",""),".",""), " ",""),ROW(INDIRECT("1:"&amp;LEN(E877))),1),""))</f>
        <v>Wal-mart</v>
      </c>
      <c r="H877" s="4" t="s">
        <v>49</v>
      </c>
      <c r="I877" t="str">
        <f t="shared" si="80"/>
        <v>$40.00</v>
      </c>
      <c r="J877" t="str">
        <f t="shared" si="78"/>
        <v>Ruta 08</v>
      </c>
      <c r="K877" s="4" t="s">
        <v>50</v>
      </c>
      <c r="L877" t="str">
        <f t="shared" si="81"/>
        <v>$45.00</v>
      </c>
      <c r="M877" t="str">
        <f t="shared" si="79"/>
        <v>Ruta
02</v>
      </c>
      <c r="N877" s="4" t="s">
        <v>51</v>
      </c>
      <c r="O877" t="str">
        <f t="shared" si="82"/>
        <v>$35.00</v>
      </c>
      <c r="P877" t="str">
        <f t="shared" si="83"/>
        <v>La Dalia</v>
      </c>
      <c r="Q877" s="4" t="s">
        <v>52</v>
      </c>
      <c r="R877" t="str" cm="1">
        <f t="array" ref="R877">MID(Q877, MIN(IFERROR(FIND({0,1,2,3,4,5,6,7,8,9},Q877),"")), COUNT(1*MID(Q877,ROW($1:$98),1)))</f>
        <v>38.0</v>
      </c>
      <c r="S877" t="str" cm="1">
        <f t="array" aca="1" ref="S877" ca="1">_xlfn.CONCAT(IF(NOT(ISNUMBER(MID(SUBSTITUTE(SUBSTITUTE(SUBSTITUTE(Q877,"$",""),".",""), " ",""),ROW(INDIRECT("1:"&amp;LEN(Q877))),1)*1)),MID(SUBSTITUTE(SUBSTITUTE(SUBSTITUTE(Q877,"$",""),".",""), " ",""),ROW(INDIRECT("1:"&amp;LEN(Q877))),1),""))</f>
        <v>Mirador</v>
      </c>
      <c r="T877" s="4" t="s">
        <v>36</v>
      </c>
      <c r="U877" s="4" t="s">
        <v>44</v>
      </c>
      <c r="V877" s="4" t="s">
        <v>0</v>
      </c>
      <c r="W877" s="9">
        <v>45046</v>
      </c>
    </row>
    <row r="878" spans="1:23" x14ac:dyDescent="0.25">
      <c r="A878" s="1" t="s">
        <v>53</v>
      </c>
      <c r="B878" s="2" t="s">
        <v>54</v>
      </c>
      <c r="C878" t="str" cm="1">
        <f t="array" ref="C878">MID(B878, MIN(IFERROR(FIND({0,1,2,3,4,5,6,7,8,9},B878),"")), COUNT(1*MID(B878,ROW($1:$98),1)))</f>
        <v>50.0</v>
      </c>
      <c r="D878" t="str" cm="1">
        <f t="array" aca="1" ref="D878" ca="1">_xlfn.CONCAT(IF(NOT(ISNUMBER(MID(SUBSTITUTE(SUBSTITUTE(SUBSTITUTE(B878,"$",""),".",""), " ",""),ROW(INDIRECT("1:"&amp;LEN(B878))),1)*1)),MID(SUBSTITUTE(SUBSTITUTE(SUBSTITUTE(B878,"$",""),".",""), " ",""),ROW(INDIRECT("1:"&amp;LEN(B878))),1),""))</f>
        <v>Comercial
Mexicana</v>
      </c>
      <c r="E878" s="2" t="s">
        <v>55</v>
      </c>
      <c r="F878" t="str" cm="1">
        <f t="array" ref="F878">MID(E878, MIN(IFERROR(FIND({0,1,2,3,4,5,6,7,8,9},E878),"")), COUNT(1*MID(E878,ROW($1:$98),1)))</f>
        <v>55.0</v>
      </c>
      <c r="G878" t="str" cm="1">
        <f t="array" aca="1" ref="G878" ca="1">_xlfn.CONCAT(IF(NOT(ISNUMBER(MID(SUBSTITUTE(SUBSTITUTE(SUBSTITUTE(E878,"$",""),".",""), " ",""),ROW(INDIRECT("1:"&amp;LEN(E878))),1)*1)),MID(SUBSTITUTE(SUBSTITUTE(SUBSTITUTE(E878,"$",""),".",""), " ",""),ROW(INDIRECT("1:"&amp;LEN(E878))),1),""))</f>
        <v>Wal-mart</v>
      </c>
      <c r="H878" s="2" t="s">
        <v>56</v>
      </c>
      <c r="I878" t="str">
        <f t="shared" si="80"/>
        <v>$48.00</v>
      </c>
      <c r="J878" t="str">
        <f t="shared" si="78"/>
        <v>Ruta 08</v>
      </c>
      <c r="K878" s="2" t="s">
        <v>57</v>
      </c>
      <c r="L878" t="str">
        <f t="shared" si="81"/>
        <v>$50.00</v>
      </c>
      <c r="M878" t="str">
        <f t="shared" si="79"/>
        <v>Ruta
02</v>
      </c>
      <c r="N878" s="2" t="s">
        <v>58</v>
      </c>
      <c r="O878" t="str">
        <f t="shared" si="82"/>
        <v>$50.00</v>
      </c>
      <c r="P878" t="str">
        <f t="shared" si="83"/>
        <v>Mirador</v>
      </c>
      <c r="Q878" s="2" t="s">
        <v>59</v>
      </c>
      <c r="R878" t="str" cm="1">
        <f t="array" ref="R878">MID(Q878, MIN(IFERROR(FIND({0,1,2,3,4,5,6,7,8,9},Q878),"")), COUNT(1*MID(Q878,ROW($1:$98),1)))</f>
        <v>52.0</v>
      </c>
      <c r="S878" t="str" cm="1">
        <f t="array" aca="1" ref="S878" ca="1">_xlfn.CONCAT(IF(NOT(ISNUMBER(MID(SUBSTITUTE(SUBSTITUTE(SUBSTITUTE(Q878,"$",""),".",""), " ",""),ROW(INDIRECT("1:"&amp;LEN(Q878))),1)*1)),MID(SUBSTITUTE(SUBSTITUTE(SUBSTITUTE(Q878,"$",""),".",""), " ",""),ROW(INDIRECT("1:"&amp;LEN(Q878))),1),""))</f>
        <v>LaDalia</v>
      </c>
      <c r="T878" s="2" t="s">
        <v>60</v>
      </c>
      <c r="U878" s="2" t="s">
        <v>61</v>
      </c>
      <c r="V878" s="2" t="s">
        <v>0</v>
      </c>
      <c r="W878" s="8">
        <v>45046</v>
      </c>
    </row>
    <row r="879" spans="1:23" x14ac:dyDescent="0.25">
      <c r="A879" s="3" t="s">
        <v>62</v>
      </c>
      <c r="B879" s="4" t="s">
        <v>63</v>
      </c>
      <c r="C879" t="str" cm="1">
        <f t="array" ref="C879">MID(B879, MIN(IFERROR(FIND({0,1,2,3,4,5,6,7,8,9},B879),"")), COUNT(1*MID(B879,ROW($1:$98),1)))</f>
        <v>104.0</v>
      </c>
      <c r="D879" t="str" cm="1">
        <f t="array" aca="1" ref="D879" ca="1">_xlfn.CONCAT(IF(NOT(ISNUMBER(MID(SUBSTITUTE(SUBSTITUTE(SUBSTITUTE(B879,"$",""),".",""), " ",""),ROW(INDIRECT("1:"&amp;LEN(B879))),1)*1)),MID(SUBSTITUTE(SUBSTITUTE(SUBSTITUTE(B879,"$",""),".",""), " ",""),ROW(INDIRECT("1:"&amp;LEN(B879))),1),""))</f>
        <v>Chedraui</v>
      </c>
      <c r="E879" s="4" t="s">
        <v>64</v>
      </c>
      <c r="F879" t="str" cm="1">
        <f t="array" ref="F879">MID(E879, MIN(IFERROR(FIND({0,1,2,3,4,5,6,7,8,9},E879),"")), COUNT(1*MID(E879,ROW($1:$98),1)))</f>
        <v>222.7</v>
      </c>
      <c r="G879" t="str" cm="1">
        <f t="array" aca="1" ref="G879" ca="1">_xlfn.CONCAT(IF(NOT(ISNUMBER(MID(SUBSTITUTE(SUBSTITUTE(SUBSTITUTE(E879,"$",""),".",""), " ",""),ROW(INDIRECT("1:"&amp;LEN(E879))),1)*1)),MID(SUBSTITUTE(SUBSTITUTE(SUBSTITUTE(E879,"$",""),".",""), " ",""),ROW(INDIRECT("1:"&amp;LEN(E879))),1),""))</f>
        <v xml:space="preserve">
Comercial
Mexicana</v>
      </c>
      <c r="H879" s="4" t="s">
        <v>65</v>
      </c>
      <c r="I879" t="str">
        <f t="shared" si="80"/>
        <v>$180.00</v>
      </c>
      <c r="J879" t="str">
        <f t="shared" si="78"/>
        <v>Ruta 08</v>
      </c>
      <c r="K879" s="4" t="s">
        <v>66</v>
      </c>
      <c r="L879" t="str">
        <f t="shared" si="81"/>
        <v>$210.00
Ruta</v>
      </c>
      <c r="M879" t="str">
        <f t="shared" si="79"/>
        <v>02</v>
      </c>
      <c r="N879" s="4" t="s">
        <v>67</v>
      </c>
      <c r="O879" t="str">
        <f t="shared" si="82"/>
        <v>$175.00</v>
      </c>
      <c r="P879" t="str">
        <f t="shared" si="83"/>
        <v>Martínez
de la Torre</v>
      </c>
      <c r="Q879" s="4" t="s">
        <v>68</v>
      </c>
      <c r="R879" t="str" cm="1">
        <f t="array" ref="R879">MID(Q879, MIN(IFERROR(FIND({0,1,2,3,4,5,6,7,8,9},Q879),"")), COUNT(1*MID(Q879,ROW($1:$98),1)))</f>
        <v>180.0</v>
      </c>
      <c r="S879" t="str" cm="1">
        <f t="array" aca="1" ref="S879" ca="1">_xlfn.CONCAT(IF(NOT(ISNUMBER(MID(SUBSTITUTE(SUBSTITUTE(SUBSTITUTE(Q879,"$",""),".",""), " ",""),ROW(INDIRECT("1:"&amp;LEN(Q879))),1)*1)),MID(SUBSTITUTE(SUBSTITUTE(SUBSTITUTE(Q879,"$",""),".",""), " ",""),ROW(INDIRECT("1:"&amp;LEN(Q879))),1),""))</f>
        <v>Mirador</v>
      </c>
      <c r="T879" s="4" t="s">
        <v>69</v>
      </c>
      <c r="U879" s="4" t="s">
        <v>70</v>
      </c>
      <c r="V879" s="4" t="s">
        <v>0</v>
      </c>
      <c r="W879" s="9">
        <v>45046</v>
      </c>
    </row>
    <row r="880" spans="1:23" x14ac:dyDescent="0.25">
      <c r="A880" s="1" t="s">
        <v>71</v>
      </c>
      <c r="B880" s="2" t="s">
        <v>72</v>
      </c>
      <c r="C880" t="str" cm="1">
        <f t="array" ref="C880">MID(B880, MIN(IFERROR(FIND({0,1,2,3,4,5,6,7,8,9},B880),"")), COUNT(1*MID(B880,ROW($1:$98),1)))</f>
        <v>184.0</v>
      </c>
      <c r="D880" t="str" cm="1">
        <f t="array" aca="1" ref="D880" ca="1">_xlfn.CONCAT(IF(NOT(ISNUMBER(MID(SUBSTITUTE(SUBSTITUTE(SUBSTITUTE(B880,"$",""),".",""), " ",""),ROW(INDIRECT("1:"&amp;LEN(B880))),1)*1)),MID(SUBSTITUTE(SUBSTITUTE(SUBSTITUTE(B880,"$",""),".",""), " ",""),ROW(INDIRECT("1:"&amp;LEN(B880))),1),""))</f>
        <v>Wal-mart</v>
      </c>
      <c r="E880" s="2" t="s">
        <v>73</v>
      </c>
      <c r="F880" t="str" cm="1">
        <f t="array" ref="F880">MID(E880, MIN(IFERROR(FIND({0,1,2,3,4,5,6,7,8,9},E880),"")), COUNT(1*MID(E880,ROW($1:$98),1)))</f>
        <v>206.5</v>
      </c>
      <c r="G880" t="str" cm="1">
        <f t="array" aca="1" ref="G880" ca="1">_xlfn.CONCAT(IF(NOT(ISNUMBER(MID(SUBSTITUTE(SUBSTITUTE(SUBSTITUTE(E880,"$",""),".",""), " ",""),ROW(INDIRECT("1:"&amp;LEN(E880))),1)*1)),MID(SUBSTITUTE(SUBSTITUTE(SUBSTITUTE(E880,"$",""),".",""), " ",""),ROW(INDIRECT("1:"&amp;LEN(E880))),1),""))</f>
        <v xml:space="preserve">
Comercial
Mexicana</v>
      </c>
      <c r="H880" s="2" t="s">
        <v>65</v>
      </c>
      <c r="I880" t="str">
        <f t="shared" si="80"/>
        <v>$180.00</v>
      </c>
      <c r="J880" t="str">
        <f t="shared" si="78"/>
        <v>Ruta 08</v>
      </c>
      <c r="K880" s="2" t="s">
        <v>66</v>
      </c>
      <c r="L880" t="str">
        <f t="shared" si="81"/>
        <v>$210.00
Ruta</v>
      </c>
      <c r="M880" t="str">
        <f t="shared" si="79"/>
        <v>02</v>
      </c>
      <c r="N880" s="2" t="s">
        <v>74</v>
      </c>
      <c r="O880" t="str">
        <f t="shared" si="82"/>
        <v>$185.00</v>
      </c>
      <c r="P880" t="str">
        <f t="shared" si="83"/>
        <v>Mirador</v>
      </c>
      <c r="Q880" s="2" t="s">
        <v>75</v>
      </c>
      <c r="R880" t="str" cm="1">
        <f t="array" ref="R880">MID(Q880, MIN(IFERROR(FIND({0,1,2,3,4,5,6,7,8,9},Q880),"")), COUNT(1*MID(Q880,ROW($1:$98),1)))</f>
        <v>190.0</v>
      </c>
      <c r="S880" t="str" cm="1">
        <f t="array" aca="1" ref="S880" ca="1">_xlfn.CONCAT(IF(NOT(ISNUMBER(MID(SUBSTITUTE(SUBSTITUTE(SUBSTITUTE(Q880,"$",""),".",""), " ",""),ROW(INDIRECT("1:"&amp;LEN(Q880))),1)*1)),MID(SUBSTITUTE(SUBSTITUTE(SUBSTITUTE(Q880,"$",""),".",""), " ",""),ROW(INDIRECT("1:"&amp;LEN(Q880))),1),""))</f>
        <v>Martínez
delaTorre</v>
      </c>
      <c r="T880" s="2" t="s">
        <v>76</v>
      </c>
      <c r="U880" s="2" t="s">
        <v>70</v>
      </c>
      <c r="V880" s="2" t="s">
        <v>0</v>
      </c>
      <c r="W880" s="8">
        <v>45046</v>
      </c>
    </row>
    <row r="881" spans="1:23" x14ac:dyDescent="0.25">
      <c r="A881" s="3" t="s">
        <v>77</v>
      </c>
      <c r="B881" s="4" t="s">
        <v>78</v>
      </c>
      <c r="C881" t="str" cm="1">
        <f t="array" ref="C881">MID(B881, MIN(IFERROR(FIND({0,1,2,3,4,5,6,7,8,9},B881),"")), COUNT(1*MID(B881,ROW($1:$98),1)))</f>
        <v>58.0</v>
      </c>
      <c r="D881" t="str" cm="1">
        <f t="array" aca="1" ref="D881" ca="1">_xlfn.CONCAT(IF(NOT(ISNUMBER(MID(SUBSTITUTE(SUBSTITUTE(SUBSTITUTE(B881,"$",""),".",""), " ",""),ROW(INDIRECT("1:"&amp;LEN(B881))),1)*1)),MID(SUBSTITUTE(SUBSTITUTE(SUBSTITUTE(B881,"$",""),".",""), " ",""),ROW(INDIRECT("1:"&amp;LEN(B881))),1),""))</f>
        <v>Chedraui</v>
      </c>
      <c r="E881" s="4" t="s">
        <v>79</v>
      </c>
      <c r="F881" t="str" cm="1">
        <f t="array" ref="F881">MID(E881, MIN(IFERROR(FIND({0,1,2,3,4,5,6,7,8,9},E881),"")), COUNT(1*MID(E881,ROW($1:$98),1)))</f>
        <v>69.9</v>
      </c>
      <c r="G881" t="str" cm="1">
        <f t="array" aca="1" ref="G881" ca="1">_xlfn.CONCAT(IF(NOT(ISNUMBER(MID(SUBSTITUTE(SUBSTITUTE(SUBSTITUTE(E881,"$",""),".",""), " ",""),ROW(INDIRECT("1:"&amp;LEN(E881))),1)*1)),MID(SUBSTITUTE(SUBSTITUTE(SUBSTITUTE(E881,"$",""),".",""), " ",""),ROW(INDIRECT("1:"&amp;LEN(E881))),1),""))</f>
        <v xml:space="preserve">
Comercial
Mexicana</v>
      </c>
      <c r="H881" s="4" t="s">
        <v>80</v>
      </c>
      <c r="I881" t="str">
        <f t="shared" si="80"/>
        <v>$50.00</v>
      </c>
      <c r="J881" t="str">
        <f t="shared" si="78"/>
        <v>Ruta 02</v>
      </c>
      <c r="K881" s="4" t="s">
        <v>57</v>
      </c>
      <c r="L881" t="str">
        <f t="shared" si="81"/>
        <v>$50.00</v>
      </c>
      <c r="M881" t="str">
        <f t="shared" si="79"/>
        <v>Ruta
02</v>
      </c>
      <c r="N881" s="4" t="s">
        <v>81</v>
      </c>
      <c r="O881" t="str">
        <f t="shared" si="82"/>
        <v>$60.00</v>
      </c>
      <c r="P881" t="str">
        <f t="shared" si="83"/>
        <v>Martínez
de la Torre</v>
      </c>
      <c r="Q881" s="4" t="s">
        <v>82</v>
      </c>
      <c r="R881" t="str" cm="1">
        <f t="array" ref="R881">MID(Q881, MIN(IFERROR(FIND({0,1,2,3,4,5,6,7,8,9},Q881),"")), COUNT(1*MID(Q881,ROW($1:$98),1)))</f>
        <v>65.0</v>
      </c>
      <c r="S881" t="str" cm="1">
        <f t="array" aca="1" ref="S881" ca="1">_xlfn.CONCAT(IF(NOT(ISNUMBER(MID(SUBSTITUTE(SUBSTITUTE(SUBSTITUTE(Q881,"$",""),".",""), " ",""),ROW(INDIRECT("1:"&amp;LEN(Q881))),1)*1)),MID(SUBSTITUTE(SUBSTITUTE(SUBSTITUTE(Q881,"$",""),".",""), " ",""),ROW(INDIRECT("1:"&amp;LEN(Q881))),1),""))</f>
        <v>Mirador</v>
      </c>
      <c r="T881" s="4" t="s">
        <v>83</v>
      </c>
      <c r="U881" s="4" t="s">
        <v>84</v>
      </c>
      <c r="V881" s="4" t="s">
        <v>0</v>
      </c>
      <c r="W881" s="9">
        <v>45046</v>
      </c>
    </row>
    <row r="882" spans="1:23" x14ac:dyDescent="0.25">
      <c r="A882" s="1" t="s">
        <v>85</v>
      </c>
      <c r="B882" s="2" t="s">
        <v>86</v>
      </c>
      <c r="C882" t="str" cm="1">
        <f t="array" ref="C882">MID(B882, MIN(IFERROR(FIND({0,1,2,3,4,5,6,7,8,9},B882),"")), COUNT(1*MID(B882,ROW($1:$98),1)))</f>
        <v>47.3</v>
      </c>
      <c r="D882" t="str" cm="1">
        <f t="array" aca="1" ref="D882" ca="1">_xlfn.CONCAT(IF(NOT(ISNUMBER(MID(SUBSTITUTE(SUBSTITUTE(SUBSTITUTE(B882,"$",""),".",""), " ",""),ROW(INDIRECT("1:"&amp;LEN(B882))),1)*1)),MID(SUBSTITUTE(SUBSTITUTE(SUBSTITUTE(B882,"$",""),".",""), " ",""),ROW(INDIRECT("1:"&amp;LEN(B882))),1),""))</f>
        <v>Chedraui</v>
      </c>
      <c r="E882" s="2" t="s">
        <v>87</v>
      </c>
      <c r="F882" t="str" cm="1">
        <f t="array" ref="F882">MID(E882, MIN(IFERROR(FIND({0,1,2,3,4,5,6,7,8,9},E882),"")), COUNT(1*MID(E882,ROW($1:$98),1)))</f>
        <v>59.9</v>
      </c>
      <c r="G882" t="str" cm="1">
        <f t="array" aca="1" ref="G882" ca="1">_xlfn.CONCAT(IF(NOT(ISNUMBER(MID(SUBSTITUTE(SUBSTITUTE(SUBSTITUTE(E882,"$",""),".",""), " ",""),ROW(INDIRECT("1:"&amp;LEN(E882))),1)*1)),MID(SUBSTITUTE(SUBSTITUTE(SUBSTITUTE(E882,"$",""),".",""), " ",""),ROW(INDIRECT("1:"&amp;LEN(E882))),1),""))</f>
        <v xml:space="preserve">
Comercial
Mexicana</v>
      </c>
      <c r="H882" s="2" t="s">
        <v>88</v>
      </c>
      <c r="I882" t="str">
        <f t="shared" si="80"/>
        <v>$25.00</v>
      </c>
      <c r="J882" t="str">
        <f t="shared" si="78"/>
        <v>Ruta 02</v>
      </c>
      <c r="K882" s="2" t="s">
        <v>89</v>
      </c>
      <c r="L882" t="str">
        <f t="shared" si="81"/>
        <v>$70.00</v>
      </c>
      <c r="M882" t="str">
        <f t="shared" si="79"/>
        <v>Ruta
08</v>
      </c>
      <c r="N882" s="2" t="s">
        <v>16</v>
      </c>
      <c r="O882" t="str">
        <f t="shared" si="82"/>
        <v>$20.00</v>
      </c>
      <c r="P882" t="str">
        <f t="shared" si="83"/>
        <v>Mirador</v>
      </c>
      <c r="Q882" s="2" t="s">
        <v>16</v>
      </c>
      <c r="R882" t="str" cm="1">
        <f t="array" ref="R882">MID(Q882, MIN(IFERROR(FIND({0,1,2,3,4,5,6,7,8,9},Q882),"")), COUNT(1*MID(Q882,ROW($1:$98),1)))</f>
        <v>20.0</v>
      </c>
      <c r="S882" t="str" cm="1">
        <f t="array" aca="1" ref="S882" ca="1">_xlfn.CONCAT(IF(NOT(ISNUMBER(MID(SUBSTITUTE(SUBSTITUTE(SUBSTITUTE(Q882,"$",""),".",""), " ",""),ROW(INDIRECT("1:"&amp;LEN(Q882))),1)*1)),MID(SUBSTITUTE(SUBSTITUTE(SUBSTITUTE(Q882,"$",""),".",""), " ",""),ROW(INDIRECT("1:"&amp;LEN(Q882))),1),""))</f>
        <v>Mirador</v>
      </c>
      <c r="T882" s="2" t="s">
        <v>90</v>
      </c>
      <c r="U882" s="2" t="s">
        <v>91</v>
      </c>
      <c r="V882" s="2" t="s">
        <v>0</v>
      </c>
      <c r="W882" s="8">
        <v>45046</v>
      </c>
    </row>
    <row r="883" spans="1:23" x14ac:dyDescent="0.25">
      <c r="A883" s="3" t="s">
        <v>92</v>
      </c>
      <c r="B883" s="4" t="s">
        <v>93</v>
      </c>
      <c r="C883" t="str" cm="1">
        <f t="array" ref="C883">MID(B883, MIN(IFERROR(FIND({0,1,2,3,4,5,6,7,8,9},B883),"")), COUNT(1*MID(B883,ROW($1:$98),1)))</f>
        <v>44.8</v>
      </c>
      <c r="D883" t="str" cm="1">
        <f t="array" aca="1" ref="D883" ca="1">_xlfn.CONCAT(IF(NOT(ISNUMBER(MID(SUBSTITUTE(SUBSTITUTE(SUBSTITUTE(B883,"$",""),".",""), " ",""),ROW(INDIRECT("1:"&amp;LEN(B883))),1)*1)),MID(SUBSTITUTE(SUBSTITUTE(SUBSTITUTE(B883,"$",""),".",""), " ",""),ROW(INDIRECT("1:"&amp;LEN(B883))),1),""))</f>
        <v>Chedraui</v>
      </c>
      <c r="E883" s="4" t="s">
        <v>94</v>
      </c>
      <c r="F883" t="str" cm="1">
        <f t="array" ref="F883">MID(E883, MIN(IFERROR(FIND({0,1,2,3,4,5,6,7,8,9},E883),"")), COUNT(1*MID(E883,ROW($1:$98),1)))</f>
        <v>49.9</v>
      </c>
      <c r="G883" t="str" cm="1">
        <f t="array" aca="1" ref="G883" ca="1">_xlfn.CONCAT(IF(NOT(ISNUMBER(MID(SUBSTITUTE(SUBSTITUTE(SUBSTITUTE(E883,"$",""),".",""), " ",""),ROW(INDIRECT("1:"&amp;LEN(E883))),1)*1)),MID(SUBSTITUTE(SUBSTITUTE(SUBSTITUTE(E883,"$",""),".",""), " ",""),ROW(INDIRECT("1:"&amp;LEN(E883))),1),""))</f>
        <v xml:space="preserve">
Comercial
Mexicana</v>
      </c>
      <c r="H883" s="4" t="s">
        <v>95</v>
      </c>
      <c r="I883" t="str">
        <f t="shared" si="80"/>
        <v>$25.00</v>
      </c>
      <c r="J883" t="str">
        <f t="shared" si="78"/>
        <v>Ruta 08</v>
      </c>
      <c r="K883" s="4" t="s">
        <v>15</v>
      </c>
      <c r="L883" t="str">
        <f t="shared" si="81"/>
        <v>$28.00</v>
      </c>
      <c r="M883" t="str">
        <f t="shared" si="79"/>
        <v>Ruta
02</v>
      </c>
      <c r="N883" s="4" t="s">
        <v>96</v>
      </c>
      <c r="O883" t="str">
        <f t="shared" si="82"/>
        <v>$18.00</v>
      </c>
      <c r="P883" t="str">
        <f t="shared" si="83"/>
        <v>Mirador</v>
      </c>
      <c r="Q883" s="4" t="s">
        <v>97</v>
      </c>
      <c r="R883" t="str" cm="1">
        <f t="array" ref="R883">MID(Q883, MIN(IFERROR(FIND({0,1,2,3,4,5,6,7,8,9},Q883),"")), COUNT(1*MID(Q883,ROW($1:$98),1)))</f>
        <v>25.0</v>
      </c>
      <c r="S883" t="str" cm="1">
        <f t="array" aca="1" ref="S883" ca="1">_xlfn.CONCAT(IF(NOT(ISNUMBER(MID(SUBSTITUTE(SUBSTITUTE(SUBSTITUTE(Q883,"$",""),".",""), " ",""),ROW(INDIRECT("1:"&amp;LEN(Q883))),1)*1)),MID(SUBSTITUTE(SUBSTITUTE(SUBSTITUTE(Q883,"$",""),".",""), " ",""),ROW(INDIRECT("1:"&amp;LEN(Q883))),1),""))</f>
        <v>LaDalia</v>
      </c>
      <c r="T883" s="4" t="s">
        <v>98</v>
      </c>
      <c r="U883" s="4" t="s">
        <v>91</v>
      </c>
      <c r="V883" s="4" t="s">
        <v>0</v>
      </c>
      <c r="W883" s="9">
        <v>45046</v>
      </c>
    </row>
    <row r="884" spans="1:23" x14ac:dyDescent="0.25">
      <c r="A884" s="1" t="s">
        <v>99</v>
      </c>
      <c r="B884" s="2" t="s">
        <v>100</v>
      </c>
      <c r="C884" t="str" cm="1">
        <f t="array" ref="C884">MID(B884, MIN(IFERROR(FIND({0,1,2,3,4,5,6,7,8,9},B884),"")), COUNT(1*MID(B884,ROW($1:$98),1)))</f>
        <v>46.9</v>
      </c>
      <c r="D884" t="str" cm="1">
        <f t="array" aca="1" ref="D884" ca="1">_xlfn.CONCAT(IF(NOT(ISNUMBER(MID(SUBSTITUTE(SUBSTITUTE(SUBSTITUTE(B884,"$",""),".",""), " ",""),ROW(INDIRECT("1:"&amp;LEN(B884))),1)*1)),MID(SUBSTITUTE(SUBSTITUTE(SUBSTITUTE(B884,"$",""),".",""), " ",""),ROW(INDIRECT("1:"&amp;LEN(B884))),1),""))</f>
        <v>Wal-mart</v>
      </c>
      <c r="E884" s="2" t="s">
        <v>87</v>
      </c>
      <c r="F884" t="str" cm="1">
        <f t="array" ref="F884">MID(E884, MIN(IFERROR(FIND({0,1,2,3,4,5,6,7,8,9},E884),"")), COUNT(1*MID(E884,ROW($1:$98),1)))</f>
        <v>59.9</v>
      </c>
      <c r="G884" t="str" cm="1">
        <f t="array" aca="1" ref="G884" ca="1">_xlfn.CONCAT(IF(NOT(ISNUMBER(MID(SUBSTITUTE(SUBSTITUTE(SUBSTITUTE(E884,"$",""),".",""), " ",""),ROW(INDIRECT("1:"&amp;LEN(E884))),1)*1)),MID(SUBSTITUTE(SUBSTITUTE(SUBSTITUTE(E884,"$",""),".",""), " ",""),ROW(INDIRECT("1:"&amp;LEN(E884))),1),""))</f>
        <v xml:space="preserve">
Comercial
Mexicana</v>
      </c>
      <c r="H884" s="2" t="s">
        <v>101</v>
      </c>
      <c r="I884" t="str">
        <f t="shared" si="80"/>
        <v>$35.00</v>
      </c>
      <c r="J884" t="str">
        <f t="shared" si="78"/>
        <v>Ruta 08</v>
      </c>
      <c r="K884" s="2" t="s">
        <v>50</v>
      </c>
      <c r="L884" t="str">
        <f t="shared" si="81"/>
        <v>$45.00</v>
      </c>
      <c r="M884" t="str">
        <f t="shared" si="79"/>
        <v>Ruta
02</v>
      </c>
      <c r="N884" s="2" t="s">
        <v>102</v>
      </c>
      <c r="O884" t="str">
        <f t="shared" si="82"/>
        <v>$45.00</v>
      </c>
      <c r="P884" t="str">
        <f t="shared" si="83"/>
        <v>Mirador</v>
      </c>
      <c r="Q884" s="2" t="s">
        <v>102</v>
      </c>
      <c r="R884" t="str" cm="1">
        <f t="array" ref="R884">MID(Q884, MIN(IFERROR(FIND({0,1,2,3,4,5,6,7,8,9},Q884),"")), COUNT(1*MID(Q884,ROW($1:$98),1)))</f>
        <v>45.0</v>
      </c>
      <c r="S884" t="str" cm="1">
        <f t="array" aca="1" ref="S884" ca="1">_xlfn.CONCAT(IF(NOT(ISNUMBER(MID(SUBSTITUTE(SUBSTITUTE(SUBSTITUTE(Q884,"$",""),".",""), " ",""),ROW(INDIRECT("1:"&amp;LEN(Q884))),1)*1)),MID(SUBSTITUTE(SUBSTITUTE(SUBSTITUTE(Q884,"$",""),".",""), " ",""),ROW(INDIRECT("1:"&amp;LEN(Q884))),1),""))</f>
        <v>Mirador</v>
      </c>
      <c r="T884" s="2" t="s">
        <v>91</v>
      </c>
      <c r="U884" s="2" t="s">
        <v>61</v>
      </c>
      <c r="V884" s="2" t="s">
        <v>0</v>
      </c>
      <c r="W884" s="8">
        <v>45046</v>
      </c>
    </row>
    <row r="885" spans="1:23" x14ac:dyDescent="0.25">
      <c r="A885" s="3" t="s">
        <v>103</v>
      </c>
      <c r="B885" s="4" t="s">
        <v>104</v>
      </c>
      <c r="C885" t="str" cm="1">
        <f t="array" ref="C885">MID(B885, MIN(IFERROR(FIND({0,1,2,3,4,5,6,7,8,9},B885),"")), COUNT(1*MID(B885,ROW($1:$98),1)))</f>
        <v>41.6</v>
      </c>
      <c r="D885" t="str" cm="1">
        <f t="array" aca="1" ref="D885" ca="1">_xlfn.CONCAT(IF(NOT(ISNUMBER(MID(SUBSTITUTE(SUBSTITUTE(SUBSTITUTE(B885,"$",""),".",""), " ",""),ROW(INDIRECT("1:"&amp;LEN(B885))),1)*1)),MID(SUBSTITUTE(SUBSTITUTE(SUBSTITUTE(B885,"$",""),".",""), " ",""),ROW(INDIRECT("1:"&amp;LEN(B885))),1),""))</f>
        <v>Chedraui</v>
      </c>
      <c r="E885" s="4" t="s">
        <v>105</v>
      </c>
      <c r="F885" t="str" cm="1">
        <f t="array" ref="F885">MID(E885, MIN(IFERROR(FIND({0,1,2,3,4,5,6,7,8,9},E885),"")), COUNT(1*MID(E885,ROW($1:$98),1)))</f>
        <v>48.1</v>
      </c>
      <c r="G885" t="str" cm="1">
        <f t="array" aca="1" ref="G885" ca="1">_xlfn.CONCAT(IF(NOT(ISNUMBER(MID(SUBSTITUTE(SUBSTITUTE(SUBSTITUTE(E885,"$",""),".",""), " ",""),ROW(INDIRECT("1:"&amp;LEN(E885))),1)*1)),MID(SUBSTITUTE(SUBSTITUTE(SUBSTITUTE(E885,"$",""),".",""), " ",""),ROW(INDIRECT("1:"&amp;LEN(E885))),1),""))</f>
        <v xml:space="preserve">
Comercial
Mexicana</v>
      </c>
      <c r="H885" s="4" t="s">
        <v>101</v>
      </c>
      <c r="I885" t="str">
        <f t="shared" si="80"/>
        <v>$35.00</v>
      </c>
      <c r="J885" t="str">
        <f t="shared" si="78"/>
        <v>Ruta 08</v>
      </c>
      <c r="K885" s="4" t="s">
        <v>41</v>
      </c>
      <c r="L885" t="str">
        <f t="shared" si="81"/>
        <v>$38.00</v>
      </c>
      <c r="M885" t="str">
        <f t="shared" si="79"/>
        <v>Ruta
02</v>
      </c>
      <c r="N885" s="4" t="s">
        <v>102</v>
      </c>
      <c r="O885" t="str">
        <f t="shared" si="82"/>
        <v>$45.00</v>
      </c>
      <c r="P885" t="str">
        <f t="shared" si="83"/>
        <v>Mirador</v>
      </c>
      <c r="Q885" s="4" t="s">
        <v>102</v>
      </c>
      <c r="R885" t="str" cm="1">
        <f t="array" ref="R885">MID(Q885, MIN(IFERROR(FIND({0,1,2,3,4,5,6,7,8,9},Q885),"")), COUNT(1*MID(Q885,ROW($1:$98),1)))</f>
        <v>45.0</v>
      </c>
      <c r="S885" t="str" cm="1">
        <f t="array" aca="1" ref="S885" ca="1">_xlfn.CONCAT(IF(NOT(ISNUMBER(MID(SUBSTITUTE(SUBSTITUTE(SUBSTITUTE(Q885,"$",""),".",""), " ",""),ROW(INDIRECT("1:"&amp;LEN(Q885))),1)*1)),MID(SUBSTITUTE(SUBSTITUTE(SUBSTITUTE(Q885,"$",""),".",""), " ",""),ROW(INDIRECT("1:"&amp;LEN(Q885))),1),""))</f>
        <v>Mirador</v>
      </c>
      <c r="T885" s="4" t="s">
        <v>83</v>
      </c>
      <c r="U885" s="4" t="s">
        <v>106</v>
      </c>
      <c r="V885" s="4" t="s">
        <v>0</v>
      </c>
      <c r="W885" s="9">
        <v>45046</v>
      </c>
    </row>
    <row r="886" spans="1:23" x14ac:dyDescent="0.25">
      <c r="A886" s="1" t="s">
        <v>107</v>
      </c>
      <c r="B886" s="2" t="s">
        <v>108</v>
      </c>
      <c r="C886" t="str" cm="1">
        <f t="array" ref="C886">MID(B886, MIN(IFERROR(FIND({0,1,2,3,4,5,6,7,8,9},B886),"")), COUNT(1*MID(B886,ROW($1:$98),1)))</f>
        <v>26.9</v>
      </c>
      <c r="D886" t="str" cm="1">
        <f t="array" aca="1" ref="D886" ca="1">_xlfn.CONCAT(IF(NOT(ISNUMBER(MID(SUBSTITUTE(SUBSTITUTE(SUBSTITUTE(B886,"$",""),".",""), " ",""),ROW(INDIRECT("1:"&amp;LEN(B886))),1)*1)),MID(SUBSTITUTE(SUBSTITUTE(SUBSTITUTE(B886,"$",""),".",""), " ",""),ROW(INDIRECT("1:"&amp;LEN(B886))),1),""))</f>
        <v>Wal-mart</v>
      </c>
      <c r="E886" s="2" t="s">
        <v>109</v>
      </c>
      <c r="F886" t="str" cm="1">
        <f t="array" ref="F886">MID(E886, MIN(IFERROR(FIND({0,1,2,3,4,5,6,7,8,9},E886),"")), COUNT(1*MID(E886,ROW($1:$98),1)))</f>
        <v>32.9</v>
      </c>
      <c r="G886" t="str" cm="1">
        <f t="array" aca="1" ref="G886" ca="1">_xlfn.CONCAT(IF(NOT(ISNUMBER(MID(SUBSTITUTE(SUBSTITUTE(SUBSTITUTE(E886,"$",""),".",""), " ",""),ROW(INDIRECT("1:"&amp;LEN(E886))),1)*1)),MID(SUBSTITUTE(SUBSTITUTE(SUBSTITUTE(E886,"$",""),".",""), " ",""),ROW(INDIRECT("1:"&amp;LEN(E886))),1),""))</f>
        <v xml:space="preserve">
Chedraui</v>
      </c>
      <c r="H886" s="2" t="s">
        <v>110</v>
      </c>
      <c r="I886" t="str">
        <f t="shared" si="80"/>
        <v>$15.00</v>
      </c>
      <c r="J886" t="str">
        <f t="shared" si="78"/>
        <v>Ruta 08</v>
      </c>
      <c r="K886" s="2" t="s">
        <v>15</v>
      </c>
      <c r="L886" t="str">
        <f t="shared" si="81"/>
        <v>$28.00</v>
      </c>
      <c r="M886" t="str">
        <f t="shared" si="79"/>
        <v>Ruta
02</v>
      </c>
      <c r="N886" s="2" t="s">
        <v>111</v>
      </c>
      <c r="O886" t="str">
        <f t="shared" si="82"/>
        <v>$19.00</v>
      </c>
      <c r="P886" t="str">
        <f t="shared" si="83"/>
        <v>Martínez
de la Torre</v>
      </c>
      <c r="Q886" s="2" t="s">
        <v>25</v>
      </c>
      <c r="R886" t="str" cm="1">
        <f t="array" ref="R886">MID(Q886, MIN(IFERROR(FIND({0,1,2,3,4,5,6,7,8,9},Q886),"")), COUNT(1*MID(Q886,ROW($1:$98),1)))</f>
        <v>22.0</v>
      </c>
      <c r="S886" t="str" cm="1">
        <f t="array" aca="1" ref="S886" ca="1">_xlfn.CONCAT(IF(NOT(ISNUMBER(MID(SUBSTITUTE(SUBSTITUTE(SUBSTITUTE(Q886,"$",""),".",""), " ",""),ROW(INDIRECT("1:"&amp;LEN(Q886))),1)*1)),MID(SUBSTITUTE(SUBSTITUTE(SUBSTITUTE(Q886,"$",""),".",""), " ",""),ROW(INDIRECT("1:"&amp;LEN(Q886))),1),""))</f>
        <v>Mirador</v>
      </c>
      <c r="T886" s="2" t="s">
        <v>112</v>
      </c>
      <c r="U886" s="2" t="s">
        <v>35</v>
      </c>
      <c r="V886" s="2" t="s">
        <v>0</v>
      </c>
      <c r="W886" s="8">
        <v>45046</v>
      </c>
    </row>
    <row r="887" spans="1:23" x14ac:dyDescent="0.25">
      <c r="A887" s="3" t="s">
        <v>113</v>
      </c>
      <c r="B887" s="4" t="s">
        <v>108</v>
      </c>
      <c r="C887" t="str" cm="1">
        <f t="array" ref="C887">MID(B887, MIN(IFERROR(FIND({0,1,2,3,4,5,6,7,8,9},B887),"")), COUNT(1*MID(B887,ROW($1:$98),1)))</f>
        <v>26.9</v>
      </c>
      <c r="D887" t="str" cm="1">
        <f t="array" aca="1" ref="D887" ca="1">_xlfn.CONCAT(IF(NOT(ISNUMBER(MID(SUBSTITUTE(SUBSTITUTE(SUBSTITUTE(B887,"$",""),".",""), " ",""),ROW(INDIRECT("1:"&amp;LEN(B887))),1)*1)),MID(SUBSTITUTE(SUBSTITUTE(SUBSTITUTE(B887,"$",""),".",""), " ",""),ROW(INDIRECT("1:"&amp;LEN(B887))),1),""))</f>
        <v>Wal-mart</v>
      </c>
      <c r="E887" s="4" t="s">
        <v>114</v>
      </c>
      <c r="F887" t="str" cm="1">
        <f t="array" ref="F887">MID(E887, MIN(IFERROR(FIND({0,1,2,3,4,5,6,7,8,9},E887),"")), COUNT(1*MID(E887,ROW($1:$98),1)))</f>
        <v>32.9</v>
      </c>
      <c r="G887" t="str" cm="1">
        <f t="array" aca="1" ref="G887" ca="1">_xlfn.CONCAT(IF(NOT(ISNUMBER(MID(SUBSTITUTE(SUBSTITUTE(SUBSTITUTE(E887,"$",""),".",""), " ",""),ROW(INDIRECT("1:"&amp;LEN(E887))),1)*1)),MID(SUBSTITUTE(SUBSTITUTE(SUBSTITUTE(E887,"$",""),".",""), " ",""),ROW(INDIRECT("1:"&amp;LEN(E887))),1),""))</f>
        <v xml:space="preserve">
Comercial
Mexicana</v>
      </c>
      <c r="H887" s="4" t="s">
        <v>95</v>
      </c>
      <c r="I887" t="str">
        <f t="shared" si="80"/>
        <v>$25.00</v>
      </c>
      <c r="J887" t="str">
        <f t="shared" si="78"/>
        <v>Ruta 08</v>
      </c>
      <c r="K887" s="4" t="s">
        <v>115</v>
      </c>
      <c r="L887" t="str">
        <f t="shared" si="81"/>
        <v>$30.00</v>
      </c>
      <c r="M887" t="str">
        <f t="shared" si="79"/>
        <v>Ruta
02</v>
      </c>
      <c r="N887" s="4" t="s">
        <v>17</v>
      </c>
      <c r="O887" t="str">
        <f t="shared" si="82"/>
        <v>$22.00</v>
      </c>
      <c r="P887" t="str">
        <f t="shared" si="83"/>
        <v>Martínez
de la Torre</v>
      </c>
      <c r="Q887" s="4" t="s">
        <v>116</v>
      </c>
      <c r="R887" t="str" cm="1">
        <f t="array" ref="R887">MID(Q887, MIN(IFERROR(FIND({0,1,2,3,4,5,6,7,8,9},Q887),"")), COUNT(1*MID(Q887,ROW($1:$98),1)))</f>
        <v>25.0</v>
      </c>
      <c r="S887" t="str" cm="1">
        <f t="array" aca="1" ref="S887" ca="1">_xlfn.CONCAT(IF(NOT(ISNUMBER(MID(SUBSTITUTE(SUBSTITUTE(SUBSTITUTE(Q887,"$",""),".",""), " ",""),ROW(INDIRECT("1:"&amp;LEN(Q887))),1)*1)),MID(SUBSTITUTE(SUBSTITUTE(SUBSTITUTE(Q887,"$",""),".",""), " ",""),ROW(INDIRECT("1:"&amp;LEN(Q887))),1),""))</f>
        <v>Mirador</v>
      </c>
      <c r="T887" s="4" t="s">
        <v>26</v>
      </c>
      <c r="U887" s="4" t="s">
        <v>36</v>
      </c>
      <c r="V887" s="4" t="s">
        <v>0</v>
      </c>
      <c r="W887" s="9">
        <v>45046</v>
      </c>
    </row>
    <row r="888" spans="1:23" x14ac:dyDescent="0.25">
      <c r="A888" s="1" t="s">
        <v>117</v>
      </c>
      <c r="B888" s="2" t="s">
        <v>118</v>
      </c>
      <c r="C888" t="str" cm="1">
        <f t="array" ref="C888">MID(B888, MIN(IFERROR(FIND({0,1,2,3,4,5,6,7,8,9},B888),"")), COUNT(1*MID(B888,ROW($1:$98),1)))</f>
        <v>19.9</v>
      </c>
      <c r="D888" t="str" cm="1">
        <f t="array" aca="1" ref="D888" ca="1">_xlfn.CONCAT(IF(NOT(ISNUMBER(MID(SUBSTITUTE(SUBSTITUTE(SUBSTITUTE(B888,"$",""),".",""), " ",""),ROW(INDIRECT("1:"&amp;LEN(B888))),1)*1)),MID(SUBSTITUTE(SUBSTITUTE(SUBSTITUTE(B888,"$",""),".",""), " ",""),ROW(INDIRECT("1:"&amp;LEN(B888))),1),""))</f>
        <v>Wal-mart</v>
      </c>
      <c r="E888" s="2" t="s">
        <v>119</v>
      </c>
      <c r="F888" t="str" cm="1">
        <f t="array" ref="F888">MID(E888, MIN(IFERROR(FIND({0,1,2,3,4,5,6,7,8,9},E888),"")), COUNT(1*MID(E888,ROW($1:$98),1)))</f>
        <v>25.5</v>
      </c>
      <c r="G888" t="str" cm="1">
        <f t="array" aca="1" ref="G888" ca="1">_xlfn.CONCAT(IF(NOT(ISNUMBER(MID(SUBSTITUTE(SUBSTITUTE(SUBSTITUTE(E888,"$",""),".",""), " ",""),ROW(INDIRECT("1:"&amp;LEN(E888))),1)*1)),MID(SUBSTITUTE(SUBSTITUTE(SUBSTITUTE(E888,"$",""),".",""), " ",""),ROW(INDIRECT("1:"&amp;LEN(E888))),1),""))</f>
        <v xml:space="preserve">
Comercial
Mexicana</v>
      </c>
      <c r="H888" s="2" t="s">
        <v>49</v>
      </c>
      <c r="I888" t="str">
        <f t="shared" si="80"/>
        <v>$40.00</v>
      </c>
      <c r="J888" t="str">
        <f t="shared" si="78"/>
        <v>Ruta 08</v>
      </c>
      <c r="K888" s="2" t="s">
        <v>50</v>
      </c>
      <c r="L888" t="str">
        <f t="shared" si="81"/>
        <v>$45.00</v>
      </c>
      <c r="M888" t="str">
        <f t="shared" si="79"/>
        <v>Ruta
02</v>
      </c>
      <c r="N888" s="2" t="s">
        <v>120</v>
      </c>
      <c r="O888" t="str">
        <f t="shared" si="82"/>
        <v>$42.00</v>
      </c>
      <c r="P888" t="str">
        <f t="shared" si="83"/>
        <v>La Dalia</v>
      </c>
      <c r="Q888" s="2" t="s">
        <v>102</v>
      </c>
      <c r="R888" t="str" cm="1">
        <f t="array" ref="R888">MID(Q888, MIN(IFERROR(FIND({0,1,2,3,4,5,6,7,8,9},Q888),"")), COUNT(1*MID(Q888,ROW($1:$98),1)))</f>
        <v>45.0</v>
      </c>
      <c r="S888" t="str" cm="1">
        <f t="array" aca="1" ref="S888" ca="1">_xlfn.CONCAT(IF(NOT(ISNUMBER(MID(SUBSTITUTE(SUBSTITUTE(SUBSTITUTE(Q888,"$",""),".",""), " ",""),ROW(INDIRECT("1:"&amp;LEN(Q888))),1)*1)),MID(SUBSTITUTE(SUBSTITUTE(SUBSTITUTE(Q888,"$",""),".",""), " ",""),ROW(INDIRECT("1:"&amp;LEN(Q888))),1),""))</f>
        <v>Mirador</v>
      </c>
      <c r="T888" s="2" t="s">
        <v>121</v>
      </c>
      <c r="U888" s="2" t="s">
        <v>122</v>
      </c>
      <c r="V888" s="2" t="s">
        <v>0</v>
      </c>
      <c r="W888" s="8">
        <v>45046</v>
      </c>
    </row>
    <row r="889" spans="1:23" x14ac:dyDescent="0.25">
      <c r="A889" s="3" t="s">
        <v>123</v>
      </c>
      <c r="B889" s="4" t="s">
        <v>124</v>
      </c>
      <c r="C889" t="str" cm="1">
        <f t="array" ref="C889">MID(B889, MIN(IFERROR(FIND({0,1,2,3,4,5,6,7,8,9},B889),"")), COUNT(1*MID(B889,ROW($1:$98),1)))</f>
        <v>22.8</v>
      </c>
      <c r="D889" t="str" cm="1">
        <f t="array" aca="1" ref="D889" ca="1">_xlfn.CONCAT(IF(NOT(ISNUMBER(MID(SUBSTITUTE(SUBSTITUTE(SUBSTITUTE(B889,"$",""),".",""), " ",""),ROW(INDIRECT("1:"&amp;LEN(B889))),1)*1)),MID(SUBSTITUTE(SUBSTITUTE(SUBSTITUTE(B889,"$",""),".",""), " ",""),ROW(INDIRECT("1:"&amp;LEN(B889))),1),""))</f>
        <v>Chedraui</v>
      </c>
      <c r="E889" s="4" t="s">
        <v>125</v>
      </c>
      <c r="F889" t="str" cm="1">
        <f t="array" ref="F889">MID(E889, MIN(IFERROR(FIND({0,1,2,3,4,5,6,7,8,9},E889),"")), COUNT(1*MID(E889,ROW($1:$98),1)))</f>
        <v>29.9</v>
      </c>
      <c r="G889" t="str" cm="1">
        <f t="array" aca="1" ref="G889" ca="1">_xlfn.CONCAT(IF(NOT(ISNUMBER(MID(SUBSTITUTE(SUBSTITUTE(SUBSTITUTE(E889,"$",""),".",""), " ",""),ROW(INDIRECT("1:"&amp;LEN(E889))),1)*1)),MID(SUBSTITUTE(SUBSTITUTE(SUBSTITUTE(E889,"$",""),".",""), " ",""),ROW(INDIRECT("1:"&amp;LEN(E889))),1),""))</f>
        <v xml:space="preserve">
Comercial
Mexicana</v>
      </c>
      <c r="H889" s="4" t="s">
        <v>88</v>
      </c>
      <c r="I889" t="str">
        <f t="shared" si="80"/>
        <v>$25.00</v>
      </c>
      <c r="J889" t="str">
        <f t="shared" si="78"/>
        <v>Ruta 02</v>
      </c>
      <c r="K889" s="4" t="s">
        <v>126</v>
      </c>
      <c r="L889" t="str">
        <f t="shared" si="81"/>
        <v>$25.00</v>
      </c>
      <c r="M889" t="str">
        <f t="shared" si="79"/>
        <v>Ruta
02</v>
      </c>
      <c r="N889" s="4" t="s">
        <v>127</v>
      </c>
      <c r="O889" t="str">
        <f t="shared" si="82"/>
        <v>$20.00</v>
      </c>
      <c r="P889" t="str">
        <f t="shared" si="83"/>
        <v>Martínez
de la Torre</v>
      </c>
      <c r="Q889" s="4" t="s">
        <v>25</v>
      </c>
      <c r="R889" t="str" cm="1">
        <f t="array" ref="R889">MID(Q889, MIN(IFERROR(FIND({0,1,2,3,4,5,6,7,8,9},Q889),"")), COUNT(1*MID(Q889,ROW($1:$98),1)))</f>
        <v>22.0</v>
      </c>
      <c r="S889" t="str" cm="1">
        <f t="array" aca="1" ref="S889" ca="1">_xlfn.CONCAT(IF(NOT(ISNUMBER(MID(SUBSTITUTE(SUBSTITUTE(SUBSTITUTE(Q889,"$",""),".",""), " ",""),ROW(INDIRECT("1:"&amp;LEN(Q889))),1)*1)),MID(SUBSTITUTE(SUBSTITUTE(SUBSTITUTE(Q889,"$",""),".",""), " ",""),ROW(INDIRECT("1:"&amp;LEN(Q889))),1),""))</f>
        <v>Mirador</v>
      </c>
      <c r="T889" s="4" t="s">
        <v>128</v>
      </c>
      <c r="U889" s="4" t="s">
        <v>90</v>
      </c>
      <c r="V889" s="4" t="s">
        <v>0</v>
      </c>
      <c r="W889" s="9">
        <v>45046</v>
      </c>
    </row>
    <row r="890" spans="1:23" x14ac:dyDescent="0.25">
      <c r="A890" s="1" t="s">
        <v>129</v>
      </c>
      <c r="B890" s="2" t="s">
        <v>130</v>
      </c>
      <c r="C890" t="str" cm="1">
        <f t="array" ref="C890">MID(B890, MIN(IFERROR(FIND({0,1,2,3,4,5,6,7,8,9},B890),"")), COUNT(1*MID(B890,ROW($1:$98),1)))</f>
        <v>13.5</v>
      </c>
      <c r="D890" t="str" cm="1">
        <f t="array" aca="1" ref="D890" ca="1">_xlfn.CONCAT(IF(NOT(ISNUMBER(MID(SUBSTITUTE(SUBSTITUTE(SUBSTITUTE(B890,"$",""),".",""), " ",""),ROW(INDIRECT("1:"&amp;LEN(B890))),1)*1)),MID(SUBSTITUTE(SUBSTITUTE(SUBSTITUTE(B890,"$",""),".",""), " ",""),ROW(INDIRECT("1:"&amp;LEN(B890))),1),""))</f>
        <v>Comercial
Mexicana</v>
      </c>
      <c r="E890" s="2" t="s">
        <v>131</v>
      </c>
      <c r="F890" t="str" cm="1">
        <f t="array" ref="F890">MID(E890, MIN(IFERROR(FIND({0,1,2,3,4,5,6,7,8,9},E890),"")), COUNT(1*MID(E890,ROW($1:$98),1)))</f>
        <v>15.1</v>
      </c>
      <c r="G890" t="str" cm="1">
        <f t="array" aca="1" ref="G890" ca="1">_xlfn.CONCAT(IF(NOT(ISNUMBER(MID(SUBSTITUTE(SUBSTITUTE(SUBSTITUTE(E890,"$",""),".",""), " ",""),ROW(INDIRECT("1:"&amp;LEN(E890))),1)*1)),MID(SUBSTITUTE(SUBSTITUTE(SUBSTITUTE(E890,"$",""),".",""), " ",""),ROW(INDIRECT("1:"&amp;LEN(E890))),1),""))</f>
        <v xml:space="preserve">
Chedraui</v>
      </c>
      <c r="H890" s="2" t="s">
        <v>110</v>
      </c>
      <c r="I890" t="str">
        <f t="shared" si="80"/>
        <v>$15.00</v>
      </c>
      <c r="J890" t="str">
        <f t="shared" si="78"/>
        <v>Ruta 08</v>
      </c>
      <c r="K890" s="2" t="s">
        <v>126</v>
      </c>
      <c r="L890" t="str">
        <f t="shared" si="81"/>
        <v>$25.00</v>
      </c>
      <c r="M890" t="str">
        <f t="shared" si="79"/>
        <v>Ruta
02</v>
      </c>
      <c r="N890" s="2" t="s">
        <v>96</v>
      </c>
      <c r="O890" t="str">
        <f t="shared" si="82"/>
        <v>$18.00</v>
      </c>
      <c r="P890" t="str">
        <f t="shared" si="83"/>
        <v>Mirador</v>
      </c>
      <c r="Q890" s="2" t="s">
        <v>96</v>
      </c>
      <c r="R890" t="str" cm="1">
        <f t="array" ref="R890">MID(Q890, MIN(IFERROR(FIND({0,1,2,3,4,5,6,7,8,9},Q890),"")), COUNT(1*MID(Q890,ROW($1:$98),1)))</f>
        <v>18.0</v>
      </c>
      <c r="S890" t="str" cm="1">
        <f t="array" aca="1" ref="S890" ca="1">_xlfn.CONCAT(IF(NOT(ISNUMBER(MID(SUBSTITUTE(SUBSTITUTE(SUBSTITUTE(Q890,"$",""),".",""), " ",""),ROW(INDIRECT("1:"&amp;LEN(Q890))),1)*1)),MID(SUBSTITUTE(SUBSTITUTE(SUBSTITUTE(Q890,"$",""),".",""), " ",""),ROW(INDIRECT("1:"&amp;LEN(Q890))),1),""))</f>
        <v>Mirador</v>
      </c>
      <c r="T890" s="2" t="s">
        <v>132</v>
      </c>
      <c r="U890" s="2" t="s">
        <v>133</v>
      </c>
      <c r="V890" s="2" t="s">
        <v>0</v>
      </c>
      <c r="W890" s="8">
        <v>45046</v>
      </c>
    </row>
    <row r="891" spans="1:23" x14ac:dyDescent="0.25">
      <c r="A891" s="3" t="s">
        <v>134</v>
      </c>
      <c r="B891" s="4" t="s">
        <v>135</v>
      </c>
      <c r="C891" t="str" cm="1">
        <f t="array" ref="C891">MID(B891, MIN(IFERROR(FIND({0,1,2,3,4,5,6,7,8,9},B891),"")), COUNT(1*MID(B891,ROW($1:$98),1)))</f>
        <v>24.8</v>
      </c>
      <c r="D891" t="str" cm="1">
        <f t="array" aca="1" ref="D891" ca="1">_xlfn.CONCAT(IF(NOT(ISNUMBER(MID(SUBSTITUTE(SUBSTITUTE(SUBSTITUTE(B891,"$",""),".",""), " ",""),ROW(INDIRECT("1:"&amp;LEN(B891))),1)*1)),MID(SUBSTITUTE(SUBSTITUTE(SUBSTITUTE(B891,"$",""),".",""), " ",""),ROW(INDIRECT("1:"&amp;LEN(B891))),1),""))</f>
        <v>Chedraui</v>
      </c>
      <c r="E891" s="4" t="s">
        <v>136</v>
      </c>
      <c r="F891" t="str" cm="1">
        <f t="array" ref="F891">MID(E891, MIN(IFERROR(FIND({0,1,2,3,4,5,6,7,8,9},E891),"")), COUNT(1*MID(E891,ROW($1:$98),1)))</f>
        <v>42.9</v>
      </c>
      <c r="G891" t="str" cm="1">
        <f t="array" aca="1" ref="G891" ca="1">_xlfn.CONCAT(IF(NOT(ISNUMBER(MID(SUBSTITUTE(SUBSTITUTE(SUBSTITUTE(E891,"$",""),".",""), " ",""),ROW(INDIRECT("1:"&amp;LEN(E891))),1)*1)),MID(SUBSTITUTE(SUBSTITUTE(SUBSTITUTE(E891,"$",""),".",""), " ",""),ROW(INDIRECT("1:"&amp;LEN(E891))),1),""))</f>
        <v xml:space="preserve">
Comercial
Mexicana</v>
      </c>
      <c r="H891" s="4" t="s">
        <v>137</v>
      </c>
      <c r="I891" t="str">
        <f t="shared" si="80"/>
        <v>$16.00</v>
      </c>
      <c r="J891" t="str">
        <f t="shared" si="78"/>
        <v>Ruta 08</v>
      </c>
      <c r="K891" s="4" t="s">
        <v>138</v>
      </c>
      <c r="L891" t="str">
        <f t="shared" si="81"/>
        <v>$20.00</v>
      </c>
      <c r="M891" t="str">
        <f t="shared" si="79"/>
        <v>Ruta
02</v>
      </c>
      <c r="N891" s="4" t="s">
        <v>139</v>
      </c>
      <c r="O891" t="str">
        <f t="shared" si="82"/>
        <v>$16.00</v>
      </c>
      <c r="P891" t="str">
        <f t="shared" si="83"/>
        <v>Martínez
de la Torre</v>
      </c>
      <c r="Q891" s="4" t="s">
        <v>96</v>
      </c>
      <c r="R891" t="str" cm="1">
        <f t="array" ref="R891">MID(Q891, MIN(IFERROR(FIND({0,1,2,3,4,5,6,7,8,9},Q891),"")), COUNT(1*MID(Q891,ROW($1:$98),1)))</f>
        <v>18.0</v>
      </c>
      <c r="S891" t="str" cm="1">
        <f t="array" aca="1" ref="S891" ca="1">_xlfn.CONCAT(IF(NOT(ISNUMBER(MID(SUBSTITUTE(SUBSTITUTE(SUBSTITUTE(Q891,"$",""),".",""), " ",""),ROW(INDIRECT("1:"&amp;LEN(Q891))),1)*1)),MID(SUBSTITUTE(SUBSTITUTE(SUBSTITUTE(Q891,"$",""),".",""), " ",""),ROW(INDIRECT("1:"&amp;LEN(Q891))),1),""))</f>
        <v>Mirador</v>
      </c>
      <c r="T891" s="4" t="s">
        <v>140</v>
      </c>
      <c r="U891" s="4" t="s">
        <v>98</v>
      </c>
      <c r="V891" s="4" t="s">
        <v>0</v>
      </c>
      <c r="W891" s="9">
        <v>45046</v>
      </c>
    </row>
    <row r="892" spans="1:23" x14ac:dyDescent="0.25">
      <c r="A892" s="1" t="s">
        <v>141</v>
      </c>
      <c r="B892" s="2" t="s">
        <v>142</v>
      </c>
      <c r="C892" t="str" cm="1">
        <f t="array" ref="C892">MID(B892, MIN(IFERROR(FIND({0,1,2,3,4,5,6,7,8,9},B892),"")), COUNT(1*MID(B892,ROW($1:$98),1)))</f>
        <v>48.9</v>
      </c>
      <c r="D892" t="str" cm="1">
        <f t="array" aca="1" ref="D892" ca="1">_xlfn.CONCAT(IF(NOT(ISNUMBER(MID(SUBSTITUTE(SUBSTITUTE(SUBSTITUTE(B892,"$",""),".",""), " ",""),ROW(INDIRECT("1:"&amp;LEN(B892))),1)*1)),MID(SUBSTITUTE(SUBSTITUTE(SUBSTITUTE(B892,"$",""),".",""), " ",""),ROW(INDIRECT("1:"&amp;LEN(B892))),1),""))</f>
        <v>Comercial
Mexicana</v>
      </c>
      <c r="E892" s="2" t="s">
        <v>143</v>
      </c>
      <c r="F892" t="str" cm="1">
        <f t="array" ref="F892">MID(E892, MIN(IFERROR(FIND({0,1,2,3,4,5,6,7,8,9},E892),"")), COUNT(1*MID(E892,ROW($1:$98),1)))</f>
        <v>62.0</v>
      </c>
      <c r="G892" t="str" cm="1">
        <f t="array" aca="1" ref="G892" ca="1">_xlfn.CONCAT(IF(NOT(ISNUMBER(MID(SUBSTITUTE(SUBSTITUTE(SUBSTITUTE(E892,"$",""),".",""), " ",""),ROW(INDIRECT("1:"&amp;LEN(E892))),1)*1)),MID(SUBSTITUTE(SUBSTITUTE(SUBSTITUTE(E892,"$",""),".",""), " ",""),ROW(INDIRECT("1:"&amp;LEN(E892))),1),""))</f>
        <v>Wal-mart</v>
      </c>
      <c r="H892" s="2" t="s">
        <v>23</v>
      </c>
      <c r="I892" t="str">
        <f t="shared" si="80"/>
        <v>$24.00</v>
      </c>
      <c r="J892" t="str">
        <f t="shared" si="78"/>
        <v>Ruta 08</v>
      </c>
      <c r="K892" s="2" t="s">
        <v>15</v>
      </c>
      <c r="L892" t="str">
        <f t="shared" si="81"/>
        <v>$28.00</v>
      </c>
      <c r="M892" t="str">
        <f t="shared" si="79"/>
        <v>Ruta
02</v>
      </c>
      <c r="N892" s="2" t="s">
        <v>16</v>
      </c>
      <c r="O892" t="str">
        <f t="shared" si="82"/>
        <v>$20.00</v>
      </c>
      <c r="P892" t="str">
        <f t="shared" si="83"/>
        <v>Mirador</v>
      </c>
      <c r="Q892" s="2" t="s">
        <v>16</v>
      </c>
      <c r="R892" t="str" cm="1">
        <f t="array" ref="R892">MID(Q892, MIN(IFERROR(FIND({0,1,2,3,4,5,6,7,8,9},Q892),"")), COUNT(1*MID(Q892,ROW($1:$98),1)))</f>
        <v>20.0</v>
      </c>
      <c r="S892" t="str" cm="1">
        <f t="array" aca="1" ref="S892" ca="1">_xlfn.CONCAT(IF(NOT(ISNUMBER(MID(SUBSTITUTE(SUBSTITUTE(SUBSTITUTE(Q892,"$",""),".",""), " ",""),ROW(INDIRECT("1:"&amp;LEN(Q892))),1)*1)),MID(SUBSTITUTE(SUBSTITUTE(SUBSTITUTE(Q892,"$",""),".",""), " ",""),ROW(INDIRECT("1:"&amp;LEN(Q892))),1),""))</f>
        <v>Mirador</v>
      </c>
      <c r="T892" s="2" t="s">
        <v>98</v>
      </c>
      <c r="U892" s="2" t="s">
        <v>44</v>
      </c>
      <c r="V892" s="2" t="s">
        <v>0</v>
      </c>
      <c r="W892" s="8">
        <v>45046</v>
      </c>
    </row>
    <row r="893" spans="1:23" x14ac:dyDescent="0.25">
      <c r="A893" s="3" t="s">
        <v>144</v>
      </c>
      <c r="B893" s="4" t="s">
        <v>145</v>
      </c>
      <c r="C893" t="str" cm="1">
        <f t="array" ref="C893">MID(B893, MIN(IFERROR(FIND({0,1,2,3,4,5,6,7,8,9},B893),"")), COUNT(1*MID(B893,ROW($1:$98),1)))</f>
        <v>28.9</v>
      </c>
      <c r="D893" t="str" cm="1">
        <f t="array" aca="1" ref="D893" ca="1">_xlfn.CONCAT(IF(NOT(ISNUMBER(MID(SUBSTITUTE(SUBSTITUTE(SUBSTITUTE(B893,"$",""),".",""), " ",""),ROW(INDIRECT("1:"&amp;LEN(B893))),1)*1)),MID(SUBSTITUTE(SUBSTITUTE(SUBSTITUTE(B893,"$",""),".",""), " ",""),ROW(INDIRECT("1:"&amp;LEN(B893))),1),""))</f>
        <v>Comercial
Mexicana</v>
      </c>
      <c r="E893" s="4" t="s">
        <v>146</v>
      </c>
      <c r="F893" t="str" cm="1">
        <f t="array" ref="F893">MID(E893, MIN(IFERROR(FIND({0,1,2,3,4,5,6,7,8,9},E893),"")), COUNT(1*MID(E893,ROW($1:$98),1)))</f>
        <v>72.0</v>
      </c>
      <c r="G893" t="str" cm="1">
        <f t="array" aca="1" ref="G893" ca="1">_xlfn.CONCAT(IF(NOT(ISNUMBER(MID(SUBSTITUTE(SUBSTITUTE(SUBSTITUTE(E893,"$",""),".",""), " ",""),ROW(INDIRECT("1:"&amp;LEN(E893))),1)*1)),MID(SUBSTITUTE(SUBSTITUTE(SUBSTITUTE(E893,"$",""),".",""), " ",""),ROW(INDIRECT("1:"&amp;LEN(E893))),1),""))</f>
        <v>Wal-mart</v>
      </c>
      <c r="H893" s="4" t="s">
        <v>147</v>
      </c>
      <c r="I893" t="str">
        <f t="shared" si="80"/>
        <v>$60.00</v>
      </c>
      <c r="J893" t="str">
        <f t="shared" si="78"/>
        <v>Ruta 02</v>
      </c>
      <c r="K893" s="4" t="s">
        <v>148</v>
      </c>
      <c r="L893" t="str">
        <f t="shared" si="81"/>
        <v>$60.00</v>
      </c>
      <c r="M893" t="str">
        <f t="shared" si="79"/>
        <v>Ruta
02</v>
      </c>
      <c r="N893" s="4" t="s">
        <v>149</v>
      </c>
      <c r="O893" t="str">
        <f t="shared" si="82"/>
        <v>$40.00</v>
      </c>
      <c r="P893" t="str">
        <f t="shared" si="83"/>
        <v>Martínez
de la Torre</v>
      </c>
      <c r="Q893" s="4" t="s">
        <v>102</v>
      </c>
      <c r="R893" t="str" cm="1">
        <f t="array" ref="R893">MID(Q893, MIN(IFERROR(FIND({0,1,2,3,4,5,6,7,8,9},Q893),"")), COUNT(1*MID(Q893,ROW($1:$98),1)))</f>
        <v>45.0</v>
      </c>
      <c r="S893" t="str" cm="1">
        <f t="array" aca="1" ref="S893" ca="1">_xlfn.CONCAT(IF(NOT(ISNUMBER(MID(SUBSTITUTE(SUBSTITUTE(SUBSTITUTE(Q893,"$",""),".",""), " ",""),ROW(INDIRECT("1:"&amp;LEN(Q893))),1)*1)),MID(SUBSTITUTE(SUBSTITUTE(SUBSTITUTE(Q893,"$",""),".",""), " ",""),ROW(INDIRECT("1:"&amp;LEN(Q893))),1),""))</f>
        <v>Mirador</v>
      </c>
      <c r="T893" s="4" t="s">
        <v>122</v>
      </c>
      <c r="U893" s="4" t="s">
        <v>91</v>
      </c>
      <c r="V893" s="4" t="s">
        <v>0</v>
      </c>
      <c r="W893" s="9">
        <v>45046</v>
      </c>
    </row>
    <row r="894" spans="1:23" x14ac:dyDescent="0.25">
      <c r="A894" s="1" t="s">
        <v>150</v>
      </c>
      <c r="B894" s="2" t="s">
        <v>151</v>
      </c>
      <c r="C894" t="str" cm="1">
        <f t="array" ref="C894">MID(B894, MIN(IFERROR(FIND({0,1,2,3,4,5,6,7,8,9},B894),"")), COUNT(1*MID(B894,ROW($1:$98),1)))</f>
        <v>21.9</v>
      </c>
      <c r="D894" t="str" cm="1">
        <f t="array" aca="1" ref="D894" ca="1">_xlfn.CONCAT(IF(NOT(ISNUMBER(MID(SUBSTITUTE(SUBSTITUTE(SUBSTITUTE(B894,"$",""),".",""), " ",""),ROW(INDIRECT("1:"&amp;LEN(B894))),1)*1)),MID(SUBSTITUTE(SUBSTITUTE(SUBSTITUTE(B894,"$",""),".",""), " ",""),ROW(INDIRECT("1:"&amp;LEN(B894))),1),""))</f>
        <v>Wal-mart</v>
      </c>
      <c r="E894" s="2" t="s">
        <v>152</v>
      </c>
      <c r="F894" t="str" cm="1">
        <f t="array" ref="F894">MID(E894, MIN(IFERROR(FIND({0,1,2,3,4,5,6,7,8,9},E894),"")), COUNT(1*MID(E894,ROW($1:$98),1)))</f>
        <v>22.8</v>
      </c>
      <c r="G894" t="str" cm="1">
        <f t="array" aca="1" ref="G894" ca="1">_xlfn.CONCAT(IF(NOT(ISNUMBER(MID(SUBSTITUTE(SUBSTITUTE(SUBSTITUTE(E894,"$",""),".",""), " ",""),ROW(INDIRECT("1:"&amp;LEN(E894))),1)*1)),MID(SUBSTITUTE(SUBSTITUTE(SUBSTITUTE(E894,"$",""),".",""), " ",""),ROW(INDIRECT("1:"&amp;LEN(E894))),1),""))</f>
        <v xml:space="preserve">
Chedraui</v>
      </c>
      <c r="H894" s="2" t="s">
        <v>153</v>
      </c>
      <c r="I894" t="str">
        <f t="shared" si="80"/>
        <v>$12.00</v>
      </c>
      <c r="J894" t="str">
        <f t="shared" si="78"/>
        <v>Ruta 08</v>
      </c>
      <c r="K894" s="2" t="s">
        <v>138</v>
      </c>
      <c r="L894" t="str">
        <f t="shared" si="81"/>
        <v>$20.00</v>
      </c>
      <c r="M894" t="str">
        <f t="shared" si="79"/>
        <v>Ruta
02</v>
      </c>
      <c r="N894" s="2" t="s">
        <v>139</v>
      </c>
      <c r="O894" t="str">
        <f t="shared" si="82"/>
        <v>$16.00</v>
      </c>
      <c r="P894" t="str">
        <f t="shared" si="83"/>
        <v>Martínez
de la Torre</v>
      </c>
      <c r="Q894" s="2" t="s">
        <v>96</v>
      </c>
      <c r="R894" t="str" cm="1">
        <f t="array" ref="R894">MID(Q894, MIN(IFERROR(FIND({0,1,2,3,4,5,6,7,8,9},Q894),"")), COUNT(1*MID(Q894,ROW($1:$98),1)))</f>
        <v>18.0</v>
      </c>
      <c r="S894" t="str" cm="1">
        <f t="array" aca="1" ref="S894" ca="1">_xlfn.CONCAT(IF(NOT(ISNUMBER(MID(SUBSTITUTE(SUBSTITUTE(SUBSTITUTE(Q894,"$",""),".",""), " ",""),ROW(INDIRECT("1:"&amp;LEN(Q894))),1)*1)),MID(SUBSTITUTE(SUBSTITUTE(SUBSTITUTE(Q894,"$",""),".",""), " ",""),ROW(INDIRECT("1:"&amp;LEN(Q894))),1),""))</f>
        <v>Mirador</v>
      </c>
      <c r="T894" s="2" t="s">
        <v>132</v>
      </c>
      <c r="U894" s="2" t="s">
        <v>154</v>
      </c>
      <c r="V894" s="2" t="s">
        <v>0</v>
      </c>
      <c r="W894" s="8">
        <v>45046</v>
      </c>
    </row>
    <row r="895" spans="1:23" x14ac:dyDescent="0.25">
      <c r="A895" s="3" t="s">
        <v>155</v>
      </c>
      <c r="B895" s="4" t="s">
        <v>156</v>
      </c>
      <c r="C895" t="str" cm="1">
        <f t="array" ref="C895">MID(B895, MIN(IFERROR(FIND({0,1,2,3,4,5,6,7,8,9},B895),"")), COUNT(1*MID(B895,ROW($1:$98),1)))</f>
        <v>29.9</v>
      </c>
      <c r="D895" t="str" cm="1">
        <f t="array" aca="1" ref="D895" ca="1">_xlfn.CONCAT(IF(NOT(ISNUMBER(MID(SUBSTITUTE(SUBSTITUTE(SUBSTITUTE(B895,"$",""),".",""), " ",""),ROW(INDIRECT("1:"&amp;LEN(B895))),1)*1)),MID(SUBSTITUTE(SUBSTITUTE(SUBSTITUTE(B895,"$",""),".",""), " ",""),ROW(INDIRECT("1:"&amp;LEN(B895))),1),""))</f>
        <v>Comercial
Mexicana</v>
      </c>
      <c r="E895" s="4" t="s">
        <v>157</v>
      </c>
      <c r="F895" t="str" cm="1">
        <f t="array" ref="F895">MID(E895, MIN(IFERROR(FIND({0,1,2,3,4,5,6,7,8,9},E895),"")), COUNT(1*MID(E895,ROW($1:$98),1)))</f>
        <v>31.9</v>
      </c>
      <c r="G895" t="str" cm="1">
        <f t="array" aca="1" ref="G895" ca="1">_xlfn.CONCAT(IF(NOT(ISNUMBER(MID(SUBSTITUTE(SUBSTITUTE(SUBSTITUTE(E895,"$",""),".",""), " ",""),ROW(INDIRECT("1:"&amp;LEN(E895))),1)*1)),MID(SUBSTITUTE(SUBSTITUTE(SUBSTITUTE(E895,"$",""),".",""), " ",""),ROW(INDIRECT("1:"&amp;LEN(E895))),1),""))</f>
        <v>Wal-mart</v>
      </c>
      <c r="H895" s="4" t="s">
        <v>158</v>
      </c>
      <c r="I895" t="str">
        <f t="shared" si="80"/>
        <v>$14.00</v>
      </c>
      <c r="J895" t="str">
        <f t="shared" si="78"/>
        <v>Ruta 08</v>
      </c>
      <c r="K895" s="4" t="s">
        <v>15</v>
      </c>
      <c r="L895" t="str">
        <f t="shared" si="81"/>
        <v>$28.00</v>
      </c>
      <c r="M895" t="str">
        <f t="shared" si="79"/>
        <v>Ruta
02</v>
      </c>
      <c r="N895" s="4" t="s">
        <v>159</v>
      </c>
      <c r="O895" t="str">
        <f t="shared" si="82"/>
        <v>$15.00</v>
      </c>
      <c r="P895" t="str">
        <f t="shared" si="83"/>
        <v>Mirador</v>
      </c>
      <c r="Q895" s="4" t="s">
        <v>33</v>
      </c>
      <c r="R895" t="str" cm="1">
        <f t="array" ref="R895">MID(Q895, MIN(IFERROR(FIND({0,1,2,3,4,5,6,7,8,9},Q895),"")), COUNT(1*MID(Q895,ROW($1:$98),1)))</f>
        <v>18.0</v>
      </c>
      <c r="S895" t="str" cm="1">
        <f t="array" aca="1" ref="S895" ca="1">_xlfn.CONCAT(IF(NOT(ISNUMBER(MID(SUBSTITUTE(SUBSTITUTE(SUBSTITUTE(Q895,"$",""),".",""), " ",""),ROW(INDIRECT("1:"&amp;LEN(Q895))),1)*1)),MID(SUBSTITUTE(SUBSTITUTE(SUBSTITUTE(Q895,"$",""),".",""), " ",""),ROW(INDIRECT("1:"&amp;LEN(Q895))),1),""))</f>
        <v>Martínez
delaTorre</v>
      </c>
      <c r="T895" s="4" t="s">
        <v>140</v>
      </c>
      <c r="U895" s="4" t="s">
        <v>98</v>
      </c>
      <c r="V895" s="4" t="s">
        <v>0</v>
      </c>
      <c r="W895" s="9">
        <v>45046</v>
      </c>
    </row>
    <row r="896" spans="1:23" x14ac:dyDescent="0.25">
      <c r="A896" s="1" t="s">
        <v>160</v>
      </c>
      <c r="B896" s="2" t="s">
        <v>156</v>
      </c>
      <c r="C896" t="str" cm="1">
        <f t="array" ref="C896">MID(B896, MIN(IFERROR(FIND({0,1,2,3,4,5,6,7,8,9},B896),"")), COUNT(1*MID(B896,ROW($1:$98),1)))</f>
        <v>29.9</v>
      </c>
      <c r="D896" t="str" cm="1">
        <f t="array" aca="1" ref="D896" ca="1">_xlfn.CONCAT(IF(NOT(ISNUMBER(MID(SUBSTITUTE(SUBSTITUTE(SUBSTITUTE(B896,"$",""),".",""), " ",""),ROW(INDIRECT("1:"&amp;LEN(B896))),1)*1)),MID(SUBSTITUTE(SUBSTITUTE(SUBSTITUTE(B896,"$",""),".",""), " ",""),ROW(INDIRECT("1:"&amp;LEN(B896))),1),""))</f>
        <v>Comercial
Mexicana</v>
      </c>
      <c r="E896" s="2" t="s">
        <v>157</v>
      </c>
      <c r="F896" t="str" cm="1">
        <f t="array" ref="F896">MID(E896, MIN(IFERROR(FIND({0,1,2,3,4,5,6,7,8,9},E896),"")), COUNT(1*MID(E896,ROW($1:$98),1)))</f>
        <v>31.9</v>
      </c>
      <c r="G896" t="str" cm="1">
        <f t="array" aca="1" ref="G896" ca="1">_xlfn.CONCAT(IF(NOT(ISNUMBER(MID(SUBSTITUTE(SUBSTITUTE(SUBSTITUTE(E896,"$",""),".",""), " ",""),ROW(INDIRECT("1:"&amp;LEN(E896))),1)*1)),MID(SUBSTITUTE(SUBSTITUTE(SUBSTITUTE(E896,"$",""),".",""), " ",""),ROW(INDIRECT("1:"&amp;LEN(E896))),1),""))</f>
        <v>Wal-mart</v>
      </c>
      <c r="H896" s="2" t="s">
        <v>161</v>
      </c>
      <c r="I896" t="str">
        <f t="shared" si="80"/>
        <v>$20.00</v>
      </c>
      <c r="J896" t="str">
        <f t="shared" si="78"/>
        <v>Ruta 08</v>
      </c>
      <c r="K896" s="2" t="s">
        <v>162</v>
      </c>
      <c r="L896" t="str">
        <f t="shared" si="81"/>
        <v>$26.00</v>
      </c>
      <c r="M896" t="str">
        <f t="shared" si="79"/>
        <v>Ruta
02</v>
      </c>
      <c r="N896" s="2" t="s">
        <v>127</v>
      </c>
      <c r="O896" t="str">
        <f t="shared" si="82"/>
        <v>$20.00</v>
      </c>
      <c r="P896" t="str">
        <f t="shared" si="83"/>
        <v>Martínez
de la Torre</v>
      </c>
      <c r="Q896" s="2" t="s">
        <v>163</v>
      </c>
      <c r="R896" t="str" cm="1">
        <f t="array" ref="R896">MID(Q896, MIN(IFERROR(FIND({0,1,2,3,4,5,6,7,8,9},Q896),"")), COUNT(1*MID(Q896,ROW($1:$98),1)))</f>
        <v>24.0</v>
      </c>
      <c r="S896" t="str" cm="1">
        <f t="array" aca="1" ref="S896" ca="1">_xlfn.CONCAT(IF(NOT(ISNUMBER(MID(SUBSTITUTE(SUBSTITUTE(SUBSTITUTE(Q896,"$",""),".",""), " ",""),ROW(INDIRECT("1:"&amp;LEN(Q896))),1)*1)),MID(SUBSTITUTE(SUBSTITUTE(SUBSTITUTE(Q896,"$",""),".",""), " ",""),ROW(INDIRECT("1:"&amp;LEN(Q896))),1),""))</f>
        <v>LaDalia</v>
      </c>
      <c r="T896" s="2" t="s">
        <v>164</v>
      </c>
      <c r="U896" s="2" t="s">
        <v>26</v>
      </c>
      <c r="V896" s="2" t="s">
        <v>0</v>
      </c>
      <c r="W896" s="8">
        <v>45046</v>
      </c>
    </row>
    <row r="897" spans="1:23" x14ac:dyDescent="0.25">
      <c r="A897" s="3" t="s">
        <v>165</v>
      </c>
      <c r="B897" s="4" t="s">
        <v>166</v>
      </c>
      <c r="C897" t="str" cm="1">
        <f t="array" ref="C897">MID(B897, MIN(IFERROR(FIND({0,1,2,3,4,5,6,7,8,9},B897),"")), COUNT(1*MID(B897,ROW($1:$98),1)))</f>
        <v>16.9</v>
      </c>
      <c r="D897" t="str" cm="1">
        <f t="array" aca="1" ref="D897" ca="1">_xlfn.CONCAT(IF(NOT(ISNUMBER(MID(SUBSTITUTE(SUBSTITUTE(SUBSTITUTE(B897,"$",""),".",""), " ",""),ROW(INDIRECT("1:"&amp;LEN(B897))),1)*1)),MID(SUBSTITUTE(SUBSTITUTE(SUBSTITUTE(B897,"$",""),".",""), " ",""),ROW(INDIRECT("1:"&amp;LEN(B897))),1),""))</f>
        <v>Wal-mart</v>
      </c>
      <c r="E897" s="4" t="s">
        <v>167</v>
      </c>
      <c r="F897" t="str" cm="1">
        <f t="array" ref="F897">MID(E897, MIN(IFERROR(FIND({0,1,2,3,4,5,6,7,8,9},E897),"")), COUNT(1*MID(E897,ROW($1:$98),1)))</f>
        <v>21.9</v>
      </c>
      <c r="G897" t="str" cm="1">
        <f t="array" aca="1" ref="G897" ca="1">_xlfn.CONCAT(IF(NOT(ISNUMBER(MID(SUBSTITUTE(SUBSTITUTE(SUBSTITUTE(E897,"$",""),".",""), " ",""),ROW(INDIRECT("1:"&amp;LEN(E897))),1)*1)),MID(SUBSTITUTE(SUBSTITUTE(SUBSTITUTE(E897,"$",""),".",""), " ",""),ROW(INDIRECT("1:"&amp;LEN(E897))),1),""))</f>
        <v xml:space="preserve">
Comercial
Mexicana</v>
      </c>
      <c r="H897" s="4" t="s">
        <v>168</v>
      </c>
      <c r="I897" t="str">
        <f t="shared" si="80"/>
        <v>$10.00</v>
      </c>
      <c r="J897" t="str">
        <f t="shared" si="78"/>
        <v>Ruta 08</v>
      </c>
      <c r="K897" s="4" t="s">
        <v>126</v>
      </c>
      <c r="L897" t="str">
        <f t="shared" si="81"/>
        <v>$25.00</v>
      </c>
      <c r="M897" t="str">
        <f t="shared" si="79"/>
        <v>Ruta
02</v>
      </c>
      <c r="N897" s="4" t="s">
        <v>159</v>
      </c>
      <c r="O897" t="str">
        <f t="shared" si="82"/>
        <v>$15.00</v>
      </c>
      <c r="P897" t="str">
        <f t="shared" si="83"/>
        <v>Mirador</v>
      </c>
      <c r="Q897" s="4" t="s">
        <v>159</v>
      </c>
      <c r="R897" t="str" cm="1">
        <f t="array" ref="R897">MID(Q897, MIN(IFERROR(FIND({0,1,2,3,4,5,6,7,8,9},Q897),"")), COUNT(1*MID(Q897,ROW($1:$98),1)))</f>
        <v>15.0</v>
      </c>
      <c r="S897" t="str" cm="1">
        <f t="array" aca="1" ref="S897" ca="1">_xlfn.CONCAT(IF(NOT(ISNUMBER(MID(SUBSTITUTE(SUBSTITUTE(SUBSTITUTE(Q897,"$",""),".",""), " ",""),ROW(INDIRECT("1:"&amp;LEN(Q897))),1)*1)),MID(SUBSTITUTE(SUBSTITUTE(SUBSTITUTE(Q897,"$",""),".",""), " ",""),ROW(INDIRECT("1:"&amp;LEN(Q897))),1),""))</f>
        <v>Mirador</v>
      </c>
      <c r="T897" s="4" t="s">
        <v>140</v>
      </c>
      <c r="U897" s="4" t="s">
        <v>169</v>
      </c>
      <c r="V897" s="4" t="s">
        <v>0</v>
      </c>
      <c r="W897" s="9">
        <v>45046</v>
      </c>
    </row>
    <row r="898" spans="1:23" x14ac:dyDescent="0.25">
      <c r="A898" s="1" t="s">
        <v>170</v>
      </c>
      <c r="B898" s="2" t="s">
        <v>3</v>
      </c>
      <c r="C898" t="str" cm="1">
        <f t="array" ref="C898">MID(B898, MIN(IFERROR(FIND({0,1,2,3,4,5,6,7,8,9},B898),"")), COUNT(1*MID(B898,ROW($1:$98),1)))</f>
        <v>37.9</v>
      </c>
      <c r="D898" t="str" cm="1">
        <f t="array" aca="1" ref="D898" ca="1">_xlfn.CONCAT(IF(NOT(ISNUMBER(MID(SUBSTITUTE(SUBSTITUTE(SUBSTITUTE(B898,"$",""),".",""), " ",""),ROW(INDIRECT("1:"&amp;LEN(B898))),1)*1)),MID(SUBSTITUTE(SUBSTITUTE(SUBSTITUTE(B898,"$",""),".",""), " ",""),ROW(INDIRECT("1:"&amp;LEN(B898))),1),""))</f>
        <v>Comercial
Mexicana</v>
      </c>
      <c r="E898" s="2" t="s">
        <v>171</v>
      </c>
      <c r="F898" t="str" cm="1">
        <f t="array" ref="F898">MID(E898, MIN(IFERROR(FIND({0,1,2,3,4,5,6,7,8,9},E898),"")), COUNT(1*MID(E898,ROW($1:$98),1)))</f>
        <v>41.9</v>
      </c>
      <c r="G898" t="str" cm="1">
        <f t="array" aca="1" ref="G898" ca="1">_xlfn.CONCAT(IF(NOT(ISNUMBER(MID(SUBSTITUTE(SUBSTITUTE(SUBSTITUTE(E898,"$",""),".",""), " ",""),ROW(INDIRECT("1:"&amp;LEN(E898))),1)*1)),MID(SUBSTITUTE(SUBSTITUTE(SUBSTITUTE(E898,"$",""),".",""), " ",""),ROW(INDIRECT("1:"&amp;LEN(E898))),1),""))</f>
        <v>Wal-mart</v>
      </c>
      <c r="H898" s="2" t="s">
        <v>161</v>
      </c>
      <c r="I898" t="str">
        <f t="shared" si="80"/>
        <v>$20.00</v>
      </c>
      <c r="J898" t="str">
        <f t="shared" ref="J898:J901" si="84">IFERROR(RIGHT(H898, LEN(H898)-FIND(" ", H898)),"")</f>
        <v>Ruta 08</v>
      </c>
      <c r="K898" s="2" t="s">
        <v>172</v>
      </c>
      <c r="L898" t="str">
        <f t="shared" si="81"/>
        <v>$22.00</v>
      </c>
      <c r="M898" t="str">
        <f t="shared" ref="M898:M901" si="85">IFERROR(RIGHT(K898, LEN(K898)-FIND(" ", K898)),"")</f>
        <v>Ruta
02</v>
      </c>
      <c r="N898" s="2" t="s">
        <v>34</v>
      </c>
      <c r="O898" t="str">
        <f t="shared" si="82"/>
        <v>$20.00</v>
      </c>
      <c r="P898" t="str">
        <f t="shared" si="83"/>
        <v>La Dalia</v>
      </c>
      <c r="Q898" s="2" t="s">
        <v>116</v>
      </c>
      <c r="R898" t="str" cm="1">
        <f t="array" ref="R898">MID(Q898, MIN(IFERROR(FIND({0,1,2,3,4,5,6,7,8,9},Q898),"")), COUNT(1*MID(Q898,ROW($1:$98),1)))</f>
        <v>25.0</v>
      </c>
      <c r="S898" t="str" cm="1">
        <f t="array" aca="1" ref="S898" ca="1">_xlfn.CONCAT(IF(NOT(ISNUMBER(MID(SUBSTITUTE(SUBSTITUTE(SUBSTITUTE(Q898,"$",""),".",""), " ",""),ROW(INDIRECT("1:"&amp;LEN(Q898))),1)*1)),MID(SUBSTITUTE(SUBSTITUTE(SUBSTITUTE(Q898,"$",""),".",""), " ",""),ROW(INDIRECT("1:"&amp;LEN(Q898))),1),""))</f>
        <v>Mirador</v>
      </c>
      <c r="T898" s="2" t="s">
        <v>90</v>
      </c>
      <c r="U898" s="2" t="s">
        <v>36</v>
      </c>
      <c r="V898" s="2" t="s">
        <v>0</v>
      </c>
      <c r="W898" s="8">
        <v>45046</v>
      </c>
    </row>
    <row r="899" spans="1:23" x14ac:dyDescent="0.25">
      <c r="A899" s="3" t="s">
        <v>173</v>
      </c>
      <c r="B899" s="4" t="s">
        <v>174</v>
      </c>
      <c r="C899" t="str" cm="1">
        <f t="array" ref="C899">MID(B899, MIN(IFERROR(FIND({0,1,2,3,4,5,6,7,8,9},B899),"")), COUNT(1*MID(B899,ROW($1:$98),1)))</f>
        <v>18.9</v>
      </c>
      <c r="D899" t="str" cm="1">
        <f t="array" aca="1" ref="D899" ca="1">_xlfn.CONCAT(IF(NOT(ISNUMBER(MID(SUBSTITUTE(SUBSTITUTE(SUBSTITUTE(B899,"$",""),".",""), " ",""),ROW(INDIRECT("1:"&amp;LEN(B899))),1)*1)),MID(SUBSTITUTE(SUBSTITUTE(SUBSTITUTE(B899,"$",""),".",""), " ",""),ROW(INDIRECT("1:"&amp;LEN(B899))),1),""))</f>
        <v>Comercial
Mexicana</v>
      </c>
      <c r="E899" s="4" t="s">
        <v>175</v>
      </c>
      <c r="F899" t="str" cm="1">
        <f t="array" ref="F899">MID(E899, MIN(IFERROR(FIND({0,1,2,3,4,5,6,7,8,9},E899),"")), COUNT(1*MID(E899,ROW($1:$98),1)))</f>
        <v>22.9</v>
      </c>
      <c r="G899" t="str" cm="1">
        <f t="array" aca="1" ref="G899" ca="1">_xlfn.CONCAT(IF(NOT(ISNUMBER(MID(SUBSTITUTE(SUBSTITUTE(SUBSTITUTE(E899,"$",""),".",""), " ",""),ROW(INDIRECT("1:"&amp;LEN(E899))),1)*1)),MID(SUBSTITUTE(SUBSTITUTE(SUBSTITUTE(E899,"$",""),".",""), " ",""),ROW(INDIRECT("1:"&amp;LEN(E899))),1),""))</f>
        <v>Wal-mart</v>
      </c>
      <c r="H899" s="4" t="s">
        <v>137</v>
      </c>
      <c r="I899" t="str">
        <f t="shared" ref="I899:I901" si="86">IFERROR(LEFT(H899,FIND(" ",H899)-1),H899)</f>
        <v>$16.00</v>
      </c>
      <c r="J899" t="str">
        <f t="shared" si="84"/>
        <v>Ruta 08</v>
      </c>
      <c r="K899" s="4" t="s">
        <v>138</v>
      </c>
      <c r="L899" t="str">
        <f t="shared" ref="L899:L901" si="87">IFERROR(LEFT(K899,FIND(" ",K899)-1),K899)</f>
        <v>$20.00</v>
      </c>
      <c r="M899" t="str">
        <f t="shared" si="85"/>
        <v>Ruta
02</v>
      </c>
      <c r="N899" s="4" t="s">
        <v>139</v>
      </c>
      <c r="O899" t="str">
        <f t="shared" ref="O899:O901" si="88">IFERROR(LEFT(N899,FIND(" ",N899)-1),N899)</f>
        <v>$16.00</v>
      </c>
      <c r="P899" t="str">
        <f t="shared" ref="P899:P901" si="89">IFERROR(RIGHT(N899, LEN(N899)-FIND(" ", N899)),"")</f>
        <v>Martínez
de la Torre</v>
      </c>
      <c r="Q899" s="4" t="s">
        <v>34</v>
      </c>
      <c r="R899" t="str" cm="1">
        <f t="array" ref="R899">MID(Q899, MIN(IFERROR(FIND({0,1,2,3,4,5,6,7,8,9},Q899),"")), COUNT(1*MID(Q899,ROW($1:$98),1)))</f>
        <v>20.0</v>
      </c>
      <c r="S899" t="str" cm="1">
        <f t="array" aca="1" ref="S899" ca="1">_xlfn.CONCAT(IF(NOT(ISNUMBER(MID(SUBSTITUTE(SUBSTITUTE(SUBSTITUTE(Q899,"$",""),".",""), " ",""),ROW(INDIRECT("1:"&amp;LEN(Q899))),1)*1)),MID(SUBSTITUTE(SUBSTITUTE(SUBSTITUTE(Q899,"$",""),".",""), " ",""),ROW(INDIRECT("1:"&amp;LEN(Q899))),1),""))</f>
        <v>LaDalia</v>
      </c>
      <c r="T899" s="4" t="s">
        <v>132</v>
      </c>
      <c r="U899" s="4" t="s">
        <v>98</v>
      </c>
      <c r="V899" s="4" t="s">
        <v>0</v>
      </c>
      <c r="W899" s="9">
        <v>45046</v>
      </c>
    </row>
    <row r="900" spans="1:23" x14ac:dyDescent="0.25">
      <c r="A900" s="1" t="s">
        <v>176</v>
      </c>
      <c r="B900" s="2" t="s">
        <v>145</v>
      </c>
      <c r="C900" t="str" cm="1">
        <f t="array" ref="C900">MID(B900, MIN(IFERROR(FIND({0,1,2,3,4,5,6,7,8,9},B900),"")), COUNT(1*MID(B900,ROW($1:$98),1)))</f>
        <v>28.9</v>
      </c>
      <c r="D900" t="str" cm="1">
        <f t="array" aca="1" ref="D900" ca="1">_xlfn.CONCAT(IF(NOT(ISNUMBER(MID(SUBSTITUTE(SUBSTITUTE(SUBSTITUTE(B900,"$",""),".",""), " ",""),ROW(INDIRECT("1:"&amp;LEN(B900))),1)*1)),MID(SUBSTITUTE(SUBSTITUTE(SUBSTITUTE(B900,"$",""),".",""), " ",""),ROW(INDIRECT("1:"&amp;LEN(B900))),1),""))</f>
        <v>Comercial
Mexicana</v>
      </c>
      <c r="E900" s="2" t="s">
        <v>177</v>
      </c>
      <c r="F900" t="str" cm="1">
        <f t="array" ref="F900">MID(E900, MIN(IFERROR(FIND({0,1,2,3,4,5,6,7,8,9},E900),"")), COUNT(1*MID(E900,ROW($1:$98),1)))</f>
        <v>32.9</v>
      </c>
      <c r="G900" t="str" cm="1">
        <f t="array" aca="1" ref="G900" ca="1">_xlfn.CONCAT(IF(NOT(ISNUMBER(MID(SUBSTITUTE(SUBSTITUTE(SUBSTITUTE(E900,"$",""),".",""), " ",""),ROW(INDIRECT("1:"&amp;LEN(E900))),1)*1)),MID(SUBSTITUTE(SUBSTITUTE(SUBSTITUTE(E900,"$",""),".",""), " ",""),ROW(INDIRECT("1:"&amp;LEN(E900))),1),""))</f>
        <v>Wal-mart</v>
      </c>
      <c r="H900" s="2" t="s">
        <v>153</v>
      </c>
      <c r="I900" t="str">
        <f t="shared" si="86"/>
        <v>$12.00</v>
      </c>
      <c r="J900" t="str">
        <f t="shared" si="84"/>
        <v>Ruta 08</v>
      </c>
      <c r="K900" s="2" t="s">
        <v>126</v>
      </c>
      <c r="L900" t="str">
        <f t="shared" si="87"/>
        <v>$25.00</v>
      </c>
      <c r="M900" t="str">
        <f t="shared" si="85"/>
        <v>Ruta
02</v>
      </c>
      <c r="N900" s="2" t="s">
        <v>96</v>
      </c>
      <c r="O900" t="str">
        <f t="shared" si="88"/>
        <v>$18.00</v>
      </c>
      <c r="P900" t="str">
        <f t="shared" si="89"/>
        <v>Mirador</v>
      </c>
      <c r="Q900" s="2" t="s">
        <v>17</v>
      </c>
      <c r="R900" t="str" cm="1">
        <f t="array" ref="R900">MID(Q900, MIN(IFERROR(FIND({0,1,2,3,4,5,6,7,8,9},Q900),"")), COUNT(1*MID(Q900,ROW($1:$98),1)))</f>
        <v>22.0</v>
      </c>
      <c r="S900" t="str" cm="1">
        <f t="array" aca="1" ref="S900" ca="1">_xlfn.CONCAT(IF(NOT(ISNUMBER(MID(SUBSTITUTE(SUBSTITUTE(SUBSTITUTE(Q900,"$",""),".",""), " ",""),ROW(INDIRECT("1:"&amp;LEN(Q900))),1)*1)),MID(SUBSTITUTE(SUBSTITUTE(SUBSTITUTE(Q900,"$",""),".",""), " ",""),ROW(INDIRECT("1:"&amp;LEN(Q900))),1),""))</f>
        <v>Martínez
delaTorre</v>
      </c>
      <c r="T900" s="2" t="s">
        <v>140</v>
      </c>
      <c r="U900" s="2" t="s">
        <v>98</v>
      </c>
      <c r="V900" s="2" t="s">
        <v>0</v>
      </c>
      <c r="W900" s="8">
        <v>45046</v>
      </c>
    </row>
    <row r="901" spans="1:23" x14ac:dyDescent="0.25">
      <c r="A901" s="3" t="s">
        <v>178</v>
      </c>
      <c r="B901" s="4" t="s">
        <v>179</v>
      </c>
      <c r="C901" t="str" cm="1">
        <f t="array" ref="C901">MID(B901, MIN(IFERROR(FIND({0,1,2,3,4,5,6,7,8,9},B901),"")), COUNT(1*MID(B901,ROW($1:$98),1)))</f>
        <v>11.5</v>
      </c>
      <c r="D901" t="str" cm="1">
        <f t="array" aca="1" ref="D901" ca="1">_xlfn.CONCAT(IF(NOT(ISNUMBER(MID(SUBSTITUTE(SUBSTITUTE(SUBSTITUTE(B901,"$",""),".",""), " ",""),ROW(INDIRECT("1:"&amp;LEN(B901))),1)*1)),MID(SUBSTITUTE(SUBSTITUTE(SUBSTITUTE(B901,"$",""),".",""), " ",""),ROW(INDIRECT("1:"&amp;LEN(B901))),1),""))</f>
        <v>Wal-mart</v>
      </c>
      <c r="E901" s="4" t="s">
        <v>180</v>
      </c>
      <c r="F901" t="str" cm="1">
        <f t="array" ref="F901">MID(E901, MIN(IFERROR(FIND({0,1,2,3,4,5,6,7,8,9},E901),"")), COUNT(1*MID(E901,ROW($1:$98),1)))</f>
        <v>14.5</v>
      </c>
      <c r="G901" t="str" cm="1">
        <f t="array" aca="1" ref="G901" ca="1">_xlfn.CONCAT(IF(NOT(ISNUMBER(MID(SUBSTITUTE(SUBSTITUTE(SUBSTITUTE(E901,"$",""),".",""), " ",""),ROW(INDIRECT("1:"&amp;LEN(E901))),1)*1)),MID(SUBSTITUTE(SUBSTITUTE(SUBSTITUTE(E901,"$",""),".",""), " ",""),ROW(INDIRECT("1:"&amp;LEN(E901))),1),""))</f>
        <v xml:space="preserve">
Comercial
Mexicana</v>
      </c>
      <c r="H901" s="4" t="s">
        <v>181</v>
      </c>
      <c r="I901" t="str">
        <f t="shared" si="86"/>
        <v>$10.00</v>
      </c>
      <c r="J901" t="str">
        <f t="shared" si="84"/>
        <v>Ruta 02</v>
      </c>
      <c r="K901" s="4" t="s">
        <v>182</v>
      </c>
      <c r="L901" t="str">
        <f t="shared" si="87"/>
        <v>$10.00</v>
      </c>
      <c r="M901" t="str">
        <f t="shared" si="85"/>
        <v>Ruta
02</v>
      </c>
      <c r="N901" s="4" t="s">
        <v>183</v>
      </c>
      <c r="O901" t="str">
        <f t="shared" si="88"/>
        <v>$14.00</v>
      </c>
      <c r="P901" t="str">
        <f t="shared" si="89"/>
        <v>Martínez
de la Torre</v>
      </c>
      <c r="Q901" s="4" t="s">
        <v>159</v>
      </c>
      <c r="R901" t="str" cm="1">
        <f t="array" ref="R901">MID(Q901, MIN(IFERROR(FIND({0,1,2,3,4,5,6,7,8,9},Q901),"")), COUNT(1*MID(Q901,ROW($1:$98),1)))</f>
        <v>15.0</v>
      </c>
      <c r="S901" t="str" cm="1">
        <f t="array" aca="1" ref="S901" ca="1">_xlfn.CONCAT(IF(NOT(ISNUMBER(MID(SUBSTITUTE(SUBSTITUTE(SUBSTITUTE(Q901,"$",""),".",""), " ",""),ROW(INDIRECT("1:"&amp;LEN(Q901))),1)*1)),MID(SUBSTITUTE(SUBSTITUTE(SUBSTITUTE(Q901,"$",""),".",""), " ",""),ROW(INDIRECT("1:"&amp;LEN(Q901))),1),""))</f>
        <v>Mirador</v>
      </c>
      <c r="T901" s="4" t="s">
        <v>140</v>
      </c>
      <c r="U901" s="4" t="s">
        <v>122</v>
      </c>
      <c r="V901" s="4" t="s">
        <v>0</v>
      </c>
      <c r="W901" s="9">
        <v>45046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B5A1A-F177-4079-9D68-A1828EAE2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Saucedo</dc:creator>
  <cp:keywords/>
  <dc:description/>
  <cp:lastModifiedBy>Daniel Saucedo Ochoa</cp:lastModifiedBy>
  <cp:revision/>
  <dcterms:created xsi:type="dcterms:W3CDTF">2023-05-26T23:32:09Z</dcterms:created>
  <dcterms:modified xsi:type="dcterms:W3CDTF">2023-05-31T04:52:09Z</dcterms:modified>
  <cp:category/>
  <cp:contentStatus/>
</cp:coreProperties>
</file>