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ławTkaczyk\Desktop\"/>
    </mc:Choice>
  </mc:AlternateContent>
  <xr:revisionPtr revIDLastSave="0" documentId="13_ncr:1_{AE4C93AD-891D-4E0D-9B9B-4F2E1115C4BD}" xr6:coauthVersionLast="40" xr6:coauthVersionMax="40" xr10:uidLastSave="{00000000-0000-0000-0000-000000000000}"/>
  <bookViews>
    <workbookView xWindow="0" yWindow="0" windowWidth="24000" windowHeight="9450" xr2:uid="{7E9E39A1-9206-46DF-85BA-93D5480E3D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" i="1" l="1"/>
  <c r="M4" i="1"/>
  <c r="M5" i="1"/>
  <c r="M6" i="1"/>
  <c r="M7" i="1"/>
  <c r="N7" i="1" s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20" i="1"/>
  <c r="M21" i="1"/>
  <c r="M22" i="1"/>
  <c r="M23" i="1"/>
  <c r="N23" i="1" s="1"/>
  <c r="M24" i="1"/>
  <c r="M25" i="1"/>
  <c r="M26" i="1"/>
  <c r="M27" i="1"/>
  <c r="N27" i="1" s="1"/>
  <c r="M28" i="1"/>
  <c r="M29" i="1"/>
  <c r="M30" i="1"/>
  <c r="M31" i="1"/>
  <c r="N31" i="1" s="1"/>
  <c r="M32" i="1"/>
  <c r="M33" i="1"/>
  <c r="M34" i="1"/>
  <c r="M35" i="1"/>
  <c r="N35" i="1" s="1"/>
  <c r="M36" i="1"/>
  <c r="M37" i="1"/>
  <c r="M38" i="1"/>
  <c r="M39" i="1"/>
  <c r="N39" i="1" s="1"/>
  <c r="M40" i="1"/>
  <c r="M41" i="1"/>
  <c r="M42" i="1"/>
  <c r="M43" i="1"/>
  <c r="N43" i="1" s="1"/>
  <c r="M44" i="1"/>
  <c r="M45" i="1"/>
  <c r="M46" i="1"/>
  <c r="M47" i="1"/>
  <c r="N47" i="1" s="1"/>
  <c r="M48" i="1"/>
  <c r="M49" i="1"/>
  <c r="M50" i="1"/>
  <c r="M51" i="1"/>
  <c r="N51" i="1" s="1"/>
  <c r="M52" i="1"/>
  <c r="M53" i="1"/>
  <c r="M54" i="1"/>
  <c r="M55" i="1"/>
  <c r="N55" i="1" s="1"/>
  <c r="M56" i="1"/>
  <c r="M57" i="1"/>
  <c r="M58" i="1"/>
  <c r="M59" i="1"/>
  <c r="N59" i="1" s="1"/>
  <c r="M60" i="1"/>
  <c r="M61" i="1"/>
  <c r="M62" i="1"/>
  <c r="M63" i="1"/>
  <c r="N63" i="1" s="1"/>
  <c r="M64" i="1"/>
  <c r="M65" i="1"/>
  <c r="M66" i="1"/>
  <c r="M67" i="1"/>
  <c r="N67" i="1" s="1"/>
  <c r="M68" i="1"/>
  <c r="M69" i="1"/>
  <c r="M70" i="1"/>
  <c r="M71" i="1"/>
  <c r="N71" i="1" s="1"/>
  <c r="M72" i="1"/>
  <c r="M73" i="1"/>
  <c r="M74" i="1"/>
  <c r="M3" i="1"/>
  <c r="K63" i="1"/>
  <c r="L63" i="1" s="1"/>
  <c r="K51" i="1"/>
  <c r="K39" i="1"/>
  <c r="K27" i="1"/>
  <c r="L27" i="1" s="1"/>
  <c r="K5" i="1"/>
  <c r="L5" i="1" s="1"/>
  <c r="K6" i="1"/>
  <c r="L6" i="1"/>
  <c r="K7" i="1"/>
  <c r="L7" i="1" s="1"/>
  <c r="K8" i="1"/>
  <c r="L8" i="1"/>
  <c r="K9" i="1"/>
  <c r="L9" i="1" s="1"/>
  <c r="K10" i="1"/>
  <c r="L10" i="1"/>
  <c r="K11" i="1"/>
  <c r="L11" i="1" s="1"/>
  <c r="K12" i="1"/>
  <c r="L12" i="1"/>
  <c r="K13" i="1"/>
  <c r="L13" i="1" s="1"/>
  <c r="K14" i="1"/>
  <c r="L14" i="1"/>
  <c r="K15" i="1"/>
  <c r="L15" i="1" s="1"/>
  <c r="K16" i="1"/>
  <c r="L16" i="1"/>
  <c r="K17" i="1"/>
  <c r="L17" i="1" s="1"/>
  <c r="K18" i="1"/>
  <c r="L18" i="1"/>
  <c r="K19" i="1"/>
  <c r="L19" i="1" s="1"/>
  <c r="K20" i="1"/>
  <c r="L20" i="1"/>
  <c r="K21" i="1"/>
  <c r="L21" i="1" s="1"/>
  <c r="K22" i="1"/>
  <c r="L22" i="1"/>
  <c r="K23" i="1"/>
  <c r="L23" i="1" s="1"/>
  <c r="K24" i="1"/>
  <c r="L24" i="1"/>
  <c r="K25" i="1"/>
  <c r="L25" i="1" s="1"/>
  <c r="K26" i="1"/>
  <c r="L26" i="1"/>
  <c r="K28" i="1"/>
  <c r="L28" i="1"/>
  <c r="K29" i="1"/>
  <c r="L29" i="1" s="1"/>
  <c r="K30" i="1"/>
  <c r="L30" i="1"/>
  <c r="K31" i="1"/>
  <c r="L31" i="1" s="1"/>
  <c r="K32" i="1"/>
  <c r="L32" i="1"/>
  <c r="K33" i="1"/>
  <c r="L33" i="1" s="1"/>
  <c r="K34" i="1"/>
  <c r="L34" i="1"/>
  <c r="K35" i="1"/>
  <c r="L35" i="1" s="1"/>
  <c r="K36" i="1"/>
  <c r="L36" i="1"/>
  <c r="K37" i="1"/>
  <c r="L37" i="1" s="1"/>
  <c r="K38" i="1"/>
  <c r="L38" i="1"/>
  <c r="L39" i="1"/>
  <c r="K40" i="1"/>
  <c r="L40" i="1"/>
  <c r="K41" i="1"/>
  <c r="L41" i="1" s="1"/>
  <c r="K42" i="1"/>
  <c r="L42" i="1"/>
  <c r="K43" i="1"/>
  <c r="L43" i="1" s="1"/>
  <c r="K44" i="1"/>
  <c r="L44" i="1"/>
  <c r="K45" i="1"/>
  <c r="L45" i="1" s="1"/>
  <c r="K46" i="1"/>
  <c r="L46" i="1"/>
  <c r="K47" i="1"/>
  <c r="L47" i="1" s="1"/>
  <c r="K48" i="1"/>
  <c r="L48" i="1"/>
  <c r="K49" i="1"/>
  <c r="L49" i="1" s="1"/>
  <c r="K50" i="1"/>
  <c r="L50" i="1"/>
  <c r="L51" i="1"/>
  <c r="K52" i="1"/>
  <c r="L52" i="1"/>
  <c r="K53" i="1"/>
  <c r="L53" i="1" s="1"/>
  <c r="K54" i="1"/>
  <c r="L54" i="1"/>
  <c r="K55" i="1"/>
  <c r="L55" i="1" s="1"/>
  <c r="K56" i="1"/>
  <c r="L56" i="1"/>
  <c r="K57" i="1"/>
  <c r="L57" i="1" s="1"/>
  <c r="K58" i="1"/>
  <c r="L58" i="1"/>
  <c r="K59" i="1"/>
  <c r="L59" i="1" s="1"/>
  <c r="K60" i="1"/>
  <c r="L60" i="1"/>
  <c r="K61" i="1"/>
  <c r="L61" i="1" s="1"/>
  <c r="K62" i="1"/>
  <c r="L62" i="1"/>
  <c r="K64" i="1"/>
  <c r="L64" i="1"/>
  <c r="K65" i="1"/>
  <c r="L65" i="1" s="1"/>
  <c r="K66" i="1"/>
  <c r="L66" i="1"/>
  <c r="K67" i="1"/>
  <c r="L67" i="1" s="1"/>
  <c r="K68" i="1"/>
  <c r="L68" i="1"/>
  <c r="K69" i="1"/>
  <c r="L69" i="1" s="1"/>
  <c r="K70" i="1"/>
  <c r="L70" i="1"/>
  <c r="K71" i="1"/>
  <c r="L71" i="1" s="1"/>
  <c r="K72" i="1"/>
  <c r="L72" i="1"/>
  <c r="K73" i="1"/>
  <c r="L73" i="1" s="1"/>
  <c r="K74" i="1"/>
  <c r="L74" i="1"/>
  <c r="K4" i="1"/>
  <c r="P75" i="1"/>
  <c r="O75" i="1"/>
  <c r="N74" i="1"/>
  <c r="N73" i="1"/>
  <c r="N72" i="1"/>
  <c r="N70" i="1"/>
  <c r="N69" i="1"/>
  <c r="N68" i="1"/>
  <c r="N66" i="1"/>
  <c r="N65" i="1"/>
  <c r="N64" i="1"/>
  <c r="N62" i="1"/>
  <c r="N61" i="1"/>
  <c r="N60" i="1"/>
  <c r="N58" i="1"/>
  <c r="N57" i="1"/>
  <c r="N56" i="1"/>
  <c r="N54" i="1"/>
  <c r="N53" i="1"/>
  <c r="N52" i="1"/>
  <c r="N50" i="1"/>
  <c r="N49" i="1"/>
  <c r="N48" i="1"/>
  <c r="N46" i="1"/>
  <c r="N45" i="1"/>
  <c r="N44" i="1"/>
  <c r="N42" i="1"/>
  <c r="N41" i="1"/>
  <c r="N40" i="1"/>
  <c r="N38" i="1"/>
  <c r="N37" i="1"/>
  <c r="N36" i="1"/>
  <c r="N34" i="1"/>
  <c r="N33" i="1"/>
  <c r="N32" i="1"/>
  <c r="N30" i="1"/>
  <c r="N29" i="1"/>
  <c r="N28" i="1"/>
  <c r="N26" i="1"/>
  <c r="N25" i="1"/>
  <c r="N24" i="1"/>
  <c r="N22" i="1"/>
  <c r="N21" i="1"/>
  <c r="N20" i="1"/>
  <c r="N18" i="1"/>
  <c r="N17" i="1"/>
  <c r="N16" i="1"/>
  <c r="N14" i="1"/>
  <c r="N13" i="1"/>
  <c r="N12" i="1"/>
  <c r="N10" i="1"/>
  <c r="N9" i="1"/>
  <c r="N8" i="1"/>
  <c r="N6" i="1"/>
  <c r="N5" i="1"/>
  <c r="N4" i="1"/>
  <c r="L4" i="1"/>
  <c r="N3" i="1"/>
  <c r="L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3" i="1"/>
  <c r="G3" i="1" s="1"/>
  <c r="H75" i="1"/>
  <c r="I75" i="1"/>
  <c r="E4" i="1"/>
  <c r="E3" i="1"/>
  <c r="D4" i="1"/>
  <c r="D5" i="1" s="1"/>
  <c r="D6" i="1" s="1"/>
  <c r="N75" i="1" l="1"/>
  <c r="G75" i="1"/>
  <c r="D7" i="1"/>
  <c r="E6" i="1"/>
  <c r="E5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E39" i="1" l="1"/>
  <c r="D40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1" i="1" s="1"/>
  <c r="E50" i="1"/>
  <c r="D52" i="1" l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3" i="1" s="1"/>
  <c r="E62" i="1"/>
  <c r="D64" i="1" l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E73" i="1" l="1"/>
  <c r="D74" i="1"/>
  <c r="E74" i="1" s="1"/>
  <c r="E75" i="1" s="1"/>
  <c r="J75" i="1" s="1"/>
  <c r="L75" i="1" l="1"/>
</calcChain>
</file>

<file path=xl/sharedStrings.xml><?xml version="1.0" encoding="utf-8"?>
<sst xmlns="http://schemas.openxmlformats.org/spreadsheetml/2006/main" count="97" uniqueCount="21">
  <si>
    <t>I</t>
  </si>
  <si>
    <t>II</t>
  </si>
  <si>
    <t>III</t>
  </si>
  <si>
    <t>IV</t>
  </si>
  <si>
    <t>V</t>
  </si>
  <si>
    <t>VI</t>
  </si>
  <si>
    <t>1TB</t>
  </si>
  <si>
    <t>=</t>
  </si>
  <si>
    <t>Rok</t>
  </si>
  <si>
    <t>Miesiąć</t>
  </si>
  <si>
    <t>Dni</t>
  </si>
  <si>
    <t>Dane w warstwie archiwum</t>
  </si>
  <si>
    <t>Dane w warstwie chłodnej</t>
  </si>
  <si>
    <t>Miesięczna opłata</t>
  </si>
  <si>
    <t>Warstwa archiwum</t>
  </si>
  <si>
    <t>Warstwa chłodna</t>
  </si>
  <si>
    <t>Suma</t>
  </si>
  <si>
    <t>Przeniesienie między warstwami 1TB</t>
  </si>
  <si>
    <t>Pobieranie danych 1TB</t>
  </si>
  <si>
    <t>I wersja</t>
  </si>
  <si>
    <t>II wersja (średnia)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</si>
</sst>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6F0-3AC7-4338-9BFF-419B3C663113}">
  <dimension ref="A1:Y75"/>
  <sheetViews>
    <sheetView tabSelected="1" workbookViewId="0">
      <selection activeCell="B4" sqref="B4"/>
    </sheetView>
  </sheetViews>
  <sheetFormatPr defaultRowHeight="15" x14ac:dyDescent="0.25"/>
  <cols>
    <col min="1" max="1" width="4.28515625" style="7" bestFit="1" customWidth="1"/>
    <col min="2" max="2" width="7.7109375" style="7" bestFit="1" customWidth="1"/>
    <col min="4" max="4" width="10.5703125" customWidth="1"/>
    <col min="5" max="5" width="10.85546875" customWidth="1"/>
    <col min="8" max="8" width="13.5703125" customWidth="1"/>
    <col min="9" max="9" width="10.5703125" customWidth="1"/>
    <col min="11" max="11" width="10.5703125" customWidth="1"/>
    <col min="12" max="12" width="10.85546875" customWidth="1"/>
    <col min="15" max="15" width="13.5703125" customWidth="1"/>
    <col min="16" max="16" width="10.5703125" customWidth="1"/>
    <col min="17" max="17" width="18.140625" bestFit="1" customWidth="1"/>
  </cols>
  <sheetData>
    <row r="1" spans="1:25" x14ac:dyDescent="0.25">
      <c r="E1" t="s">
        <v>19</v>
      </c>
      <c r="L1" t="s">
        <v>20</v>
      </c>
    </row>
    <row r="2" spans="1:25" ht="60" x14ac:dyDescent="0.25">
      <c r="A2" s="12" t="s">
        <v>8</v>
      </c>
      <c r="B2" s="12" t="s">
        <v>9</v>
      </c>
      <c r="C2" s="12" t="s">
        <v>10</v>
      </c>
      <c r="D2" s="10" t="s">
        <v>11</v>
      </c>
      <c r="E2" s="10" t="s">
        <v>13</v>
      </c>
      <c r="F2" s="10" t="s">
        <v>12</v>
      </c>
      <c r="G2" s="10" t="s">
        <v>13</v>
      </c>
      <c r="H2" s="11" t="s">
        <v>17</v>
      </c>
      <c r="I2" s="11" t="s">
        <v>18</v>
      </c>
      <c r="J2" s="1"/>
      <c r="K2" s="10" t="s">
        <v>11</v>
      </c>
      <c r="L2" s="10" t="s">
        <v>13</v>
      </c>
      <c r="M2" s="10" t="s">
        <v>12</v>
      </c>
      <c r="N2" s="10" t="s">
        <v>13</v>
      </c>
      <c r="O2" s="11" t="s">
        <v>17</v>
      </c>
      <c r="P2" s="11" t="s">
        <v>18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6" t="s">
        <v>0</v>
      </c>
      <c r="B3" s="6">
        <v>1</v>
      </c>
      <c r="C3" s="4">
        <v>31</v>
      </c>
      <c r="D3" s="4">
        <v>0</v>
      </c>
      <c r="E3" s="4">
        <f t="shared" ref="E3:E34" si="0">D3*$T$3</f>
        <v>0</v>
      </c>
      <c r="F3" s="4">
        <f>C3</f>
        <v>31</v>
      </c>
      <c r="G3" s="4">
        <f t="shared" ref="G3:G34" si="1">F3*$T$4</f>
        <v>267.84000000000003</v>
      </c>
      <c r="H3" s="5"/>
      <c r="I3" s="5"/>
      <c r="K3" s="4">
        <v>0</v>
      </c>
      <c r="L3" s="4">
        <f>K3*$T$3</f>
        <v>0</v>
      </c>
      <c r="M3" s="4">
        <f>C3</f>
        <v>31</v>
      </c>
      <c r="N3" s="4">
        <f t="shared" ref="N3:N34" si="2">M3*$T$4</f>
        <v>267.84000000000003</v>
      </c>
      <c r="O3" s="5"/>
      <c r="P3" s="5"/>
      <c r="Q3" s="13" t="s">
        <v>14</v>
      </c>
      <c r="R3" s="13" t="s">
        <v>6</v>
      </c>
      <c r="S3" s="13" t="s">
        <v>7</v>
      </c>
      <c r="T3" s="13">
        <v>1.73</v>
      </c>
    </row>
    <row r="4" spans="1:25" x14ac:dyDescent="0.25">
      <c r="A4" s="6" t="s">
        <v>0</v>
      </c>
      <c r="B4" s="6">
        <v>2</v>
      </c>
      <c r="C4" s="4">
        <v>28</v>
      </c>
      <c r="D4" s="4">
        <f>D3+C4</f>
        <v>28</v>
      </c>
      <c r="E4" s="4">
        <f t="shared" si="0"/>
        <v>48.44</v>
      </c>
      <c r="F4" s="4">
        <f t="shared" ref="F4:F67" si="3">C4</f>
        <v>28</v>
      </c>
      <c r="G4" s="4">
        <f t="shared" si="1"/>
        <v>241.92000000000002</v>
      </c>
      <c r="H4" s="2"/>
      <c r="I4" s="2"/>
      <c r="K4" s="4">
        <f>D3+(1+C4)/2</f>
        <v>14.5</v>
      </c>
      <c r="L4" s="4">
        <f>K4*$T$3</f>
        <v>25.085000000000001</v>
      </c>
      <c r="M4" s="4">
        <f t="shared" ref="M4:M67" si="4">C4</f>
        <v>28</v>
      </c>
      <c r="N4" s="4">
        <f t="shared" si="2"/>
        <v>241.92000000000002</v>
      </c>
      <c r="O4" s="2"/>
      <c r="P4" s="2"/>
      <c r="Q4" s="13" t="s">
        <v>15</v>
      </c>
      <c r="R4" s="13" t="s">
        <v>6</v>
      </c>
      <c r="S4" s="13" t="s">
        <v>7</v>
      </c>
      <c r="T4" s="13">
        <v>8.64</v>
      </c>
    </row>
    <row r="5" spans="1:25" x14ac:dyDescent="0.25">
      <c r="A5" s="6" t="s">
        <v>0</v>
      </c>
      <c r="B5" s="6">
        <v>3</v>
      </c>
      <c r="C5" s="4">
        <v>31</v>
      </c>
      <c r="D5" s="4">
        <f t="shared" ref="D5:D68" si="5">D4+C5</f>
        <v>59</v>
      </c>
      <c r="E5" s="4">
        <f t="shared" si="0"/>
        <v>102.07</v>
      </c>
      <c r="F5" s="4">
        <f t="shared" si="3"/>
        <v>31</v>
      </c>
      <c r="G5" s="4">
        <f t="shared" si="1"/>
        <v>267.84000000000003</v>
      </c>
      <c r="H5" s="2"/>
      <c r="I5" s="2"/>
      <c r="K5" s="4">
        <f t="shared" ref="K5:K68" si="6">D4+(1+C5)/2</f>
        <v>44</v>
      </c>
      <c r="L5" s="4">
        <f t="shared" ref="L5:L68" si="7">K5*$T$3</f>
        <v>76.12</v>
      </c>
      <c r="M5" s="4">
        <f t="shared" si="4"/>
        <v>31</v>
      </c>
      <c r="N5" s="4">
        <f t="shared" si="2"/>
        <v>267.84000000000003</v>
      </c>
      <c r="O5" s="2"/>
      <c r="P5" s="2"/>
    </row>
    <row r="6" spans="1:25" x14ac:dyDescent="0.25">
      <c r="A6" s="6" t="s">
        <v>0</v>
      </c>
      <c r="B6" s="6">
        <v>4</v>
      </c>
      <c r="C6" s="4">
        <v>30</v>
      </c>
      <c r="D6" s="4">
        <f t="shared" si="5"/>
        <v>89</v>
      </c>
      <c r="E6" s="4">
        <f t="shared" si="0"/>
        <v>153.97</v>
      </c>
      <c r="F6" s="4">
        <f t="shared" si="3"/>
        <v>30</v>
      </c>
      <c r="G6" s="4">
        <f t="shared" si="1"/>
        <v>259.20000000000005</v>
      </c>
      <c r="H6" s="2"/>
      <c r="I6" s="2"/>
      <c r="K6" s="4">
        <f t="shared" si="6"/>
        <v>74.5</v>
      </c>
      <c r="L6" s="4">
        <f t="shared" si="7"/>
        <v>128.88499999999999</v>
      </c>
      <c r="M6" s="4">
        <f t="shared" si="4"/>
        <v>30</v>
      </c>
      <c r="N6" s="4">
        <f t="shared" si="2"/>
        <v>259.20000000000005</v>
      </c>
      <c r="O6" s="2"/>
      <c r="P6" s="2"/>
    </row>
    <row r="7" spans="1:25" x14ac:dyDescent="0.25">
      <c r="A7" s="6" t="s">
        <v>0</v>
      </c>
      <c r="B7" s="6">
        <v>5</v>
      </c>
      <c r="C7" s="4">
        <v>31</v>
      </c>
      <c r="D7" s="4">
        <f t="shared" si="5"/>
        <v>120</v>
      </c>
      <c r="E7" s="4">
        <f t="shared" si="0"/>
        <v>207.6</v>
      </c>
      <c r="F7" s="4">
        <f t="shared" si="3"/>
        <v>31</v>
      </c>
      <c r="G7" s="4">
        <f t="shared" si="1"/>
        <v>267.84000000000003</v>
      </c>
      <c r="H7" s="2"/>
      <c r="I7" s="2"/>
      <c r="K7" s="4">
        <f t="shared" si="6"/>
        <v>105</v>
      </c>
      <c r="L7" s="4">
        <f t="shared" si="7"/>
        <v>181.65</v>
      </c>
      <c r="M7" s="4">
        <f t="shared" si="4"/>
        <v>31</v>
      </c>
      <c r="N7" s="4">
        <f t="shared" si="2"/>
        <v>267.84000000000003</v>
      </c>
      <c r="O7" s="2"/>
      <c r="P7" s="2"/>
    </row>
    <row r="8" spans="1:25" x14ac:dyDescent="0.25">
      <c r="A8" s="6" t="s">
        <v>0</v>
      </c>
      <c r="B8" s="6">
        <v>6</v>
      </c>
      <c r="C8" s="4">
        <v>30</v>
      </c>
      <c r="D8" s="4">
        <f t="shared" si="5"/>
        <v>150</v>
      </c>
      <c r="E8" s="4">
        <f t="shared" si="0"/>
        <v>259.5</v>
      </c>
      <c r="F8" s="4">
        <f t="shared" si="3"/>
        <v>30</v>
      </c>
      <c r="G8" s="4">
        <f t="shared" si="1"/>
        <v>259.20000000000005</v>
      </c>
      <c r="H8" s="2"/>
      <c r="I8" s="2"/>
      <c r="K8" s="4">
        <f t="shared" si="6"/>
        <v>135.5</v>
      </c>
      <c r="L8" s="4">
        <f t="shared" si="7"/>
        <v>234.41499999999999</v>
      </c>
      <c r="M8" s="4">
        <f t="shared" si="4"/>
        <v>30</v>
      </c>
      <c r="N8" s="4">
        <f t="shared" si="2"/>
        <v>259.20000000000005</v>
      </c>
      <c r="O8" s="2"/>
      <c r="P8" s="2"/>
    </row>
    <row r="9" spans="1:25" x14ac:dyDescent="0.25">
      <c r="A9" s="6" t="s">
        <v>0</v>
      </c>
      <c r="B9" s="6">
        <v>7</v>
      </c>
      <c r="C9" s="4">
        <v>31</v>
      </c>
      <c r="D9" s="4">
        <f t="shared" si="5"/>
        <v>181</v>
      </c>
      <c r="E9" s="4">
        <f t="shared" si="0"/>
        <v>313.13</v>
      </c>
      <c r="F9" s="4">
        <f t="shared" si="3"/>
        <v>31</v>
      </c>
      <c r="G9" s="4">
        <f t="shared" si="1"/>
        <v>267.84000000000003</v>
      </c>
      <c r="H9" s="2"/>
      <c r="I9" s="2"/>
      <c r="K9" s="4">
        <f t="shared" si="6"/>
        <v>166</v>
      </c>
      <c r="L9" s="4">
        <f t="shared" si="7"/>
        <v>287.18</v>
      </c>
      <c r="M9" s="4">
        <f t="shared" si="4"/>
        <v>31</v>
      </c>
      <c r="N9" s="4">
        <f t="shared" si="2"/>
        <v>267.84000000000003</v>
      </c>
      <c r="O9" s="2"/>
      <c r="P9" s="2"/>
    </row>
    <row r="10" spans="1:25" x14ac:dyDescent="0.25">
      <c r="A10" s="6" t="s">
        <v>0</v>
      </c>
      <c r="B10" s="6">
        <v>8</v>
      </c>
      <c r="C10" s="4">
        <v>31</v>
      </c>
      <c r="D10" s="4">
        <f t="shared" si="5"/>
        <v>212</v>
      </c>
      <c r="E10" s="4">
        <f t="shared" si="0"/>
        <v>366.76</v>
      </c>
      <c r="F10" s="4">
        <f t="shared" si="3"/>
        <v>31</v>
      </c>
      <c r="G10" s="4">
        <f t="shared" si="1"/>
        <v>267.84000000000003</v>
      </c>
      <c r="H10" s="2"/>
      <c r="I10" s="2"/>
      <c r="K10" s="4">
        <f t="shared" si="6"/>
        <v>197</v>
      </c>
      <c r="L10" s="4">
        <f t="shared" si="7"/>
        <v>340.81</v>
      </c>
      <c r="M10" s="4">
        <f t="shared" si="4"/>
        <v>31</v>
      </c>
      <c r="N10" s="4">
        <f t="shared" si="2"/>
        <v>267.84000000000003</v>
      </c>
      <c r="O10" s="2"/>
      <c r="P10" s="2"/>
    </row>
    <row r="11" spans="1:25" x14ac:dyDescent="0.25">
      <c r="A11" s="6" t="s">
        <v>0</v>
      </c>
      <c r="B11" s="6">
        <v>9</v>
      </c>
      <c r="C11" s="4">
        <v>30</v>
      </c>
      <c r="D11" s="4">
        <f t="shared" si="5"/>
        <v>242</v>
      </c>
      <c r="E11" s="4">
        <f t="shared" si="0"/>
        <v>418.65999999999997</v>
      </c>
      <c r="F11" s="4">
        <f t="shared" si="3"/>
        <v>30</v>
      </c>
      <c r="G11" s="4">
        <f t="shared" si="1"/>
        <v>259.20000000000005</v>
      </c>
      <c r="H11" s="2"/>
      <c r="I11" s="2"/>
      <c r="K11" s="4">
        <f t="shared" si="6"/>
        <v>227.5</v>
      </c>
      <c r="L11" s="4">
        <f t="shared" si="7"/>
        <v>393.57499999999999</v>
      </c>
      <c r="M11" s="4">
        <f t="shared" si="4"/>
        <v>30</v>
      </c>
      <c r="N11" s="4">
        <f t="shared" si="2"/>
        <v>259.20000000000005</v>
      </c>
      <c r="O11" s="2"/>
      <c r="P11" s="2"/>
    </row>
    <row r="12" spans="1:25" x14ac:dyDescent="0.25">
      <c r="A12" s="6" t="s">
        <v>0</v>
      </c>
      <c r="B12" s="6">
        <v>10</v>
      </c>
      <c r="C12" s="4">
        <v>31</v>
      </c>
      <c r="D12" s="4">
        <f t="shared" si="5"/>
        <v>273</v>
      </c>
      <c r="E12" s="4">
        <f t="shared" si="0"/>
        <v>472.29</v>
      </c>
      <c r="F12" s="4">
        <f t="shared" si="3"/>
        <v>31</v>
      </c>
      <c r="G12" s="4">
        <f t="shared" si="1"/>
        <v>267.84000000000003</v>
      </c>
      <c r="H12" s="2"/>
      <c r="I12" s="2"/>
      <c r="K12" s="4">
        <f t="shared" si="6"/>
        <v>258</v>
      </c>
      <c r="L12" s="4">
        <f t="shared" si="7"/>
        <v>446.34</v>
      </c>
      <c r="M12" s="4">
        <f t="shared" si="4"/>
        <v>31</v>
      </c>
      <c r="N12" s="4">
        <f t="shared" si="2"/>
        <v>267.84000000000003</v>
      </c>
      <c r="O12" s="2"/>
      <c r="P12" s="2"/>
    </row>
    <row r="13" spans="1:25" x14ac:dyDescent="0.25">
      <c r="A13" s="6" t="s">
        <v>0</v>
      </c>
      <c r="B13" s="6">
        <v>11</v>
      </c>
      <c r="C13" s="4">
        <v>30</v>
      </c>
      <c r="D13" s="4">
        <f t="shared" si="5"/>
        <v>303</v>
      </c>
      <c r="E13" s="4">
        <f t="shared" si="0"/>
        <v>524.18999999999994</v>
      </c>
      <c r="F13" s="4">
        <f t="shared" si="3"/>
        <v>30</v>
      </c>
      <c r="G13" s="4">
        <f t="shared" si="1"/>
        <v>259.20000000000005</v>
      </c>
      <c r="H13" s="2"/>
      <c r="I13" s="2"/>
      <c r="K13" s="4">
        <f t="shared" si="6"/>
        <v>288.5</v>
      </c>
      <c r="L13" s="4">
        <f t="shared" si="7"/>
        <v>499.10500000000002</v>
      </c>
      <c r="M13" s="4">
        <f t="shared" si="4"/>
        <v>30</v>
      </c>
      <c r="N13" s="4">
        <f t="shared" si="2"/>
        <v>259.20000000000005</v>
      </c>
      <c r="O13" s="2"/>
      <c r="P13" s="2"/>
    </row>
    <row r="14" spans="1:25" x14ac:dyDescent="0.25">
      <c r="A14" s="6" t="s">
        <v>0</v>
      </c>
      <c r="B14" s="6">
        <v>12</v>
      </c>
      <c r="C14" s="4">
        <v>31</v>
      </c>
      <c r="D14" s="4">
        <f t="shared" si="5"/>
        <v>334</v>
      </c>
      <c r="E14" s="4">
        <f t="shared" si="0"/>
        <v>577.82000000000005</v>
      </c>
      <c r="F14" s="4">
        <f t="shared" si="3"/>
        <v>31</v>
      </c>
      <c r="G14" s="4">
        <f t="shared" si="1"/>
        <v>267.84000000000003</v>
      </c>
      <c r="H14" s="3">
        <v>46.37</v>
      </c>
      <c r="I14" s="3">
        <v>19</v>
      </c>
      <c r="K14" s="4">
        <f t="shared" si="6"/>
        <v>319</v>
      </c>
      <c r="L14" s="4">
        <f t="shared" si="7"/>
        <v>551.87</v>
      </c>
      <c r="M14" s="4">
        <f t="shared" si="4"/>
        <v>31</v>
      </c>
      <c r="N14" s="4">
        <f t="shared" si="2"/>
        <v>267.84000000000003</v>
      </c>
      <c r="O14" s="3">
        <v>46.37</v>
      </c>
      <c r="P14" s="3">
        <v>19</v>
      </c>
    </row>
    <row r="15" spans="1:25" x14ac:dyDescent="0.25">
      <c r="A15" s="6" t="s">
        <v>1</v>
      </c>
      <c r="B15" s="6">
        <v>1</v>
      </c>
      <c r="C15" s="4">
        <v>31</v>
      </c>
      <c r="D15" s="4">
        <f t="shared" si="5"/>
        <v>365</v>
      </c>
      <c r="E15" s="4">
        <f t="shared" si="0"/>
        <v>631.45000000000005</v>
      </c>
      <c r="F15" s="4">
        <f t="shared" si="3"/>
        <v>31</v>
      </c>
      <c r="G15" s="4">
        <f t="shared" si="1"/>
        <v>267.84000000000003</v>
      </c>
      <c r="H15" s="5"/>
      <c r="I15" s="5"/>
      <c r="K15" s="4">
        <f t="shared" si="6"/>
        <v>350</v>
      </c>
      <c r="L15" s="4">
        <f t="shared" si="7"/>
        <v>605.5</v>
      </c>
      <c r="M15" s="4">
        <f t="shared" si="4"/>
        <v>31</v>
      </c>
      <c r="N15" s="4">
        <f t="shared" si="2"/>
        <v>267.84000000000003</v>
      </c>
      <c r="O15" s="5"/>
      <c r="P15" s="5"/>
    </row>
    <row r="16" spans="1:25" x14ac:dyDescent="0.25">
      <c r="A16" s="6" t="s">
        <v>1</v>
      </c>
      <c r="B16" s="6">
        <v>2</v>
      </c>
      <c r="C16" s="4">
        <v>29</v>
      </c>
      <c r="D16" s="4">
        <f t="shared" si="5"/>
        <v>394</v>
      </c>
      <c r="E16" s="4">
        <f t="shared" si="0"/>
        <v>681.62</v>
      </c>
      <c r="F16" s="4">
        <f t="shared" si="3"/>
        <v>29</v>
      </c>
      <c r="G16" s="4">
        <f t="shared" si="1"/>
        <v>250.56</v>
      </c>
      <c r="H16" s="2"/>
      <c r="I16" s="2"/>
      <c r="K16" s="4">
        <f t="shared" si="6"/>
        <v>380</v>
      </c>
      <c r="L16" s="4">
        <f t="shared" si="7"/>
        <v>657.4</v>
      </c>
      <c r="M16" s="4">
        <f t="shared" si="4"/>
        <v>29</v>
      </c>
      <c r="N16" s="4">
        <f t="shared" si="2"/>
        <v>250.56</v>
      </c>
      <c r="O16" s="2"/>
      <c r="P16" s="2"/>
    </row>
    <row r="17" spans="1:16" x14ac:dyDescent="0.25">
      <c r="A17" s="6" t="s">
        <v>1</v>
      </c>
      <c r="B17" s="6">
        <v>3</v>
      </c>
      <c r="C17" s="4">
        <v>31</v>
      </c>
      <c r="D17" s="4">
        <f t="shared" si="5"/>
        <v>425</v>
      </c>
      <c r="E17" s="4">
        <f t="shared" si="0"/>
        <v>735.25</v>
      </c>
      <c r="F17" s="4">
        <f t="shared" si="3"/>
        <v>31</v>
      </c>
      <c r="G17" s="4">
        <f t="shared" si="1"/>
        <v>267.84000000000003</v>
      </c>
      <c r="H17" s="2"/>
      <c r="I17" s="2"/>
      <c r="K17" s="4">
        <f t="shared" si="6"/>
        <v>410</v>
      </c>
      <c r="L17" s="4">
        <f t="shared" si="7"/>
        <v>709.3</v>
      </c>
      <c r="M17" s="4">
        <f t="shared" si="4"/>
        <v>31</v>
      </c>
      <c r="N17" s="4">
        <f t="shared" si="2"/>
        <v>267.84000000000003</v>
      </c>
      <c r="O17" s="2"/>
      <c r="P17" s="2"/>
    </row>
    <row r="18" spans="1:16" x14ac:dyDescent="0.25">
      <c r="A18" s="6" t="s">
        <v>1</v>
      </c>
      <c r="B18" s="6">
        <v>4</v>
      </c>
      <c r="C18" s="4">
        <v>30</v>
      </c>
      <c r="D18" s="4">
        <f t="shared" si="5"/>
        <v>455</v>
      </c>
      <c r="E18" s="4">
        <f t="shared" si="0"/>
        <v>787.15</v>
      </c>
      <c r="F18" s="4">
        <f t="shared" si="3"/>
        <v>30</v>
      </c>
      <c r="G18" s="4">
        <f t="shared" si="1"/>
        <v>259.20000000000005</v>
      </c>
      <c r="H18" s="2"/>
      <c r="I18" s="2"/>
      <c r="K18" s="4">
        <f t="shared" si="6"/>
        <v>440.5</v>
      </c>
      <c r="L18" s="4">
        <f t="shared" si="7"/>
        <v>762.06499999999994</v>
      </c>
      <c r="M18" s="4">
        <f t="shared" si="4"/>
        <v>30</v>
      </c>
      <c r="N18" s="4">
        <f t="shared" si="2"/>
        <v>259.20000000000005</v>
      </c>
      <c r="O18" s="2"/>
      <c r="P18" s="2"/>
    </row>
    <row r="19" spans="1:16" x14ac:dyDescent="0.25">
      <c r="A19" s="6" t="s">
        <v>1</v>
      </c>
      <c r="B19" s="6">
        <v>5</v>
      </c>
      <c r="C19" s="4">
        <v>31</v>
      </c>
      <c r="D19" s="4">
        <f t="shared" si="5"/>
        <v>486</v>
      </c>
      <c r="E19" s="4">
        <f t="shared" si="0"/>
        <v>840.78</v>
      </c>
      <c r="F19" s="4">
        <f t="shared" si="3"/>
        <v>31</v>
      </c>
      <c r="G19" s="4">
        <f t="shared" si="1"/>
        <v>267.84000000000003</v>
      </c>
      <c r="H19" s="2"/>
      <c r="I19" s="2"/>
      <c r="K19" s="4">
        <f t="shared" si="6"/>
        <v>471</v>
      </c>
      <c r="L19" s="4">
        <f t="shared" si="7"/>
        <v>814.83</v>
      </c>
      <c r="M19" s="4">
        <f t="shared" si="4"/>
        <v>31</v>
      </c>
      <c r="N19" s="4">
        <f t="shared" si="2"/>
        <v>267.84000000000003</v>
      </c>
      <c r="O19" s="2"/>
      <c r="P19" s="2"/>
    </row>
    <row r="20" spans="1:16" x14ac:dyDescent="0.25">
      <c r="A20" s="6" t="s">
        <v>1</v>
      </c>
      <c r="B20" s="6">
        <v>6</v>
      </c>
      <c r="C20" s="4">
        <v>30</v>
      </c>
      <c r="D20" s="4">
        <f t="shared" si="5"/>
        <v>516</v>
      </c>
      <c r="E20" s="4">
        <f t="shared" si="0"/>
        <v>892.68</v>
      </c>
      <c r="F20" s="4">
        <f t="shared" si="3"/>
        <v>30</v>
      </c>
      <c r="G20" s="4">
        <f t="shared" si="1"/>
        <v>259.20000000000005</v>
      </c>
      <c r="H20" s="2"/>
      <c r="I20" s="2"/>
      <c r="K20" s="4">
        <f t="shared" si="6"/>
        <v>501.5</v>
      </c>
      <c r="L20" s="4">
        <f t="shared" si="7"/>
        <v>867.59500000000003</v>
      </c>
      <c r="M20" s="4">
        <f t="shared" si="4"/>
        <v>30</v>
      </c>
      <c r="N20" s="4">
        <f t="shared" si="2"/>
        <v>259.20000000000005</v>
      </c>
      <c r="O20" s="2"/>
      <c r="P20" s="2"/>
    </row>
    <row r="21" spans="1:16" x14ac:dyDescent="0.25">
      <c r="A21" s="6" t="s">
        <v>1</v>
      </c>
      <c r="B21" s="6">
        <v>7</v>
      </c>
      <c r="C21" s="4">
        <v>31</v>
      </c>
      <c r="D21" s="4">
        <f t="shared" si="5"/>
        <v>547</v>
      </c>
      <c r="E21" s="4">
        <f t="shared" si="0"/>
        <v>946.31</v>
      </c>
      <c r="F21" s="4">
        <f t="shared" si="3"/>
        <v>31</v>
      </c>
      <c r="G21" s="4">
        <f t="shared" si="1"/>
        <v>267.84000000000003</v>
      </c>
      <c r="H21" s="2"/>
      <c r="I21" s="2"/>
      <c r="K21" s="4">
        <f t="shared" si="6"/>
        <v>532</v>
      </c>
      <c r="L21" s="4">
        <f t="shared" si="7"/>
        <v>920.36</v>
      </c>
      <c r="M21" s="4">
        <f t="shared" si="4"/>
        <v>31</v>
      </c>
      <c r="N21" s="4">
        <f t="shared" si="2"/>
        <v>267.84000000000003</v>
      </c>
      <c r="O21" s="2"/>
      <c r="P21" s="2"/>
    </row>
    <row r="22" spans="1:16" x14ac:dyDescent="0.25">
      <c r="A22" s="6" t="s">
        <v>1</v>
      </c>
      <c r="B22" s="6">
        <v>8</v>
      </c>
      <c r="C22" s="4">
        <v>31</v>
      </c>
      <c r="D22" s="4">
        <f t="shared" si="5"/>
        <v>578</v>
      </c>
      <c r="E22" s="4">
        <f t="shared" si="0"/>
        <v>999.93999999999994</v>
      </c>
      <c r="F22" s="4">
        <f t="shared" si="3"/>
        <v>31</v>
      </c>
      <c r="G22" s="4">
        <f t="shared" si="1"/>
        <v>267.84000000000003</v>
      </c>
      <c r="H22" s="2"/>
      <c r="I22" s="2"/>
      <c r="K22" s="4">
        <f t="shared" si="6"/>
        <v>563</v>
      </c>
      <c r="L22" s="4">
        <f t="shared" si="7"/>
        <v>973.99</v>
      </c>
      <c r="M22" s="4">
        <f t="shared" si="4"/>
        <v>31</v>
      </c>
      <c r="N22" s="4">
        <f t="shared" si="2"/>
        <v>267.84000000000003</v>
      </c>
      <c r="O22" s="2"/>
      <c r="P22" s="2"/>
    </row>
    <row r="23" spans="1:16" x14ac:dyDescent="0.25">
      <c r="A23" s="6" t="s">
        <v>1</v>
      </c>
      <c r="B23" s="6">
        <v>9</v>
      </c>
      <c r="C23" s="4">
        <v>30</v>
      </c>
      <c r="D23" s="4">
        <f t="shared" si="5"/>
        <v>608</v>
      </c>
      <c r="E23" s="4">
        <f t="shared" si="0"/>
        <v>1051.8399999999999</v>
      </c>
      <c r="F23" s="4">
        <f t="shared" si="3"/>
        <v>30</v>
      </c>
      <c r="G23" s="4">
        <f t="shared" si="1"/>
        <v>259.20000000000005</v>
      </c>
      <c r="H23" s="2"/>
      <c r="I23" s="2"/>
      <c r="K23" s="4">
        <f t="shared" si="6"/>
        <v>593.5</v>
      </c>
      <c r="L23" s="4">
        <f t="shared" si="7"/>
        <v>1026.7549999999999</v>
      </c>
      <c r="M23" s="4">
        <f t="shared" si="4"/>
        <v>30</v>
      </c>
      <c r="N23" s="4">
        <f t="shared" si="2"/>
        <v>259.20000000000005</v>
      </c>
      <c r="O23" s="2"/>
      <c r="P23" s="2"/>
    </row>
    <row r="24" spans="1:16" x14ac:dyDescent="0.25">
      <c r="A24" s="6" t="s">
        <v>1</v>
      </c>
      <c r="B24" s="6">
        <v>10</v>
      </c>
      <c r="C24" s="4">
        <v>31</v>
      </c>
      <c r="D24" s="4">
        <f t="shared" si="5"/>
        <v>639</v>
      </c>
      <c r="E24" s="4">
        <f t="shared" si="0"/>
        <v>1105.47</v>
      </c>
      <c r="F24" s="4">
        <f t="shared" si="3"/>
        <v>31</v>
      </c>
      <c r="G24" s="4">
        <f t="shared" si="1"/>
        <v>267.84000000000003</v>
      </c>
      <c r="H24" s="2"/>
      <c r="I24" s="2"/>
      <c r="K24" s="4">
        <f t="shared" si="6"/>
        <v>624</v>
      </c>
      <c r="L24" s="4">
        <f t="shared" si="7"/>
        <v>1079.52</v>
      </c>
      <c r="M24" s="4">
        <f t="shared" si="4"/>
        <v>31</v>
      </c>
      <c r="N24" s="4">
        <f t="shared" si="2"/>
        <v>267.84000000000003</v>
      </c>
      <c r="O24" s="2"/>
      <c r="P24" s="2"/>
    </row>
    <row r="25" spans="1:16" x14ac:dyDescent="0.25">
      <c r="A25" s="6" t="s">
        <v>1</v>
      </c>
      <c r="B25" s="6">
        <v>11</v>
      </c>
      <c r="C25" s="4">
        <v>30</v>
      </c>
      <c r="D25" s="4">
        <f t="shared" si="5"/>
        <v>669</v>
      </c>
      <c r="E25" s="4">
        <f t="shared" si="0"/>
        <v>1157.3699999999999</v>
      </c>
      <c r="F25" s="4">
        <f t="shared" si="3"/>
        <v>30</v>
      </c>
      <c r="G25" s="4">
        <f t="shared" si="1"/>
        <v>259.20000000000005</v>
      </c>
      <c r="H25" s="2"/>
      <c r="I25" s="2"/>
      <c r="K25" s="4">
        <f t="shared" si="6"/>
        <v>654.5</v>
      </c>
      <c r="L25" s="4">
        <f t="shared" si="7"/>
        <v>1132.2850000000001</v>
      </c>
      <c r="M25" s="4">
        <f t="shared" si="4"/>
        <v>30</v>
      </c>
      <c r="N25" s="4">
        <f t="shared" si="2"/>
        <v>259.20000000000005</v>
      </c>
      <c r="O25" s="2"/>
      <c r="P25" s="2"/>
    </row>
    <row r="26" spans="1:16" x14ac:dyDescent="0.25">
      <c r="A26" s="6" t="s">
        <v>1</v>
      </c>
      <c r="B26" s="6">
        <v>12</v>
      </c>
      <c r="C26" s="4">
        <v>31</v>
      </c>
      <c r="D26" s="4">
        <f t="shared" si="5"/>
        <v>700</v>
      </c>
      <c r="E26" s="4">
        <f t="shared" si="0"/>
        <v>1211</v>
      </c>
      <c r="F26" s="4">
        <f t="shared" si="3"/>
        <v>31</v>
      </c>
      <c r="G26" s="4">
        <f t="shared" si="1"/>
        <v>267.84000000000003</v>
      </c>
      <c r="H26" s="3">
        <v>46.37</v>
      </c>
      <c r="I26" s="3">
        <v>19</v>
      </c>
      <c r="K26" s="4">
        <f t="shared" si="6"/>
        <v>685</v>
      </c>
      <c r="L26" s="4">
        <f t="shared" si="7"/>
        <v>1185.05</v>
      </c>
      <c r="M26" s="4">
        <f t="shared" si="4"/>
        <v>31</v>
      </c>
      <c r="N26" s="4">
        <f t="shared" si="2"/>
        <v>267.84000000000003</v>
      </c>
      <c r="O26" s="3">
        <v>46.37</v>
      </c>
      <c r="P26" s="3">
        <v>19</v>
      </c>
    </row>
    <row r="27" spans="1:16" x14ac:dyDescent="0.25">
      <c r="A27" s="6" t="s">
        <v>2</v>
      </c>
      <c r="B27" s="6">
        <v>1</v>
      </c>
      <c r="C27" s="4">
        <v>31</v>
      </c>
      <c r="D27" s="4">
        <f t="shared" si="5"/>
        <v>731</v>
      </c>
      <c r="E27" s="4">
        <f t="shared" si="0"/>
        <v>1264.6299999999999</v>
      </c>
      <c r="F27" s="4">
        <f t="shared" si="3"/>
        <v>31</v>
      </c>
      <c r="G27" s="4">
        <f t="shared" si="1"/>
        <v>267.84000000000003</v>
      </c>
      <c r="H27" s="5"/>
      <c r="I27" s="5"/>
      <c r="K27" s="4">
        <f>D26+(1+C27)/2</f>
        <v>716</v>
      </c>
      <c r="L27" s="4">
        <f t="shared" si="7"/>
        <v>1238.68</v>
      </c>
      <c r="M27" s="4">
        <f t="shared" si="4"/>
        <v>31</v>
      </c>
      <c r="N27" s="4">
        <f t="shared" si="2"/>
        <v>267.84000000000003</v>
      </c>
      <c r="O27" s="5"/>
      <c r="P27" s="5"/>
    </row>
    <row r="28" spans="1:16" x14ac:dyDescent="0.25">
      <c r="A28" s="6" t="s">
        <v>2</v>
      </c>
      <c r="B28" s="6">
        <v>2</v>
      </c>
      <c r="C28" s="4">
        <v>28</v>
      </c>
      <c r="D28" s="4">
        <f t="shared" si="5"/>
        <v>759</v>
      </c>
      <c r="E28" s="4">
        <f t="shared" si="0"/>
        <v>1313.07</v>
      </c>
      <c r="F28" s="4">
        <f t="shared" si="3"/>
        <v>28</v>
      </c>
      <c r="G28" s="4">
        <f t="shared" si="1"/>
        <v>241.92000000000002</v>
      </c>
      <c r="H28" s="2"/>
      <c r="I28" s="2"/>
      <c r="K28" s="4">
        <f t="shared" si="6"/>
        <v>745.5</v>
      </c>
      <c r="L28" s="4">
        <f t="shared" si="7"/>
        <v>1289.7149999999999</v>
      </c>
      <c r="M28" s="4">
        <f t="shared" si="4"/>
        <v>28</v>
      </c>
      <c r="N28" s="4">
        <f t="shared" si="2"/>
        <v>241.92000000000002</v>
      </c>
      <c r="O28" s="2"/>
      <c r="P28" s="2"/>
    </row>
    <row r="29" spans="1:16" x14ac:dyDescent="0.25">
      <c r="A29" s="6" t="s">
        <v>2</v>
      </c>
      <c r="B29" s="6">
        <v>3</v>
      </c>
      <c r="C29" s="4">
        <v>31</v>
      </c>
      <c r="D29" s="4">
        <f t="shared" si="5"/>
        <v>790</v>
      </c>
      <c r="E29" s="4">
        <f t="shared" si="0"/>
        <v>1366.7</v>
      </c>
      <c r="F29" s="4">
        <f t="shared" si="3"/>
        <v>31</v>
      </c>
      <c r="G29" s="4">
        <f t="shared" si="1"/>
        <v>267.84000000000003</v>
      </c>
      <c r="H29" s="2"/>
      <c r="I29" s="2"/>
      <c r="K29" s="4">
        <f t="shared" si="6"/>
        <v>775</v>
      </c>
      <c r="L29" s="4">
        <f t="shared" si="7"/>
        <v>1340.75</v>
      </c>
      <c r="M29" s="4">
        <f t="shared" si="4"/>
        <v>31</v>
      </c>
      <c r="N29" s="4">
        <f t="shared" si="2"/>
        <v>267.84000000000003</v>
      </c>
      <c r="O29" s="2"/>
      <c r="P29" s="2"/>
    </row>
    <row r="30" spans="1:16" x14ac:dyDescent="0.25">
      <c r="A30" s="6" t="s">
        <v>2</v>
      </c>
      <c r="B30" s="6">
        <v>4</v>
      </c>
      <c r="C30" s="4">
        <v>30</v>
      </c>
      <c r="D30" s="4">
        <f t="shared" si="5"/>
        <v>820</v>
      </c>
      <c r="E30" s="4">
        <f t="shared" si="0"/>
        <v>1418.6</v>
      </c>
      <c r="F30" s="4">
        <f t="shared" si="3"/>
        <v>30</v>
      </c>
      <c r="G30" s="4">
        <f t="shared" si="1"/>
        <v>259.20000000000005</v>
      </c>
      <c r="H30" s="2"/>
      <c r="I30" s="2"/>
      <c r="K30" s="4">
        <f t="shared" si="6"/>
        <v>805.5</v>
      </c>
      <c r="L30" s="4">
        <f t="shared" si="7"/>
        <v>1393.5149999999999</v>
      </c>
      <c r="M30" s="4">
        <f t="shared" si="4"/>
        <v>30</v>
      </c>
      <c r="N30" s="4">
        <f t="shared" si="2"/>
        <v>259.20000000000005</v>
      </c>
      <c r="O30" s="2"/>
      <c r="P30" s="2"/>
    </row>
    <row r="31" spans="1:16" x14ac:dyDescent="0.25">
      <c r="A31" s="6" t="s">
        <v>2</v>
      </c>
      <c r="B31" s="6">
        <v>5</v>
      </c>
      <c r="C31" s="4">
        <v>31</v>
      </c>
      <c r="D31" s="4">
        <f t="shared" si="5"/>
        <v>851</v>
      </c>
      <c r="E31" s="4">
        <f t="shared" si="0"/>
        <v>1472.23</v>
      </c>
      <c r="F31" s="4">
        <f t="shared" si="3"/>
        <v>31</v>
      </c>
      <c r="G31" s="4">
        <f t="shared" si="1"/>
        <v>267.84000000000003</v>
      </c>
      <c r="H31" s="2"/>
      <c r="I31" s="2"/>
      <c r="K31" s="4">
        <f t="shared" si="6"/>
        <v>836</v>
      </c>
      <c r="L31" s="4">
        <f t="shared" si="7"/>
        <v>1446.28</v>
      </c>
      <c r="M31" s="4">
        <f t="shared" si="4"/>
        <v>31</v>
      </c>
      <c r="N31" s="4">
        <f t="shared" si="2"/>
        <v>267.84000000000003</v>
      </c>
      <c r="O31" s="2"/>
      <c r="P31" s="2"/>
    </row>
    <row r="32" spans="1:16" x14ac:dyDescent="0.25">
      <c r="A32" s="6" t="s">
        <v>2</v>
      </c>
      <c r="B32" s="6">
        <v>6</v>
      </c>
      <c r="C32" s="4">
        <v>30</v>
      </c>
      <c r="D32" s="4">
        <f t="shared" si="5"/>
        <v>881</v>
      </c>
      <c r="E32" s="4">
        <f t="shared" si="0"/>
        <v>1524.1299999999999</v>
      </c>
      <c r="F32" s="4">
        <f t="shared" si="3"/>
        <v>30</v>
      </c>
      <c r="G32" s="4">
        <f t="shared" si="1"/>
        <v>259.20000000000005</v>
      </c>
      <c r="H32" s="2"/>
      <c r="I32" s="2"/>
      <c r="K32" s="4">
        <f t="shared" si="6"/>
        <v>866.5</v>
      </c>
      <c r="L32" s="4">
        <f t="shared" si="7"/>
        <v>1499.0450000000001</v>
      </c>
      <c r="M32" s="4">
        <f t="shared" si="4"/>
        <v>30</v>
      </c>
      <c r="N32" s="4">
        <f t="shared" si="2"/>
        <v>259.20000000000005</v>
      </c>
      <c r="O32" s="2"/>
      <c r="P32" s="2"/>
    </row>
    <row r="33" spans="1:16" x14ac:dyDescent="0.25">
      <c r="A33" s="6" t="s">
        <v>2</v>
      </c>
      <c r="B33" s="6">
        <v>7</v>
      </c>
      <c r="C33" s="4">
        <v>31</v>
      </c>
      <c r="D33" s="4">
        <f t="shared" si="5"/>
        <v>912</v>
      </c>
      <c r="E33" s="4">
        <f t="shared" si="0"/>
        <v>1577.76</v>
      </c>
      <c r="F33" s="4">
        <f t="shared" si="3"/>
        <v>31</v>
      </c>
      <c r="G33" s="4">
        <f t="shared" si="1"/>
        <v>267.84000000000003</v>
      </c>
      <c r="H33" s="2"/>
      <c r="I33" s="2"/>
      <c r="K33" s="4">
        <f t="shared" si="6"/>
        <v>897</v>
      </c>
      <c r="L33" s="4">
        <f t="shared" si="7"/>
        <v>1551.81</v>
      </c>
      <c r="M33" s="4">
        <f t="shared" si="4"/>
        <v>31</v>
      </c>
      <c r="N33" s="4">
        <f t="shared" si="2"/>
        <v>267.84000000000003</v>
      </c>
      <c r="O33" s="2"/>
      <c r="P33" s="2"/>
    </row>
    <row r="34" spans="1:16" x14ac:dyDescent="0.25">
      <c r="A34" s="6" t="s">
        <v>2</v>
      </c>
      <c r="B34" s="6">
        <v>8</v>
      </c>
      <c r="C34" s="4">
        <v>31</v>
      </c>
      <c r="D34" s="4">
        <f t="shared" si="5"/>
        <v>943</v>
      </c>
      <c r="E34" s="4">
        <f t="shared" si="0"/>
        <v>1631.3899999999999</v>
      </c>
      <c r="F34" s="4">
        <f t="shared" si="3"/>
        <v>31</v>
      </c>
      <c r="G34" s="4">
        <f t="shared" si="1"/>
        <v>267.84000000000003</v>
      </c>
      <c r="H34" s="2"/>
      <c r="I34" s="2"/>
      <c r="K34" s="4">
        <f t="shared" si="6"/>
        <v>928</v>
      </c>
      <c r="L34" s="4">
        <f t="shared" si="7"/>
        <v>1605.44</v>
      </c>
      <c r="M34" s="4">
        <f t="shared" si="4"/>
        <v>31</v>
      </c>
      <c r="N34" s="4">
        <f t="shared" si="2"/>
        <v>267.84000000000003</v>
      </c>
      <c r="O34" s="2"/>
      <c r="P34" s="2"/>
    </row>
    <row r="35" spans="1:16" x14ac:dyDescent="0.25">
      <c r="A35" s="6" t="s">
        <v>2</v>
      </c>
      <c r="B35" s="6">
        <v>9</v>
      </c>
      <c r="C35" s="4">
        <v>30</v>
      </c>
      <c r="D35" s="4">
        <f t="shared" si="5"/>
        <v>973</v>
      </c>
      <c r="E35" s="4">
        <f t="shared" ref="E35:E66" si="8">D35*$T$3</f>
        <v>1683.29</v>
      </c>
      <c r="F35" s="4">
        <f t="shared" si="3"/>
        <v>30</v>
      </c>
      <c r="G35" s="4">
        <f t="shared" ref="G35:G66" si="9">F35*$T$4</f>
        <v>259.20000000000005</v>
      </c>
      <c r="H35" s="2"/>
      <c r="I35" s="2"/>
      <c r="K35" s="4">
        <f t="shared" si="6"/>
        <v>958.5</v>
      </c>
      <c r="L35" s="4">
        <f t="shared" si="7"/>
        <v>1658.2049999999999</v>
      </c>
      <c r="M35" s="4">
        <f t="shared" si="4"/>
        <v>30</v>
      </c>
      <c r="N35" s="4">
        <f t="shared" ref="N35:N66" si="10">M35*$T$4</f>
        <v>259.20000000000005</v>
      </c>
      <c r="O35" s="2"/>
      <c r="P35" s="2"/>
    </row>
    <row r="36" spans="1:16" x14ac:dyDescent="0.25">
      <c r="A36" s="6" t="s">
        <v>2</v>
      </c>
      <c r="B36" s="6">
        <v>10</v>
      </c>
      <c r="C36" s="4">
        <v>31</v>
      </c>
      <c r="D36" s="4">
        <f t="shared" si="5"/>
        <v>1004</v>
      </c>
      <c r="E36" s="4">
        <f t="shared" si="8"/>
        <v>1736.92</v>
      </c>
      <c r="F36" s="4">
        <f t="shared" si="3"/>
        <v>31</v>
      </c>
      <c r="G36" s="4">
        <f t="shared" si="9"/>
        <v>267.84000000000003</v>
      </c>
      <c r="H36" s="2"/>
      <c r="I36" s="2"/>
      <c r="K36" s="4">
        <f t="shared" si="6"/>
        <v>989</v>
      </c>
      <c r="L36" s="4">
        <f t="shared" si="7"/>
        <v>1710.97</v>
      </c>
      <c r="M36" s="4">
        <f t="shared" si="4"/>
        <v>31</v>
      </c>
      <c r="N36" s="4">
        <f t="shared" si="10"/>
        <v>267.84000000000003</v>
      </c>
      <c r="O36" s="2"/>
      <c r="P36" s="2"/>
    </row>
    <row r="37" spans="1:16" x14ac:dyDescent="0.25">
      <c r="A37" s="6" t="s">
        <v>2</v>
      </c>
      <c r="B37" s="6">
        <v>11</v>
      </c>
      <c r="C37" s="4">
        <v>30</v>
      </c>
      <c r="D37" s="4">
        <f t="shared" si="5"/>
        <v>1034</v>
      </c>
      <c r="E37" s="4">
        <f t="shared" si="8"/>
        <v>1788.82</v>
      </c>
      <c r="F37" s="4">
        <f t="shared" si="3"/>
        <v>30</v>
      </c>
      <c r="G37" s="4">
        <f t="shared" si="9"/>
        <v>259.20000000000005</v>
      </c>
      <c r="H37" s="2"/>
      <c r="I37" s="2"/>
      <c r="K37" s="4">
        <f t="shared" si="6"/>
        <v>1019.5</v>
      </c>
      <c r="L37" s="4">
        <f t="shared" si="7"/>
        <v>1763.7349999999999</v>
      </c>
      <c r="M37" s="4">
        <f t="shared" si="4"/>
        <v>30</v>
      </c>
      <c r="N37" s="4">
        <f t="shared" si="10"/>
        <v>259.20000000000005</v>
      </c>
      <c r="O37" s="2"/>
      <c r="P37" s="2"/>
    </row>
    <row r="38" spans="1:16" x14ac:dyDescent="0.25">
      <c r="A38" s="6" t="s">
        <v>2</v>
      </c>
      <c r="B38" s="6">
        <v>12</v>
      </c>
      <c r="C38" s="4">
        <v>31</v>
      </c>
      <c r="D38" s="4">
        <f t="shared" si="5"/>
        <v>1065</v>
      </c>
      <c r="E38" s="4">
        <f t="shared" si="8"/>
        <v>1842.45</v>
      </c>
      <c r="F38" s="4">
        <f t="shared" si="3"/>
        <v>31</v>
      </c>
      <c r="G38" s="4">
        <f t="shared" si="9"/>
        <v>267.84000000000003</v>
      </c>
      <c r="H38" s="3">
        <v>46.37</v>
      </c>
      <c r="I38" s="3">
        <v>19</v>
      </c>
      <c r="K38" s="4">
        <f t="shared" si="6"/>
        <v>1050</v>
      </c>
      <c r="L38" s="4">
        <f t="shared" si="7"/>
        <v>1816.5</v>
      </c>
      <c r="M38" s="4">
        <f t="shared" si="4"/>
        <v>31</v>
      </c>
      <c r="N38" s="4">
        <f t="shared" si="10"/>
        <v>267.84000000000003</v>
      </c>
      <c r="O38" s="3">
        <v>46.37</v>
      </c>
      <c r="P38" s="3">
        <v>19</v>
      </c>
    </row>
    <row r="39" spans="1:16" x14ac:dyDescent="0.25">
      <c r="A39" s="6" t="s">
        <v>3</v>
      </c>
      <c r="B39" s="6">
        <v>1</v>
      </c>
      <c r="C39" s="4">
        <v>31</v>
      </c>
      <c r="D39" s="4">
        <f>D38+C39-365</f>
        <v>731</v>
      </c>
      <c r="E39" s="4">
        <f t="shared" si="8"/>
        <v>1264.6299999999999</v>
      </c>
      <c r="F39" s="4">
        <f t="shared" si="3"/>
        <v>31</v>
      </c>
      <c r="G39" s="4">
        <f t="shared" si="9"/>
        <v>267.84000000000003</v>
      </c>
      <c r="H39" s="5"/>
      <c r="I39" s="5"/>
      <c r="K39" s="4">
        <f>D38+(1+C39)/2-365</f>
        <v>716</v>
      </c>
      <c r="L39" s="4">
        <f t="shared" si="7"/>
        <v>1238.68</v>
      </c>
      <c r="M39" s="4">
        <f t="shared" si="4"/>
        <v>31</v>
      </c>
      <c r="N39" s="4">
        <f t="shared" si="10"/>
        <v>267.84000000000003</v>
      </c>
      <c r="O39" s="5"/>
      <c r="P39" s="5"/>
    </row>
    <row r="40" spans="1:16" x14ac:dyDescent="0.25">
      <c r="A40" s="6" t="s">
        <v>3</v>
      </c>
      <c r="B40" s="6">
        <v>2</v>
      </c>
      <c r="C40" s="4">
        <v>29</v>
      </c>
      <c r="D40" s="4">
        <f t="shared" si="5"/>
        <v>760</v>
      </c>
      <c r="E40" s="4">
        <f t="shared" si="8"/>
        <v>1314.8</v>
      </c>
      <c r="F40" s="4">
        <f t="shared" si="3"/>
        <v>29</v>
      </c>
      <c r="G40" s="4">
        <f t="shared" si="9"/>
        <v>250.56</v>
      </c>
      <c r="H40" s="2"/>
      <c r="I40" s="2"/>
      <c r="K40" s="4">
        <f t="shared" si="6"/>
        <v>746</v>
      </c>
      <c r="L40" s="4">
        <f t="shared" si="7"/>
        <v>1290.58</v>
      </c>
      <c r="M40" s="4">
        <f t="shared" si="4"/>
        <v>29</v>
      </c>
      <c r="N40" s="4">
        <f t="shared" si="10"/>
        <v>250.56</v>
      </c>
      <c r="O40" s="2"/>
      <c r="P40" s="2"/>
    </row>
    <row r="41" spans="1:16" x14ac:dyDescent="0.25">
      <c r="A41" s="6" t="s">
        <v>3</v>
      </c>
      <c r="B41" s="6">
        <v>3</v>
      </c>
      <c r="C41" s="4">
        <v>31</v>
      </c>
      <c r="D41" s="4">
        <f t="shared" si="5"/>
        <v>791</v>
      </c>
      <c r="E41" s="4">
        <f t="shared" si="8"/>
        <v>1368.43</v>
      </c>
      <c r="F41" s="4">
        <f t="shared" si="3"/>
        <v>31</v>
      </c>
      <c r="G41" s="4">
        <f t="shared" si="9"/>
        <v>267.84000000000003</v>
      </c>
      <c r="H41" s="2"/>
      <c r="I41" s="2"/>
      <c r="K41" s="4">
        <f t="shared" si="6"/>
        <v>776</v>
      </c>
      <c r="L41" s="4">
        <f t="shared" si="7"/>
        <v>1342.48</v>
      </c>
      <c r="M41" s="4">
        <f t="shared" si="4"/>
        <v>31</v>
      </c>
      <c r="N41" s="4">
        <f t="shared" si="10"/>
        <v>267.84000000000003</v>
      </c>
      <c r="O41" s="2"/>
      <c r="P41" s="2"/>
    </row>
    <row r="42" spans="1:16" x14ac:dyDescent="0.25">
      <c r="A42" s="6" t="s">
        <v>3</v>
      </c>
      <c r="B42" s="6">
        <v>4</v>
      </c>
      <c r="C42" s="4">
        <v>30</v>
      </c>
      <c r="D42" s="4">
        <f t="shared" si="5"/>
        <v>821</v>
      </c>
      <c r="E42" s="4">
        <f t="shared" si="8"/>
        <v>1420.33</v>
      </c>
      <c r="F42" s="4">
        <f t="shared" si="3"/>
        <v>30</v>
      </c>
      <c r="G42" s="4">
        <f t="shared" si="9"/>
        <v>259.20000000000005</v>
      </c>
      <c r="H42" s="2"/>
      <c r="I42" s="2"/>
      <c r="K42" s="4">
        <f t="shared" si="6"/>
        <v>806.5</v>
      </c>
      <c r="L42" s="4">
        <f t="shared" si="7"/>
        <v>1395.2449999999999</v>
      </c>
      <c r="M42" s="4">
        <f t="shared" si="4"/>
        <v>30</v>
      </c>
      <c r="N42" s="4">
        <f t="shared" si="10"/>
        <v>259.20000000000005</v>
      </c>
      <c r="O42" s="2"/>
      <c r="P42" s="2"/>
    </row>
    <row r="43" spans="1:16" x14ac:dyDescent="0.25">
      <c r="A43" s="6" t="s">
        <v>3</v>
      </c>
      <c r="B43" s="6">
        <v>5</v>
      </c>
      <c r="C43" s="4">
        <v>31</v>
      </c>
      <c r="D43" s="4">
        <f t="shared" si="5"/>
        <v>852</v>
      </c>
      <c r="E43" s="4">
        <f t="shared" si="8"/>
        <v>1473.96</v>
      </c>
      <c r="F43" s="4">
        <f t="shared" si="3"/>
        <v>31</v>
      </c>
      <c r="G43" s="4">
        <f t="shared" si="9"/>
        <v>267.84000000000003</v>
      </c>
      <c r="H43" s="2"/>
      <c r="I43" s="2"/>
      <c r="K43" s="4">
        <f t="shared" si="6"/>
        <v>837</v>
      </c>
      <c r="L43" s="4">
        <f t="shared" si="7"/>
        <v>1448.01</v>
      </c>
      <c r="M43" s="4">
        <f t="shared" si="4"/>
        <v>31</v>
      </c>
      <c r="N43" s="4">
        <f t="shared" si="10"/>
        <v>267.84000000000003</v>
      </c>
      <c r="O43" s="2"/>
      <c r="P43" s="2"/>
    </row>
    <row r="44" spans="1:16" x14ac:dyDescent="0.25">
      <c r="A44" s="6" t="s">
        <v>3</v>
      </c>
      <c r="B44" s="6">
        <v>6</v>
      </c>
      <c r="C44" s="4">
        <v>30</v>
      </c>
      <c r="D44" s="4">
        <f t="shared" si="5"/>
        <v>882</v>
      </c>
      <c r="E44" s="4">
        <f t="shared" si="8"/>
        <v>1525.86</v>
      </c>
      <c r="F44" s="4">
        <f t="shared" si="3"/>
        <v>30</v>
      </c>
      <c r="G44" s="4">
        <f t="shared" si="9"/>
        <v>259.20000000000005</v>
      </c>
      <c r="H44" s="2"/>
      <c r="I44" s="2"/>
      <c r="K44" s="4">
        <f t="shared" si="6"/>
        <v>867.5</v>
      </c>
      <c r="L44" s="4">
        <f t="shared" si="7"/>
        <v>1500.7750000000001</v>
      </c>
      <c r="M44" s="4">
        <f t="shared" si="4"/>
        <v>30</v>
      </c>
      <c r="N44" s="4">
        <f t="shared" si="10"/>
        <v>259.20000000000005</v>
      </c>
      <c r="O44" s="2"/>
      <c r="P44" s="2"/>
    </row>
    <row r="45" spans="1:16" x14ac:dyDescent="0.25">
      <c r="A45" s="6" t="s">
        <v>3</v>
      </c>
      <c r="B45" s="6">
        <v>7</v>
      </c>
      <c r="C45" s="4">
        <v>31</v>
      </c>
      <c r="D45" s="4">
        <f t="shared" si="5"/>
        <v>913</v>
      </c>
      <c r="E45" s="4">
        <f t="shared" si="8"/>
        <v>1579.49</v>
      </c>
      <c r="F45" s="4">
        <f t="shared" si="3"/>
        <v>31</v>
      </c>
      <c r="G45" s="4">
        <f t="shared" si="9"/>
        <v>267.84000000000003</v>
      </c>
      <c r="H45" s="2"/>
      <c r="I45" s="2"/>
      <c r="K45" s="4">
        <f t="shared" si="6"/>
        <v>898</v>
      </c>
      <c r="L45" s="4">
        <f t="shared" si="7"/>
        <v>1553.54</v>
      </c>
      <c r="M45" s="4">
        <f t="shared" si="4"/>
        <v>31</v>
      </c>
      <c r="N45" s="4">
        <f t="shared" si="10"/>
        <v>267.84000000000003</v>
      </c>
      <c r="O45" s="2"/>
      <c r="P45" s="2"/>
    </row>
    <row r="46" spans="1:16" x14ac:dyDescent="0.25">
      <c r="A46" s="6" t="s">
        <v>3</v>
      </c>
      <c r="B46" s="6">
        <v>8</v>
      </c>
      <c r="C46" s="4">
        <v>31</v>
      </c>
      <c r="D46" s="4">
        <f t="shared" si="5"/>
        <v>944</v>
      </c>
      <c r="E46" s="4">
        <f t="shared" si="8"/>
        <v>1633.12</v>
      </c>
      <c r="F46" s="4">
        <f t="shared" si="3"/>
        <v>31</v>
      </c>
      <c r="G46" s="4">
        <f t="shared" si="9"/>
        <v>267.84000000000003</v>
      </c>
      <c r="H46" s="2"/>
      <c r="I46" s="2"/>
      <c r="K46" s="4">
        <f t="shared" si="6"/>
        <v>929</v>
      </c>
      <c r="L46" s="4">
        <f t="shared" si="7"/>
        <v>1607.17</v>
      </c>
      <c r="M46" s="4">
        <f t="shared" si="4"/>
        <v>31</v>
      </c>
      <c r="N46" s="4">
        <f t="shared" si="10"/>
        <v>267.84000000000003</v>
      </c>
      <c r="O46" s="2"/>
      <c r="P46" s="2"/>
    </row>
    <row r="47" spans="1:16" x14ac:dyDescent="0.25">
      <c r="A47" s="6" t="s">
        <v>3</v>
      </c>
      <c r="B47" s="6">
        <v>9</v>
      </c>
      <c r="C47" s="4">
        <v>30</v>
      </c>
      <c r="D47" s="4">
        <f t="shared" si="5"/>
        <v>974</v>
      </c>
      <c r="E47" s="4">
        <f t="shared" si="8"/>
        <v>1685.02</v>
      </c>
      <c r="F47" s="4">
        <f t="shared" si="3"/>
        <v>30</v>
      </c>
      <c r="G47" s="4">
        <f t="shared" si="9"/>
        <v>259.20000000000005</v>
      </c>
      <c r="H47" s="2"/>
      <c r="I47" s="2"/>
      <c r="K47" s="4">
        <f t="shared" si="6"/>
        <v>959.5</v>
      </c>
      <c r="L47" s="4">
        <f t="shared" si="7"/>
        <v>1659.9349999999999</v>
      </c>
      <c r="M47" s="4">
        <f t="shared" si="4"/>
        <v>30</v>
      </c>
      <c r="N47" s="4">
        <f t="shared" si="10"/>
        <v>259.20000000000005</v>
      </c>
      <c r="O47" s="2"/>
      <c r="P47" s="2"/>
    </row>
    <row r="48" spans="1:16" x14ac:dyDescent="0.25">
      <c r="A48" s="6" t="s">
        <v>3</v>
      </c>
      <c r="B48" s="6">
        <v>10</v>
      </c>
      <c r="C48" s="4">
        <v>31</v>
      </c>
      <c r="D48" s="4">
        <f t="shared" si="5"/>
        <v>1005</v>
      </c>
      <c r="E48" s="4">
        <f t="shared" si="8"/>
        <v>1738.65</v>
      </c>
      <c r="F48" s="4">
        <f t="shared" si="3"/>
        <v>31</v>
      </c>
      <c r="G48" s="4">
        <f t="shared" si="9"/>
        <v>267.84000000000003</v>
      </c>
      <c r="H48" s="2"/>
      <c r="I48" s="2"/>
      <c r="K48" s="4">
        <f t="shared" si="6"/>
        <v>990</v>
      </c>
      <c r="L48" s="4">
        <f t="shared" si="7"/>
        <v>1712.7</v>
      </c>
      <c r="M48" s="4">
        <f t="shared" si="4"/>
        <v>31</v>
      </c>
      <c r="N48" s="4">
        <f t="shared" si="10"/>
        <v>267.84000000000003</v>
      </c>
      <c r="O48" s="2"/>
      <c r="P48" s="2"/>
    </row>
    <row r="49" spans="1:16" x14ac:dyDescent="0.25">
      <c r="A49" s="6" t="s">
        <v>3</v>
      </c>
      <c r="B49" s="6">
        <v>11</v>
      </c>
      <c r="C49" s="4">
        <v>30</v>
      </c>
      <c r="D49" s="4">
        <f t="shared" si="5"/>
        <v>1035</v>
      </c>
      <c r="E49" s="4">
        <f t="shared" si="8"/>
        <v>1790.55</v>
      </c>
      <c r="F49" s="4">
        <f t="shared" si="3"/>
        <v>30</v>
      </c>
      <c r="G49" s="4">
        <f t="shared" si="9"/>
        <v>259.20000000000005</v>
      </c>
      <c r="H49" s="2"/>
      <c r="I49" s="2"/>
      <c r="K49" s="4">
        <f t="shared" si="6"/>
        <v>1020.5</v>
      </c>
      <c r="L49" s="4">
        <f t="shared" si="7"/>
        <v>1765.4649999999999</v>
      </c>
      <c r="M49" s="4">
        <f t="shared" si="4"/>
        <v>30</v>
      </c>
      <c r="N49" s="4">
        <f t="shared" si="10"/>
        <v>259.20000000000005</v>
      </c>
      <c r="O49" s="2"/>
      <c r="P49" s="2"/>
    </row>
    <row r="50" spans="1:16" x14ac:dyDescent="0.25">
      <c r="A50" s="6" t="s">
        <v>3</v>
      </c>
      <c r="B50" s="6">
        <v>12</v>
      </c>
      <c r="C50" s="4">
        <v>31</v>
      </c>
      <c r="D50" s="4">
        <f t="shared" si="5"/>
        <v>1066</v>
      </c>
      <c r="E50" s="4">
        <f t="shared" si="8"/>
        <v>1844.18</v>
      </c>
      <c r="F50" s="4">
        <f t="shared" si="3"/>
        <v>31</v>
      </c>
      <c r="G50" s="4">
        <f t="shared" si="9"/>
        <v>267.84000000000003</v>
      </c>
      <c r="H50" s="3">
        <v>46.37</v>
      </c>
      <c r="I50" s="3">
        <v>19</v>
      </c>
      <c r="K50" s="4">
        <f t="shared" si="6"/>
        <v>1051</v>
      </c>
      <c r="L50" s="4">
        <f t="shared" si="7"/>
        <v>1818.23</v>
      </c>
      <c r="M50" s="4">
        <f t="shared" si="4"/>
        <v>31</v>
      </c>
      <c r="N50" s="4">
        <f t="shared" si="10"/>
        <v>267.84000000000003</v>
      </c>
      <c r="O50" s="3">
        <v>46.37</v>
      </c>
      <c r="P50" s="3">
        <v>19</v>
      </c>
    </row>
    <row r="51" spans="1:16" x14ac:dyDescent="0.25">
      <c r="A51" s="6" t="s">
        <v>4</v>
      </c>
      <c r="B51" s="6">
        <v>1</v>
      </c>
      <c r="C51" s="4">
        <v>31</v>
      </c>
      <c r="D51" s="4">
        <f>D50+C51-366</f>
        <v>731</v>
      </c>
      <c r="E51" s="4">
        <f t="shared" si="8"/>
        <v>1264.6299999999999</v>
      </c>
      <c r="F51" s="4">
        <f t="shared" si="3"/>
        <v>31</v>
      </c>
      <c r="G51" s="4">
        <f t="shared" si="9"/>
        <v>267.84000000000003</v>
      </c>
      <c r="H51" s="5"/>
      <c r="I51" s="5"/>
      <c r="K51" s="4">
        <f>D50+(1+C51)/2-366</f>
        <v>716</v>
      </c>
      <c r="L51" s="4">
        <f t="shared" si="7"/>
        <v>1238.68</v>
      </c>
      <c r="M51" s="4">
        <f t="shared" si="4"/>
        <v>31</v>
      </c>
      <c r="N51" s="4">
        <f t="shared" si="10"/>
        <v>267.84000000000003</v>
      </c>
      <c r="O51" s="5"/>
      <c r="P51" s="5"/>
    </row>
    <row r="52" spans="1:16" x14ac:dyDescent="0.25">
      <c r="A52" s="6" t="s">
        <v>4</v>
      </c>
      <c r="B52" s="6">
        <v>2</v>
      </c>
      <c r="C52" s="4">
        <v>28</v>
      </c>
      <c r="D52" s="4">
        <f t="shared" si="5"/>
        <v>759</v>
      </c>
      <c r="E52" s="4">
        <f t="shared" si="8"/>
        <v>1313.07</v>
      </c>
      <c r="F52" s="4">
        <f t="shared" si="3"/>
        <v>28</v>
      </c>
      <c r="G52" s="4">
        <f t="shared" si="9"/>
        <v>241.92000000000002</v>
      </c>
      <c r="H52" s="2"/>
      <c r="I52" s="2"/>
      <c r="K52" s="4">
        <f t="shared" si="6"/>
        <v>745.5</v>
      </c>
      <c r="L52" s="4">
        <f t="shared" si="7"/>
        <v>1289.7149999999999</v>
      </c>
      <c r="M52" s="4">
        <f t="shared" si="4"/>
        <v>28</v>
      </c>
      <c r="N52" s="4">
        <f t="shared" si="10"/>
        <v>241.92000000000002</v>
      </c>
      <c r="O52" s="2"/>
      <c r="P52" s="2"/>
    </row>
    <row r="53" spans="1:16" x14ac:dyDescent="0.25">
      <c r="A53" s="6" t="s">
        <v>4</v>
      </c>
      <c r="B53" s="6">
        <v>3</v>
      </c>
      <c r="C53" s="4">
        <v>31</v>
      </c>
      <c r="D53" s="4">
        <f t="shared" si="5"/>
        <v>790</v>
      </c>
      <c r="E53" s="4">
        <f t="shared" si="8"/>
        <v>1366.7</v>
      </c>
      <c r="F53" s="4">
        <f t="shared" si="3"/>
        <v>31</v>
      </c>
      <c r="G53" s="4">
        <f t="shared" si="9"/>
        <v>267.84000000000003</v>
      </c>
      <c r="H53" s="2"/>
      <c r="I53" s="2"/>
      <c r="K53" s="4">
        <f t="shared" si="6"/>
        <v>775</v>
      </c>
      <c r="L53" s="4">
        <f t="shared" si="7"/>
        <v>1340.75</v>
      </c>
      <c r="M53" s="4">
        <f t="shared" si="4"/>
        <v>31</v>
      </c>
      <c r="N53" s="4">
        <f t="shared" si="10"/>
        <v>267.84000000000003</v>
      </c>
      <c r="O53" s="2"/>
      <c r="P53" s="2"/>
    </row>
    <row r="54" spans="1:16" x14ac:dyDescent="0.25">
      <c r="A54" s="6" t="s">
        <v>4</v>
      </c>
      <c r="B54" s="6">
        <v>4</v>
      </c>
      <c r="C54" s="4">
        <v>30</v>
      </c>
      <c r="D54" s="4">
        <f t="shared" si="5"/>
        <v>820</v>
      </c>
      <c r="E54" s="4">
        <f t="shared" si="8"/>
        <v>1418.6</v>
      </c>
      <c r="F54" s="4">
        <f t="shared" si="3"/>
        <v>30</v>
      </c>
      <c r="G54" s="4">
        <f t="shared" si="9"/>
        <v>259.20000000000005</v>
      </c>
      <c r="H54" s="2"/>
      <c r="I54" s="2"/>
      <c r="K54" s="4">
        <f t="shared" si="6"/>
        <v>805.5</v>
      </c>
      <c r="L54" s="4">
        <f t="shared" si="7"/>
        <v>1393.5149999999999</v>
      </c>
      <c r="M54" s="4">
        <f t="shared" si="4"/>
        <v>30</v>
      </c>
      <c r="N54" s="4">
        <f t="shared" si="10"/>
        <v>259.20000000000005</v>
      </c>
      <c r="O54" s="2"/>
      <c r="P54" s="2"/>
    </row>
    <row r="55" spans="1:16" x14ac:dyDescent="0.25">
      <c r="A55" s="6" t="s">
        <v>4</v>
      </c>
      <c r="B55" s="6">
        <v>5</v>
      </c>
      <c r="C55" s="4">
        <v>31</v>
      </c>
      <c r="D55" s="4">
        <f t="shared" si="5"/>
        <v>851</v>
      </c>
      <c r="E55" s="4">
        <f t="shared" si="8"/>
        <v>1472.23</v>
      </c>
      <c r="F55" s="4">
        <f t="shared" si="3"/>
        <v>31</v>
      </c>
      <c r="G55" s="4">
        <f t="shared" si="9"/>
        <v>267.84000000000003</v>
      </c>
      <c r="H55" s="2"/>
      <c r="I55" s="2"/>
      <c r="K55" s="4">
        <f t="shared" si="6"/>
        <v>836</v>
      </c>
      <c r="L55" s="4">
        <f t="shared" si="7"/>
        <v>1446.28</v>
      </c>
      <c r="M55" s="4">
        <f t="shared" si="4"/>
        <v>31</v>
      </c>
      <c r="N55" s="4">
        <f t="shared" si="10"/>
        <v>267.84000000000003</v>
      </c>
      <c r="O55" s="2"/>
      <c r="P55" s="2"/>
    </row>
    <row r="56" spans="1:16" x14ac:dyDescent="0.25">
      <c r="A56" s="6" t="s">
        <v>4</v>
      </c>
      <c r="B56" s="6">
        <v>6</v>
      </c>
      <c r="C56" s="4">
        <v>30</v>
      </c>
      <c r="D56" s="4">
        <f t="shared" si="5"/>
        <v>881</v>
      </c>
      <c r="E56" s="4">
        <f t="shared" si="8"/>
        <v>1524.1299999999999</v>
      </c>
      <c r="F56" s="4">
        <f t="shared" si="3"/>
        <v>30</v>
      </c>
      <c r="G56" s="4">
        <f t="shared" si="9"/>
        <v>259.20000000000005</v>
      </c>
      <c r="H56" s="2"/>
      <c r="I56" s="2"/>
      <c r="K56" s="4">
        <f t="shared" si="6"/>
        <v>866.5</v>
      </c>
      <c r="L56" s="4">
        <f t="shared" si="7"/>
        <v>1499.0450000000001</v>
      </c>
      <c r="M56" s="4">
        <f t="shared" si="4"/>
        <v>30</v>
      </c>
      <c r="N56" s="4">
        <f t="shared" si="10"/>
        <v>259.20000000000005</v>
      </c>
      <c r="O56" s="2"/>
      <c r="P56" s="2"/>
    </row>
    <row r="57" spans="1:16" x14ac:dyDescent="0.25">
      <c r="A57" s="6" t="s">
        <v>4</v>
      </c>
      <c r="B57" s="6">
        <v>7</v>
      </c>
      <c r="C57" s="4">
        <v>31</v>
      </c>
      <c r="D57" s="4">
        <f t="shared" si="5"/>
        <v>912</v>
      </c>
      <c r="E57" s="4">
        <f t="shared" si="8"/>
        <v>1577.76</v>
      </c>
      <c r="F57" s="4">
        <f t="shared" si="3"/>
        <v>31</v>
      </c>
      <c r="G57" s="4">
        <f t="shared" si="9"/>
        <v>267.84000000000003</v>
      </c>
      <c r="H57" s="2"/>
      <c r="I57" s="2"/>
      <c r="K57" s="4">
        <f t="shared" si="6"/>
        <v>897</v>
      </c>
      <c r="L57" s="4">
        <f t="shared" si="7"/>
        <v>1551.81</v>
      </c>
      <c r="M57" s="4">
        <f t="shared" si="4"/>
        <v>31</v>
      </c>
      <c r="N57" s="4">
        <f t="shared" si="10"/>
        <v>267.84000000000003</v>
      </c>
      <c r="O57" s="2"/>
      <c r="P57" s="2"/>
    </row>
    <row r="58" spans="1:16" x14ac:dyDescent="0.25">
      <c r="A58" s="6" t="s">
        <v>4</v>
      </c>
      <c r="B58" s="6">
        <v>8</v>
      </c>
      <c r="C58" s="4">
        <v>31</v>
      </c>
      <c r="D58" s="4">
        <f t="shared" si="5"/>
        <v>943</v>
      </c>
      <c r="E58" s="4">
        <f t="shared" si="8"/>
        <v>1631.3899999999999</v>
      </c>
      <c r="F58" s="4">
        <f t="shared" si="3"/>
        <v>31</v>
      </c>
      <c r="G58" s="4">
        <f t="shared" si="9"/>
        <v>267.84000000000003</v>
      </c>
      <c r="H58" s="2"/>
      <c r="I58" s="2"/>
      <c r="K58" s="4">
        <f t="shared" si="6"/>
        <v>928</v>
      </c>
      <c r="L58" s="4">
        <f t="shared" si="7"/>
        <v>1605.44</v>
      </c>
      <c r="M58" s="4">
        <f t="shared" si="4"/>
        <v>31</v>
      </c>
      <c r="N58" s="4">
        <f t="shared" si="10"/>
        <v>267.84000000000003</v>
      </c>
      <c r="O58" s="2"/>
      <c r="P58" s="2"/>
    </row>
    <row r="59" spans="1:16" x14ac:dyDescent="0.25">
      <c r="A59" s="6" t="s">
        <v>4</v>
      </c>
      <c r="B59" s="6">
        <v>9</v>
      </c>
      <c r="C59" s="4">
        <v>30</v>
      </c>
      <c r="D59" s="4">
        <f t="shared" si="5"/>
        <v>973</v>
      </c>
      <c r="E59" s="4">
        <f t="shared" si="8"/>
        <v>1683.29</v>
      </c>
      <c r="F59" s="4">
        <f t="shared" si="3"/>
        <v>30</v>
      </c>
      <c r="G59" s="4">
        <f t="shared" si="9"/>
        <v>259.20000000000005</v>
      </c>
      <c r="H59" s="2"/>
      <c r="I59" s="2"/>
      <c r="K59" s="4">
        <f t="shared" si="6"/>
        <v>958.5</v>
      </c>
      <c r="L59" s="4">
        <f t="shared" si="7"/>
        <v>1658.2049999999999</v>
      </c>
      <c r="M59" s="4">
        <f t="shared" si="4"/>
        <v>30</v>
      </c>
      <c r="N59" s="4">
        <f t="shared" si="10"/>
        <v>259.20000000000005</v>
      </c>
      <c r="O59" s="2"/>
      <c r="P59" s="2"/>
    </row>
    <row r="60" spans="1:16" x14ac:dyDescent="0.25">
      <c r="A60" s="6" t="s">
        <v>4</v>
      </c>
      <c r="B60" s="6">
        <v>10</v>
      </c>
      <c r="C60" s="4">
        <v>31</v>
      </c>
      <c r="D60" s="4">
        <f t="shared" si="5"/>
        <v>1004</v>
      </c>
      <c r="E60" s="4">
        <f t="shared" si="8"/>
        <v>1736.92</v>
      </c>
      <c r="F60" s="4">
        <f t="shared" si="3"/>
        <v>31</v>
      </c>
      <c r="G60" s="4">
        <f t="shared" si="9"/>
        <v>267.84000000000003</v>
      </c>
      <c r="H60" s="2"/>
      <c r="I60" s="2"/>
      <c r="K60" s="4">
        <f t="shared" si="6"/>
        <v>989</v>
      </c>
      <c r="L60" s="4">
        <f t="shared" si="7"/>
        <v>1710.97</v>
      </c>
      <c r="M60" s="4">
        <f t="shared" si="4"/>
        <v>31</v>
      </c>
      <c r="N60" s="4">
        <f t="shared" si="10"/>
        <v>267.84000000000003</v>
      </c>
      <c r="O60" s="2"/>
      <c r="P60" s="2"/>
    </row>
    <row r="61" spans="1:16" x14ac:dyDescent="0.25">
      <c r="A61" s="6" t="s">
        <v>4</v>
      </c>
      <c r="B61" s="6">
        <v>11</v>
      </c>
      <c r="C61" s="4">
        <v>30</v>
      </c>
      <c r="D61" s="4">
        <f t="shared" si="5"/>
        <v>1034</v>
      </c>
      <c r="E61" s="4">
        <f t="shared" si="8"/>
        <v>1788.82</v>
      </c>
      <c r="F61" s="4">
        <f t="shared" si="3"/>
        <v>30</v>
      </c>
      <c r="G61" s="4">
        <f t="shared" si="9"/>
        <v>259.20000000000005</v>
      </c>
      <c r="H61" s="2"/>
      <c r="I61" s="2"/>
      <c r="K61" s="4">
        <f t="shared" si="6"/>
        <v>1019.5</v>
      </c>
      <c r="L61" s="4">
        <f t="shared" si="7"/>
        <v>1763.7349999999999</v>
      </c>
      <c r="M61" s="4">
        <f t="shared" si="4"/>
        <v>30</v>
      </c>
      <c r="N61" s="4">
        <f t="shared" si="10"/>
        <v>259.20000000000005</v>
      </c>
      <c r="O61" s="2"/>
      <c r="P61" s="2"/>
    </row>
    <row r="62" spans="1:16" x14ac:dyDescent="0.25">
      <c r="A62" s="6" t="s">
        <v>4</v>
      </c>
      <c r="B62" s="6">
        <v>12</v>
      </c>
      <c r="C62" s="4">
        <v>31</v>
      </c>
      <c r="D62" s="4">
        <f t="shared" si="5"/>
        <v>1065</v>
      </c>
      <c r="E62" s="4">
        <f t="shared" si="8"/>
        <v>1842.45</v>
      </c>
      <c r="F62" s="4">
        <f t="shared" si="3"/>
        <v>31</v>
      </c>
      <c r="G62" s="4">
        <f t="shared" si="9"/>
        <v>267.84000000000003</v>
      </c>
      <c r="H62" s="3">
        <v>46.37</v>
      </c>
      <c r="I62" s="3">
        <v>19</v>
      </c>
      <c r="K62" s="4">
        <f t="shared" si="6"/>
        <v>1050</v>
      </c>
      <c r="L62" s="4">
        <f t="shared" si="7"/>
        <v>1816.5</v>
      </c>
      <c r="M62" s="4">
        <f t="shared" si="4"/>
        <v>31</v>
      </c>
      <c r="N62" s="4">
        <f t="shared" si="10"/>
        <v>267.84000000000003</v>
      </c>
      <c r="O62" s="3">
        <v>46.37</v>
      </c>
      <c r="P62" s="3">
        <v>19</v>
      </c>
    </row>
    <row r="63" spans="1:16" x14ac:dyDescent="0.25">
      <c r="A63" s="6" t="s">
        <v>5</v>
      </c>
      <c r="B63" s="6">
        <v>1</v>
      </c>
      <c r="C63" s="4">
        <v>31</v>
      </c>
      <c r="D63" s="4">
        <f>D62+C63-365</f>
        <v>731</v>
      </c>
      <c r="E63" s="4">
        <f t="shared" si="8"/>
        <v>1264.6299999999999</v>
      </c>
      <c r="F63" s="4">
        <f t="shared" si="3"/>
        <v>31</v>
      </c>
      <c r="G63" s="4">
        <f t="shared" si="9"/>
        <v>267.84000000000003</v>
      </c>
      <c r="H63" s="5"/>
      <c r="I63" s="5"/>
      <c r="K63" s="4">
        <f>D62+(1+C63)/2-365</f>
        <v>716</v>
      </c>
      <c r="L63" s="4">
        <f t="shared" si="7"/>
        <v>1238.68</v>
      </c>
      <c r="M63" s="4">
        <f t="shared" si="4"/>
        <v>31</v>
      </c>
      <c r="N63" s="4">
        <f t="shared" si="10"/>
        <v>267.84000000000003</v>
      </c>
      <c r="O63" s="5"/>
      <c r="P63" s="5"/>
    </row>
    <row r="64" spans="1:16" x14ac:dyDescent="0.25">
      <c r="A64" s="6" t="s">
        <v>5</v>
      </c>
      <c r="B64" s="6">
        <v>2</v>
      </c>
      <c r="C64" s="4">
        <v>29</v>
      </c>
      <c r="D64" s="4">
        <f t="shared" si="5"/>
        <v>760</v>
      </c>
      <c r="E64" s="4">
        <f t="shared" si="8"/>
        <v>1314.8</v>
      </c>
      <c r="F64" s="4">
        <f t="shared" si="3"/>
        <v>29</v>
      </c>
      <c r="G64" s="4">
        <f t="shared" si="9"/>
        <v>250.56</v>
      </c>
      <c r="H64" s="2"/>
      <c r="I64" s="2"/>
      <c r="K64" s="4">
        <f t="shared" si="6"/>
        <v>746</v>
      </c>
      <c r="L64" s="4">
        <f t="shared" si="7"/>
        <v>1290.58</v>
      </c>
      <c r="M64" s="4">
        <f t="shared" si="4"/>
        <v>29</v>
      </c>
      <c r="N64" s="4">
        <f t="shared" si="10"/>
        <v>250.56</v>
      </c>
      <c r="O64" s="2"/>
      <c r="P64" s="2"/>
    </row>
    <row r="65" spans="1:17" x14ac:dyDescent="0.25">
      <c r="A65" s="6" t="s">
        <v>5</v>
      </c>
      <c r="B65" s="6">
        <v>3</v>
      </c>
      <c r="C65" s="4">
        <v>31</v>
      </c>
      <c r="D65" s="4">
        <f t="shared" si="5"/>
        <v>791</v>
      </c>
      <c r="E65" s="4">
        <f t="shared" si="8"/>
        <v>1368.43</v>
      </c>
      <c r="F65" s="4">
        <f t="shared" si="3"/>
        <v>31</v>
      </c>
      <c r="G65" s="4">
        <f t="shared" si="9"/>
        <v>267.84000000000003</v>
      </c>
      <c r="H65" s="2"/>
      <c r="I65" s="2"/>
      <c r="K65" s="4">
        <f t="shared" si="6"/>
        <v>776</v>
      </c>
      <c r="L65" s="4">
        <f t="shared" si="7"/>
        <v>1342.48</v>
      </c>
      <c r="M65" s="4">
        <f t="shared" si="4"/>
        <v>31</v>
      </c>
      <c r="N65" s="4">
        <f t="shared" si="10"/>
        <v>267.84000000000003</v>
      </c>
      <c r="O65" s="2"/>
      <c r="P65" s="2"/>
    </row>
    <row r="66" spans="1:17" x14ac:dyDescent="0.25">
      <c r="A66" s="6" t="s">
        <v>5</v>
      </c>
      <c r="B66" s="6">
        <v>4</v>
      </c>
      <c r="C66" s="4">
        <v>30</v>
      </c>
      <c r="D66" s="4">
        <f t="shared" si="5"/>
        <v>821</v>
      </c>
      <c r="E66" s="4">
        <f t="shared" si="8"/>
        <v>1420.33</v>
      </c>
      <c r="F66" s="4">
        <f t="shared" si="3"/>
        <v>30</v>
      </c>
      <c r="G66" s="4">
        <f t="shared" si="9"/>
        <v>259.20000000000005</v>
      </c>
      <c r="H66" s="2"/>
      <c r="I66" s="2"/>
      <c r="K66" s="4">
        <f t="shared" si="6"/>
        <v>806.5</v>
      </c>
      <c r="L66" s="4">
        <f t="shared" si="7"/>
        <v>1395.2449999999999</v>
      </c>
      <c r="M66" s="4">
        <f t="shared" si="4"/>
        <v>30</v>
      </c>
      <c r="N66" s="4">
        <f t="shared" si="10"/>
        <v>259.20000000000005</v>
      </c>
      <c r="O66" s="2"/>
      <c r="P66" s="2"/>
    </row>
    <row r="67" spans="1:17" x14ac:dyDescent="0.25">
      <c r="A67" s="6" t="s">
        <v>5</v>
      </c>
      <c r="B67" s="6">
        <v>5</v>
      </c>
      <c r="C67" s="4">
        <v>31</v>
      </c>
      <c r="D67" s="4">
        <f t="shared" si="5"/>
        <v>852</v>
      </c>
      <c r="E67" s="4">
        <f t="shared" ref="E67:E98" si="11">D67*$T$3</f>
        <v>1473.96</v>
      </c>
      <c r="F67" s="4">
        <f t="shared" si="3"/>
        <v>31</v>
      </c>
      <c r="G67" s="4">
        <f t="shared" ref="G67:G98" si="12">F67*$T$4</f>
        <v>267.84000000000003</v>
      </c>
      <c r="H67" s="2"/>
      <c r="I67" s="2"/>
      <c r="K67" s="4">
        <f t="shared" si="6"/>
        <v>837</v>
      </c>
      <c r="L67" s="4">
        <f t="shared" si="7"/>
        <v>1448.01</v>
      </c>
      <c r="M67" s="4">
        <f t="shared" si="4"/>
        <v>31</v>
      </c>
      <c r="N67" s="4">
        <f t="shared" ref="N67:N98" si="13">M67*$T$4</f>
        <v>267.84000000000003</v>
      </c>
      <c r="O67" s="2"/>
      <c r="P67" s="2"/>
    </row>
    <row r="68" spans="1:17" x14ac:dyDescent="0.25">
      <c r="A68" s="6" t="s">
        <v>5</v>
      </c>
      <c r="B68" s="6">
        <v>6</v>
      </c>
      <c r="C68" s="4">
        <v>30</v>
      </c>
      <c r="D68" s="4">
        <f t="shared" si="5"/>
        <v>882</v>
      </c>
      <c r="E68" s="4">
        <f t="shared" si="11"/>
        <v>1525.86</v>
      </c>
      <c r="F68" s="4">
        <f t="shared" ref="F68:F74" si="14">C68</f>
        <v>30</v>
      </c>
      <c r="G68" s="4">
        <f t="shared" si="12"/>
        <v>259.20000000000005</v>
      </c>
      <c r="H68" s="2"/>
      <c r="I68" s="2"/>
      <c r="K68" s="4">
        <f t="shared" si="6"/>
        <v>867.5</v>
      </c>
      <c r="L68" s="4">
        <f t="shared" si="7"/>
        <v>1500.7750000000001</v>
      </c>
      <c r="M68" s="4">
        <f t="shared" ref="M68:M74" si="15">C68</f>
        <v>30</v>
      </c>
      <c r="N68" s="4">
        <f t="shared" si="13"/>
        <v>259.20000000000005</v>
      </c>
      <c r="O68" s="2"/>
      <c r="P68" s="2"/>
    </row>
    <row r="69" spans="1:17" x14ac:dyDescent="0.25">
      <c r="A69" s="6" t="s">
        <v>5</v>
      </c>
      <c r="B69" s="6">
        <v>7</v>
      </c>
      <c r="C69" s="4">
        <v>31</v>
      </c>
      <c r="D69" s="4">
        <f t="shared" ref="D69:D73" si="16">D68+C69</f>
        <v>913</v>
      </c>
      <c r="E69" s="4">
        <f t="shared" si="11"/>
        <v>1579.49</v>
      </c>
      <c r="F69" s="4">
        <f t="shared" si="14"/>
        <v>31</v>
      </c>
      <c r="G69" s="4">
        <f t="shared" si="12"/>
        <v>267.84000000000003</v>
      </c>
      <c r="H69" s="2"/>
      <c r="I69" s="2"/>
      <c r="K69" s="4">
        <f t="shared" ref="K69:K74" si="17">D68+(1+C69)/2</f>
        <v>898</v>
      </c>
      <c r="L69" s="4">
        <f t="shared" ref="L69:L74" si="18">K69*$T$3</f>
        <v>1553.54</v>
      </c>
      <c r="M69" s="4">
        <f t="shared" si="15"/>
        <v>31</v>
      </c>
      <c r="N69" s="4">
        <f t="shared" si="13"/>
        <v>267.84000000000003</v>
      </c>
      <c r="O69" s="2"/>
      <c r="P69" s="2"/>
    </row>
    <row r="70" spans="1:17" x14ac:dyDescent="0.25">
      <c r="A70" s="6" t="s">
        <v>5</v>
      </c>
      <c r="B70" s="6">
        <v>8</v>
      </c>
      <c r="C70" s="4">
        <v>31</v>
      </c>
      <c r="D70" s="4">
        <f t="shared" si="16"/>
        <v>944</v>
      </c>
      <c r="E70" s="4">
        <f t="shared" si="11"/>
        <v>1633.12</v>
      </c>
      <c r="F70" s="4">
        <f t="shared" si="14"/>
        <v>31</v>
      </c>
      <c r="G70" s="4">
        <f t="shared" si="12"/>
        <v>267.84000000000003</v>
      </c>
      <c r="H70" s="2"/>
      <c r="I70" s="2"/>
      <c r="K70" s="4">
        <f t="shared" si="17"/>
        <v>929</v>
      </c>
      <c r="L70" s="4">
        <f t="shared" si="18"/>
        <v>1607.17</v>
      </c>
      <c r="M70" s="4">
        <f t="shared" si="15"/>
        <v>31</v>
      </c>
      <c r="N70" s="4">
        <f t="shared" si="13"/>
        <v>267.84000000000003</v>
      </c>
      <c r="O70" s="2"/>
      <c r="P70" s="2"/>
    </row>
    <row r="71" spans="1:17" x14ac:dyDescent="0.25">
      <c r="A71" s="6" t="s">
        <v>5</v>
      </c>
      <c r="B71" s="6">
        <v>9</v>
      </c>
      <c r="C71" s="4">
        <v>30</v>
      </c>
      <c r="D71" s="4">
        <f t="shared" si="16"/>
        <v>974</v>
      </c>
      <c r="E71" s="4">
        <f t="shared" si="11"/>
        <v>1685.02</v>
      </c>
      <c r="F71" s="4">
        <f t="shared" si="14"/>
        <v>30</v>
      </c>
      <c r="G71" s="4">
        <f t="shared" si="12"/>
        <v>259.20000000000005</v>
      </c>
      <c r="H71" s="2"/>
      <c r="I71" s="2"/>
      <c r="K71" s="4">
        <f t="shared" si="17"/>
        <v>959.5</v>
      </c>
      <c r="L71" s="4">
        <f t="shared" si="18"/>
        <v>1659.9349999999999</v>
      </c>
      <c r="M71" s="4">
        <f t="shared" si="15"/>
        <v>30</v>
      </c>
      <c r="N71" s="4">
        <f t="shared" si="13"/>
        <v>259.20000000000005</v>
      </c>
      <c r="O71" s="2"/>
      <c r="P71" s="2"/>
    </row>
    <row r="72" spans="1:17" x14ac:dyDescent="0.25">
      <c r="A72" s="6" t="s">
        <v>5</v>
      </c>
      <c r="B72" s="6">
        <v>10</v>
      </c>
      <c r="C72" s="4">
        <v>31</v>
      </c>
      <c r="D72" s="4">
        <f t="shared" si="16"/>
        <v>1005</v>
      </c>
      <c r="E72" s="4">
        <f t="shared" si="11"/>
        <v>1738.65</v>
      </c>
      <c r="F72" s="4">
        <f t="shared" si="14"/>
        <v>31</v>
      </c>
      <c r="G72" s="4">
        <f t="shared" si="12"/>
        <v>267.84000000000003</v>
      </c>
      <c r="H72" s="2"/>
      <c r="I72" s="2"/>
      <c r="K72" s="4">
        <f t="shared" si="17"/>
        <v>990</v>
      </c>
      <c r="L72" s="4">
        <f t="shared" si="18"/>
        <v>1712.7</v>
      </c>
      <c r="M72" s="4">
        <f t="shared" si="15"/>
        <v>31</v>
      </c>
      <c r="N72" s="4">
        <f t="shared" si="13"/>
        <v>267.84000000000003</v>
      </c>
      <c r="O72" s="2"/>
      <c r="P72" s="2"/>
    </row>
    <row r="73" spans="1:17" x14ac:dyDescent="0.25">
      <c r="A73" s="6" t="s">
        <v>5</v>
      </c>
      <c r="B73" s="6">
        <v>11</v>
      </c>
      <c r="C73" s="4">
        <v>30</v>
      </c>
      <c r="D73" s="4">
        <f t="shared" si="16"/>
        <v>1035</v>
      </c>
      <c r="E73" s="4">
        <f t="shared" si="11"/>
        <v>1790.55</v>
      </c>
      <c r="F73" s="4">
        <f t="shared" si="14"/>
        <v>30</v>
      </c>
      <c r="G73" s="4">
        <f t="shared" si="12"/>
        <v>259.20000000000005</v>
      </c>
      <c r="H73" s="2"/>
      <c r="I73" s="2"/>
      <c r="K73" s="4">
        <f t="shared" si="17"/>
        <v>1020.5</v>
      </c>
      <c r="L73" s="4">
        <f t="shared" si="18"/>
        <v>1765.4649999999999</v>
      </c>
      <c r="M73" s="4">
        <f t="shared" si="15"/>
        <v>30</v>
      </c>
      <c r="N73" s="4">
        <f t="shared" si="13"/>
        <v>259.20000000000005</v>
      </c>
      <c r="O73" s="2"/>
      <c r="P73" s="2"/>
    </row>
    <row r="74" spans="1:17" x14ac:dyDescent="0.25">
      <c r="A74" s="6" t="s">
        <v>5</v>
      </c>
      <c r="B74" s="6">
        <v>12</v>
      </c>
      <c r="C74" s="4">
        <v>31</v>
      </c>
      <c r="D74" s="4">
        <f>D73+C74</f>
        <v>1066</v>
      </c>
      <c r="E74" s="4">
        <f t="shared" si="11"/>
        <v>1844.18</v>
      </c>
      <c r="F74" s="4">
        <f t="shared" si="14"/>
        <v>31</v>
      </c>
      <c r="G74" s="4">
        <f t="shared" si="12"/>
        <v>267.84000000000003</v>
      </c>
      <c r="H74" s="3">
        <v>46.37</v>
      </c>
      <c r="I74" s="3">
        <v>19</v>
      </c>
      <c r="K74" s="4">
        <f t="shared" si="17"/>
        <v>1051</v>
      </c>
      <c r="L74" s="4">
        <f t="shared" si="18"/>
        <v>1818.23</v>
      </c>
      <c r="M74" s="4">
        <f t="shared" si="15"/>
        <v>31</v>
      </c>
      <c r="N74" s="4">
        <f t="shared" si="13"/>
        <v>267.84000000000003</v>
      </c>
      <c r="O74" s="3">
        <v>46.37</v>
      </c>
      <c r="P74" s="3">
        <v>19</v>
      </c>
    </row>
    <row r="75" spans="1:17" x14ac:dyDescent="0.25">
      <c r="D75" t="s">
        <v>16</v>
      </c>
      <c r="E75" s="4">
        <f>SUM(E3:E74)</f>
        <v>89003.310000000012</v>
      </c>
      <c r="G75" s="8">
        <f>SUM(G3:G74)</f>
        <v>18947.520000000011</v>
      </c>
      <c r="H75" s="9">
        <f t="shared" ref="H75:I75" si="19">SUM(H3:H74)</f>
        <v>278.21999999999997</v>
      </c>
      <c r="I75" s="9">
        <f t="shared" si="19"/>
        <v>114</v>
      </c>
      <c r="J75" s="14">
        <f>SUM(E75:I75)</f>
        <v>108343.05000000002</v>
      </c>
      <c r="K75" t="s">
        <v>16</v>
      </c>
      <c r="L75" s="4">
        <f>SUM(L3:L74)</f>
        <v>87194.594999999958</v>
      </c>
      <c r="N75" s="8">
        <f>SUM(N3:N74)</f>
        <v>18947.520000000011</v>
      </c>
      <c r="O75" s="9">
        <f t="shared" ref="O75" si="20">SUM(O3:O74)</f>
        <v>278.21999999999997</v>
      </c>
      <c r="P75" s="9">
        <f t="shared" ref="P75" si="21">SUM(P3:P74)</f>
        <v>114</v>
      </c>
      <c r="Q75" s="14">
        <f>SUM(L75:P75)</f>
        <v>106534.33499999996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Tkaczyk</dc:creator>
  <cp:lastModifiedBy>Mirosław Tkaczyk</cp:lastModifiedBy>
  <dcterms:created xsi:type="dcterms:W3CDTF">2019-01-04T08:29:41Z</dcterms:created>
  <dcterms:modified xsi:type="dcterms:W3CDTF">2019-01-07T12:02:16Z</dcterms:modified>
</cp:coreProperties>
</file>