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landa\Desktop\yolanda\INFORME DE GASTOS\"/>
    </mc:Choice>
  </mc:AlternateContent>
  <bookViews>
    <workbookView xWindow="0" yWindow="0" windowWidth="10230" windowHeight="768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Hoja1!$A$1:$I$1375</definedName>
    <definedName name="_xlnm._FilterDatabase" localSheetId="1" hidden="1">Hoja2!$A$1:$I$1208</definedName>
    <definedName name="_xlnm._FilterDatabase" localSheetId="2" hidden="1">Hoja3!$A$5:$E$54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C14" i="4" l="1"/>
  <c r="C18" i="4"/>
  <c r="C32" i="4"/>
  <c r="C24" i="4"/>
  <c r="C6" i="4"/>
  <c r="C15" i="4" l="1"/>
  <c r="C19" i="4"/>
  <c r="C9" i="4"/>
  <c r="C23" i="4"/>
  <c r="C13" i="4"/>
  <c r="C17" i="4"/>
  <c r="C8" i="4"/>
  <c r="C54" i="3" l="1"/>
  <c r="E54" i="3" s="1"/>
  <c r="C45" i="4" l="1"/>
  <c r="E45" i="4" s="1"/>
  <c r="G1208" i="2" l="1"/>
  <c r="G1210" i="2" s="1"/>
  <c r="I1208" i="2" l="1"/>
  <c r="G1375" i="1"/>
  <c r="I1375" i="1" s="1"/>
</calcChain>
</file>

<file path=xl/sharedStrings.xml><?xml version="1.0" encoding="utf-8"?>
<sst xmlns="http://schemas.openxmlformats.org/spreadsheetml/2006/main" count="2712" uniqueCount="1468">
  <si>
    <t>categoria</t>
  </si>
  <si>
    <t>fecha</t>
  </si>
  <si>
    <t>clase</t>
  </si>
  <si>
    <t>numero</t>
  </si>
  <si>
    <t>cuenta</t>
  </si>
  <si>
    <t>glosa</t>
  </si>
  <si>
    <t>ejecus</t>
  </si>
  <si>
    <t>Ch: 1427 o/ Fabian Alberto Cata pgo horas mes julio Wilson Aguilera chofer volqueta 1134 GEB</t>
  </si>
  <si>
    <t>Ch: 1427 o/ Fabian Alberto Cata pgo horas maquina mes julio Hugo Cruz chofer Volqueta Toyota 099 BLE</t>
  </si>
  <si>
    <t>Ch: 1427 o/ Fabian Alberto Cata pgo horas maquina mes julio Jose Yañez chofer Volqueta Toyota 099 BLE</t>
  </si>
  <si>
    <t>Ch: 2260 o/ Margarita Cruz pgo compra 1 filtro de aceite PSL486/3 p/ Volqueta 099 BLE (Fact: 15615)</t>
  </si>
  <si>
    <t>Ch: 2260 o/ Margarita Cruz pgo compra 1 filtro de diesel SFF1203 p/ Volqueta 099 BLE (Fact: 15615)</t>
  </si>
  <si>
    <t>Ch: 1469 o/ Fabian Alberto Cata pgo sueldo personal eventual mes agosto Josue Yonima chofer volqueta 099 BLE</t>
  </si>
  <si>
    <t>Ch: 1494 o/ Fabian Alberto Cata pgo horas maquina mes agosto Carlos Portales chofer Volqueta Roja 099 BLE</t>
  </si>
  <si>
    <t>Ch: 1494 o/ Fabian Alberto Cata pgo horas maquina mes agosto Eduardo Blas  chofer Volqueta Roja 099 BLE</t>
  </si>
  <si>
    <t>Ch: 1494 o/ Fabian Alberto Cata pgo horas maquina mes agosto Feliciano Daza chofer Volqueta Roja 099 BLE</t>
  </si>
  <si>
    <t>Ch: 1494 o/ Fabian Alberto Cata pgo horas maquina mes agosto Hugo Cruz  chofer Volqueta Roja 099 BLE</t>
  </si>
  <si>
    <t>Ch: 1494 o/ Fabian Alberto Cata pgo horas maquina mes agosto Jose Yañez chofer Volqueta Roja099 BLE</t>
  </si>
  <si>
    <t>Ch: 1494 o/ Fabian Alberto Cata pgo horas maquina mes agosto Josue Yonima chofer Volqueta Roja099 BLE</t>
  </si>
  <si>
    <t>Ch: 1494 o/ Fabian Alberto Cata pgo horas maquina mes agosto Omar Murillo chofer Volqueta Roja099 BLE</t>
  </si>
  <si>
    <t>Ch: 1494 o/ Fabian Alberto Cata pgo horas maquina mes agosto Reynaldo Gonzales chofer Volqueta Roja099 BLE</t>
  </si>
  <si>
    <t>Ch: 1494 o/ Fabian Alberto Cata pgo horas maquina mes agosto Walter Palacios chofer Volqueta Roja099 BLE</t>
  </si>
  <si>
    <t>Ch: 1427 o/ Fabian Alberto Cata pgo horas maquina mes julio Jose Yañez chofer Grua Burbush 608 PBR</t>
  </si>
  <si>
    <t>Ch: 1494 o/ Fabian Alberto Cata pgo horas maquina mes agosto Carlos Portales chofer grua burbush 608 PBR</t>
  </si>
  <si>
    <t>Ch: 1494 o/ Fabian Alberto Cata pgo horas maquina mes agosto Jose Yañez chofer grua burbush 608 PBR</t>
  </si>
  <si>
    <t>Ch: 1494 o/ Fabian Alberto Cata pgo horas maquina mes agosto Josue Yonima chofer grua burbush 608 PBR</t>
  </si>
  <si>
    <t>Ch: 1494 o/ Fabian Alberto Cata pgo horas maquina mes agosto Reynaldo Gonzales chofer grua burbush 608 PBR</t>
  </si>
  <si>
    <t>Ch: 1494 o/ Fabian Alberto Cata pgo horas maquina mes agosto Walter Palacios chofer grua burbush 608 PBR</t>
  </si>
  <si>
    <t>Ch: 2240 o/ Lorenia Michel pgo compra de camisa cacki y pantalon p/ Wilson Aguilera chofer cisterna 520 HBF</t>
  </si>
  <si>
    <t>Ch: 2255 o/ Yaneth Ayarde pgo compra 2 Kg electrodo 7018 3,25MM p/ Cisterna 520 HBF (Fact: 45438)</t>
  </si>
  <si>
    <t>Ch: 2255 o/ Yaneth Ayarde pgo compra 5 electrodos inox p/ Cisterna 520 HBF (Fact: 45438)</t>
  </si>
  <si>
    <t>Ch: 2255 o/ Yaneth Ayarde pgo compra 1 disco de corte 9" p/ Cisterna 520 HBF (Fact: 45438)</t>
  </si>
  <si>
    <t>Ch: 2255 o/ Yaneth Ayarde pgo compra 2 Kg electrodo 6013  2.5MM p/ Cisterna 520 HBF (Fact: 45540)</t>
  </si>
  <si>
    <t>Ch: 2257 o/ Wilma Arnold pgo prensado manguera hidraulica 3/4 R1 50cm 2 Casquillos  p/ Cisterna 520 HBF (Fact: 2176)</t>
  </si>
  <si>
    <t>Ch: 2260 o/ Margarita Cruz pgo compra 7 kg grasa rodamiento p/ Cisterna 520 HBF (Fact: 15719)</t>
  </si>
  <si>
    <t>Ch: 2261 o/ David Martinez pgo compra 1 asbesto rojo 0,40X0,40 p/ Cisterna 520 HBF (Nota: 984)</t>
  </si>
  <si>
    <t>Ch: 2261 o/ David Martinez pgo compra 1 silicona Ploma p/ Cisterna 520 HBF (Nota: 984)</t>
  </si>
  <si>
    <t>Ch: 2261 o/ David Martinez pgo compra 4 volandas de aluminio 8MM p/ Cisterna 520 HBF (Nota: 995)</t>
  </si>
  <si>
    <t>Ch: 2261 o/ David Martinez pgo compra 4 volandas de aluminio 12MM p/ Cisterna 520 HBF (Nota: 995)</t>
  </si>
  <si>
    <t>Ch: 2261 o/ David Martinez pgo compra 12 volandas de cobre 12MM p/ Cisterna 520 HBF (Nota: 995)</t>
  </si>
  <si>
    <t>Ch: 2261 o/ David Martinez pgo compra 8 arandelas a presion 12MM p/ Cisterna 520 HBF (Nota: 995)</t>
  </si>
  <si>
    <t>Ch: 2261 o/ David Martinez pgo compra 1 perno M14X80 Completo p/ Cisterna 520 HBF (Nota: 995)</t>
  </si>
  <si>
    <t>Ch: 2261 o/ David Martinez pgo compra 1 ojal de 4MM Completo p/ Cisterna 520 HBF (Nota: 995)</t>
  </si>
  <si>
    <t>Ch: 2261 o/ David Martinez pgo compra 1 disco de corte 9" p/ Cisterna 520 HBF (Nota: 995)</t>
  </si>
  <si>
    <t>Ch: 2261 o/ David Martinez pgo compra 5 tuercas de rueda p/ Cisterna 520 HBF (Nota: 1122)</t>
  </si>
  <si>
    <t>Ch: 2261 o/ David Martinez pgo compra 4 volandas de aluminio 26MM p/ Cisterna 520 HBF (Nota: 1122)</t>
  </si>
  <si>
    <t>Ch: 2261 o/ David Martinez pgo compra 1 orings p/ Cisterna 520 HBF (Nota: 1122)</t>
  </si>
  <si>
    <t>Ch: 2262 o/ Carlos Martinez pgo compra 1 reparo de compresor T501 Magersoll p/ Cisterna 520 HBF (Prof: 2118)</t>
  </si>
  <si>
    <t>Ch: 2262 o/ Carlos Martinez pgo compra 12 Sellos de retorno p/ Cisterna 520 HBF (Prof: 2118)</t>
  </si>
  <si>
    <t>Ch: 2262 o/ Carlos Martinez pgo compra 1 buzo TD-70F p/ Cisterna 520 HBF (Prof: 2119)</t>
  </si>
  <si>
    <t>Ch: 2262 o/ Carlos Martinez pgo compra 2 dados de caja 8va. p/ Cisterna 520 HBF (Prof: 2119)</t>
  </si>
  <si>
    <t>Ch: 2262 o/ Carlos Martinez pgo compra 1 correa de alternador p/ Cisterna 520 HBF (Prof: 2120)</t>
  </si>
  <si>
    <t>Ch: 2262 o/ Carlos Martinez pgo compra 1 abrazadera 25-40 p/ Cisterna 520 HBF (Prof: 2120)</t>
  </si>
  <si>
    <t>Ch: 2262 o/ Carlos Martinez pgo compra 2 abrazaderas 50-70 p/ Cisterna 520 HBF (Prof: 2120)</t>
  </si>
  <si>
    <t>Ch: 2262 o/ Carlos Martinez pgo compra 2 amortiguadores de cabina F7 p/ Cisterna 520 HBF (Prof: 2121)</t>
  </si>
  <si>
    <t>Ch: 2262 o/ Carlos Martinez pgo compra 1 cruceta F7 p/ Cisterna 520 HBF (Prof: 2123)</t>
  </si>
  <si>
    <t>Ch: 2262 o/ Carlos Martinez pgo compra 1 rodamiento 6011 p/ Cisterna 520 HBF (Prof: 2123)</t>
  </si>
  <si>
    <t>Ch: 2262 o/ Carlos Martinez pgo compra 1 abrazadera de escape p/ Cisterna 520 HBF (Prof: 2129)</t>
  </si>
  <si>
    <t>Ch: 2262 o/ Carlos Martinez pgo compra 1 filtro BY PASS p/ Cisterna 520 HBF (Prof: 2129)</t>
  </si>
  <si>
    <t>Ch: 2262 o/ Carlos Martinez pgo compra 1 manguera  p/ Cisterna 520 HBF (Prof: 2129)</t>
  </si>
  <si>
    <t>Ch: 2262 o/ Carlos Martinez pgo compra 2 abrazaderas p/ Cisterna 520 HBF (Prof: 2129)</t>
  </si>
  <si>
    <t>Ch: 2262 o/ Carlos Martinez pgo compra 2 junta Anular M-8 p/ Cisterna 520 HBF (Prof: 2129)</t>
  </si>
  <si>
    <t>Ch: 2262 o/ Carlos Martinez pgo compra 3 liquido hidraulico p/ Cisterna 520 HBF (Prof: 2130)</t>
  </si>
  <si>
    <t>Ch: 2262 o/ Carlos Martinez pgo compra 2 abrazaderas 90-110 p/ Cisterna 520 HBF (Prof: 2136)</t>
  </si>
  <si>
    <t>Ch: 2262 o/ Carlos Martinez pgo compra 2 resortes de aceleración p/ Cisterna 520 HBF (Prof: 2136)</t>
  </si>
  <si>
    <t>Ch: 2262 o/ Carlos Martinez pgo compra 1 liquido hidraulico rojo p/ Cisterna 520 HBF (Prof: 2136)</t>
  </si>
  <si>
    <t>Ch: 2262 o/ Carlos Martinez pgo compra 2 codos conector M16-X3/8 Completo p/ Cisterna 520 HBF (Prof: 2141)</t>
  </si>
  <si>
    <t>Ch: 2264 o/ Rodrigo Castellanos pgo reparacion y calibrado bba inyectora, cambio kit oring, reparo de bombin y piston</t>
  </si>
  <si>
    <t>Registro pgo sueldos y salarios mes agosto Proy. Villazon Juvenal Mallon chofer cisterna 520 HBF</t>
  </si>
  <si>
    <t>Registro pgo sueldos y salarios mes agosto descuento por atrasos Juvenal Mallon</t>
  </si>
  <si>
    <t>Ch: 1478 o/ Fabian Alberto Cata pgo reintegro descuento sueldo mes agosto Juvenal Mallon</t>
  </si>
  <si>
    <t>Ch: 1494 o/ Fabian Alberto Cata pgo horas mes agosto Juvenal Mallon chofer cisterna 520 HBF</t>
  </si>
  <si>
    <t>Ch: 1494 o/ Fabian Alberto Cata pgo horas maquina mes agosto Juvenal Mallon chofer Cisterna 520 HBF</t>
  </si>
  <si>
    <t>Ch: 1496 o/ Fabian Alberto Cata pgo horas extras mes agosto 2019 Juvenal Mallon chofer cisterna 520 HBF</t>
  </si>
  <si>
    <t>Ch: 2240 o/ Lorenia Michel pgo compra de camisa cacki y pantalon p/ Justino Condori chofer volqueta 1322 XRD</t>
  </si>
  <si>
    <t>Ch: 2292 o/ Nacional Seguros pgo cuota Nº 4 poliza Nº APCC-TR1-000004-01-2019 p/ Volqueta 1322 XRD</t>
  </si>
  <si>
    <t>Ch: 1427 o/ Fabian Alberto Cata pgo horas mes julio Roberto Salinas chofer volqueta pluma 597 FTF</t>
  </si>
  <si>
    <t>Ch: 1427 o/ Fabian Alberto Cata pgo horas maquina mes julio Pedro Lopez chofer Volqueta Pluma 597 FTF</t>
  </si>
  <si>
    <t>Ch: 1427 o/ Fabian Alberto Cata pgo horas maquina mes julio Roberto Salinas chofer Volqueta Pluma 597 FTF</t>
  </si>
  <si>
    <t>Ch: 2240 o/ Lorenia Michel pgo compra de camisa cacki y pantalon p/ Roberto Salinas chofer volqueta 597 FTF</t>
  </si>
  <si>
    <t>Ch: 2241 o/ Fabian Cata pgo recarga de credito p/ GPS mes septiembre - volqueta 597 FTF</t>
  </si>
  <si>
    <t>Ch: 1440 o/ Roberto Lino Salinas Rodriguez pgo finiquito por indemnizacion tiempo de trabajo 1 año, 9 meses y 7 dias</t>
  </si>
  <si>
    <t>Ch: 1440 o/ Roberto Lino Salinas Rodriguez pgo finiquito por aguinaldo de navidad 6 meses y 11 dias</t>
  </si>
  <si>
    <t>Ch: 1440 o/ Roberto Lino Salinas Rodriguez pgo finiquito por vacacion duodecimas 7 mese 8 dias</t>
  </si>
  <si>
    <t>Ch: 1440 o/ Roberto Lino Salinas pgo finiquito retencion enderezado de chasis volqueta 597 FTF por vuelco G-2016</t>
  </si>
  <si>
    <t>Registro pgo sueldos y salarios mes agosto Proy. Villazon Roberto Salinas chofer volqueta 597 FTF</t>
  </si>
  <si>
    <t>Registro pgo sueldos y salarios mes agosto descuento por atrasos Roberto Salinas</t>
  </si>
  <si>
    <t>Ch: 2292 o/ Nacional Seguros pgo cuota Nº 4 poliza Nº APCC-TR1-000004-01-2019 p/ Volqueta 597 FTF</t>
  </si>
  <si>
    <t>Ch: 1478 o/ Fabian Alberto Cata pgo reintegro descuento sueldo mes agosto Roberto Salinas</t>
  </si>
  <si>
    <t>Ch: 1489 o/ Diego Carlos Sanchez pgo parchado 1 llanta trasera p/ volqueta 597 FTF (Ped: 814)</t>
  </si>
  <si>
    <t>Ch: 1494 o/ Fabian Alberto Cata pgo horas mes agosto Roberto Salinas chofer volqueta pluma 597 FTF</t>
  </si>
  <si>
    <t>Ch: 1494 o/ Fabian Alberto Cata pgo horas maquina mes agosto Carlos Aramayo chofer Volqueta 597 FTF</t>
  </si>
  <si>
    <t>Ch: 1494 o/ Fabian Alberto Cata pgo horas maquina mes agosto Roberto Salinas chofer Volqueta 597 FTF</t>
  </si>
  <si>
    <t>Ch: 1427 o/ Fabian Alberto Cata pgo horas maquina mes julio Wilson Aguilera chofer Volqueta Naranja 1134 GEB</t>
  </si>
  <si>
    <t>Ch: 2240 o/ Lorenia Michel pgo compra de camisa cacki y pantalon p/ Feliciano Daza chofer volqueta 1134 GEB</t>
  </si>
  <si>
    <t>Ch: 2262 o/ Carlos Martinez pgo compra 1 buje de punto de eje metal p/ Volqueta 1134 GEB (Prof: 2132)</t>
  </si>
  <si>
    <t>Ch: 2262 o/ Carlos Martinez pgo compra 1 buje de punta de eje p/ Volqueta 1134 GEB (Prof: 2134)</t>
  </si>
  <si>
    <t>Ch: 2262 o/ Carlos Martinez pgo compra 5 pernos de rueda trasera centro angosto p/ Volqueta 1134 GEB (Prof: 2137)</t>
  </si>
  <si>
    <t>Ch: 2262 o/ Carlos Martinez pgo compra 8 chaveta de balata p/ Volqueta 1134 GEB (Prof: 2137)</t>
  </si>
  <si>
    <t>Ch: 2262 o/ Carlos Martinez pgo compra 4 cubre polvo de muñon p/ Volqueta 1134 GEB (Prof: 2137)</t>
  </si>
  <si>
    <t>Ch: 2262 o/ Carlos Martinez pgo compra 1 reten de brazo pitman p/ Volqueta 1134 GEB (Prof: 2140)</t>
  </si>
  <si>
    <t>Ch: 2262 o/ Carlos Martinez pgo compra 6 sellos conicos p/ Volqueta 1134 GEB (Prof: 2140)</t>
  </si>
  <si>
    <t>Ch: 2262 o/ Carlos Martinez pgo compra 4 graseras p/ Volqueta 1134 GEB (Prof: 2140)</t>
  </si>
  <si>
    <t>Ch: 2262 o/ Carlos Martinez pgo compra 1 liquido hidraulico rojo p/ Volqueta 1134 GEB (Prof: 2140)</t>
  </si>
  <si>
    <t>Ch: 2262 o/ Carlos Martinez pgo compra 2 chicharras rectas p/ Volqueta 1134 GEB (Prof: 2143)</t>
  </si>
  <si>
    <t>Ch: 2262 o/ Carlos Martinez pgo compra 4 graseras 3/8  p/ Volqueta 1134 GEB (Prof: 2143)</t>
  </si>
  <si>
    <t>Ch: 2262 o/ Carlos Martinez pgo compra 6 graseras 1/4 p/ Volqueta 1134 GEB (Prof: 2143)</t>
  </si>
  <si>
    <t>Ch: 1449 o/ Fabian Alberto Cata pgo compra 1 aro 20 centro angosto p/ volqueta 1134 GEB</t>
  </si>
  <si>
    <t>Registro pgo sueldos y salarios mes agosto Wilson Aguilera chofer volqueta 1134 GEB</t>
  </si>
  <si>
    <t>Ch: 2303 o/ Alex Villegas pgo aporte patronal mes agosto 2019 Wilson Aguilera</t>
  </si>
  <si>
    <t>Ch: 1494 o/ Fabian Alberto Cata pgo horas mes agosto Wilson Aguilera chofer volqueta 1134 GEB</t>
  </si>
  <si>
    <t>Ch: 1494 o/ Fabian Alberto Cata pgo horas maquina mes agosto Wilson Aguilera chofer Volqueta 1134 GEB</t>
  </si>
  <si>
    <t>Ch: 1427 o/ Fabian Alberto Cata pgo horas mes julio Pedro Lopez chofer volqueta F-7 597 GBC</t>
  </si>
  <si>
    <t>Ch: 1427 o/ Fabian Alberto Cata pgo horas maquina mes julio Pedro Lopez chofer Volqueta F-7 597 GBC</t>
  </si>
  <si>
    <t>Ch: 1428 o/ Fabian Alberto Cata pgo horas mecanico mes Junio 2019 (volquetas) Sergio Flores</t>
  </si>
  <si>
    <t>Ch: 2240 o/ Lorenia Michel pgo compra de camisa cacki y pantalon p/ Pedro Lopez chofer volqueta 597 GBC</t>
  </si>
  <si>
    <t>Ch: 2241 o/ Fabian Cata pgo recarga de credito p/ GPS mes septiembre - volqueta 597 GBC</t>
  </si>
  <si>
    <t>Ch: 1436 o/ Pedro Lopez Cardozo pgo finiquito por indemnizacion tiempo de trabajo 2 años, 11 meses y 23 dias</t>
  </si>
  <si>
    <t>Ch: 1436 o/ Pedro Lopez Cardozo pgo finiquito por aguinaldo de navidad 6 meses y 4 dias</t>
  </si>
  <si>
    <t>Ch: 1436 o/ Pedro Lopez Cardozo pgo finiquito por vacacion 18 meses y 2 dias</t>
  </si>
  <si>
    <t>Ch: 2262 o/ Carlos Martinez pgo compra 2 filtros de diesel WK723 p/ Volqueta 597 GBC (Prof: 2112)</t>
  </si>
  <si>
    <t>Ch: 2262 o/ Carlos Martinez pgo compra 1 filtro de aceite W11102/4 p/ Volqueta 597 GBC (Prof: 2112)</t>
  </si>
  <si>
    <t>Registro pgo sueldos y salarios mes agosto Proy. Villazon Pedro Lopez chofer volqueta 597 GBC</t>
  </si>
  <si>
    <t>Registro pgo sueldos y salarios mes agosto descuento por atrasos Pedro Lopez</t>
  </si>
  <si>
    <t>Ch: 1478 o/ Fabian Alberto Cata pgo reintegro descuento sueldo mes agosto Pedro Lopez</t>
  </si>
  <si>
    <t>Ch: 2303 o/ Alex Villegas pgo aporte patronal mes agosto 2019 Pedro Lopez</t>
  </si>
  <si>
    <t>Ch: 1492 o/ Fabian Alberto Cata pgo horas mecanico mes julio 2019 (volquetas) Sergio Flores</t>
  </si>
  <si>
    <t>Ch: 1494 o/ Fabian Alberto Cata pgo horas mes agosto Pedro Lopez chofer volqueta 597 GBC</t>
  </si>
  <si>
    <t>Ch: 1494 o/ Fabian Alberto Cata pgo horas maquina mes agosto Pedro Lopez chofer Volqueta 597 GBC</t>
  </si>
  <si>
    <t>Ch: 1424 o/ Bernardo Villa  pgo reparacion de turbo p/ cisterna 384 ZTC s/g Prof: 184</t>
  </si>
  <si>
    <t>Ch: 1427 o/ Fabian Alberto Cata pgo horas mes julio Hector Lopez chofer Lowoy 179 CUI</t>
  </si>
  <si>
    <t>Ch: 1427 o/ Fabian Alberto Cata pgo horas maquina mes julio Justino Cachambi chofer Cisterna 384 ZTC</t>
  </si>
  <si>
    <t>Ch: 1429 o/ Fabian Alberto Cata pgo a Hilarion Flores por reparacion de cardan p/ Cisterna 384 ZTC</t>
  </si>
  <si>
    <t>Ch: 2240 o/ Lorenia Michel pgo compra de camisa cacki y pantalon p/ Justino Cachambi chofer cisterna 384 ZTC</t>
  </si>
  <si>
    <t>Ch: 1434 o/ Fabian Alberto Cata pgo a Ivar Coca por mantenimiento bomba de agua cisterna 384 ZTC</t>
  </si>
  <si>
    <t>Ch: 2242 o/ Simasur SRL pgo compra 1 sello mecanico p/ bomba de agua - cisterna 384 ZTC</t>
  </si>
  <si>
    <t>Ch: 2242 o/ Simasur SRL pgo compra 1 reten de aceite motor p/ bomba de agua - cisterna 384 ZTC</t>
  </si>
  <si>
    <t>Ch: 2242 o/ Simasur SRL pgo compra 1 empaquetadura motor p/ bomba de agua - cisterna 384 ZTC</t>
  </si>
  <si>
    <t>Ch: 2242 o/ Simasur SRL pgo compra 1 empaquetadura de culata p/ bomba de agua - cisterna 384 ZTC</t>
  </si>
  <si>
    <t>Ch: 2242 o/ Simasur SRL pgo compra 1 bujia larga p/ bomba de agua - cisterna 384 ZTC</t>
  </si>
  <si>
    <t>Ch: 2242 o/ Simasur SRL pgo compra 1 jgo anillas 0.25 p/ bomba de agua - cisterna 384 ZTC</t>
  </si>
  <si>
    <t>Ch: 1441 o/ Justino Cachambi pgo finiquito por indemnizacion tiempo de trabajo 1 año y 3 dias</t>
  </si>
  <si>
    <t>Ch: 1441 o/ Justino Cachambi pgo finiquito por aguinaldo de navidad 6 meses 15 dias</t>
  </si>
  <si>
    <t>Ch: 1441 o/ Justino Cachambi pgo finiquito descuento por vacacion anticipada 6.88 dias</t>
  </si>
  <si>
    <t>Ch: 2260 o/ Margarita Cruz pgo compra 7 kg grasa rodamiento p/ cisterna 384 ZTC (Fact: 15604)</t>
  </si>
  <si>
    <t>Ch: 2262 o/ Carlos Martinez pgo compra 4 pernos de rueda centro angosto p/ cisterna 384 ZTC (Prof: 2135)</t>
  </si>
  <si>
    <t>Ch: 2265 o/ Juan Alberto Zelaya pgo por sacar 1 buje de engranaje de bomba de aceite  p/ cisterna 384 ZTC (Prof: 141)</t>
  </si>
  <si>
    <t>Registro pgo sueldos y salarios mes agosto Proy. Villazon Justino Cachambi chofer cisterna 384 ZTC</t>
  </si>
  <si>
    <t>Registro pgo sueldos y salarios mes agosto descuento por atrasos Justino Cachambi</t>
  </si>
  <si>
    <t>Ch: 2292 o/ Nacional Seguros pgo cuota Nº 4 poliza Nº APCC-TR1-000004-01-2019 p/ cisterna 384 ZTC</t>
  </si>
  <si>
    <t>Ch: 1478 o/ Fabian Alberto Cata pgo reintegro descuento sueldo mes agosto Justino Cachambi</t>
  </si>
  <si>
    <t>Ch: 1480 o/ Fabian Alberto Cata pgo a Guerrero por sondeo y reparacion de radiador p/ cisterna 384 ZTC (Rec: 50)</t>
  </si>
  <si>
    <t>Ch: 2300 o/ Luis Fernando Aldana Estrada pgo compra 12 pastillas de valvulas de motor TD 70E p/ cisterna 384 ZTC</t>
  </si>
  <si>
    <t>Ch: 2303 o/ Alex Villegas pgo aporte patronal mes agosto 2019 Hector Lopez</t>
  </si>
  <si>
    <t>Ch: 1494 o/ Fabian Alberto Cata pgo horas mes agosto Justino Cachambi chofer cisterna 384 ZTC</t>
  </si>
  <si>
    <t>Ch: 1494 o/ Fabian Alberto Cata pgo horas maquina mes agosto Justino Cachambi chofer Cisterna 384 ZTC</t>
  </si>
  <si>
    <t>Ch: 2240 o/ Lorenia Michel pgo compra de camisa cacki y pantalon p/ Felix Torrez chofer volqueta 1322 ZUS</t>
  </si>
  <si>
    <t>Ch: 2262 o/ Carlos Martinez pgo compra 6 pernos de cardan 7/16 p/ Volqueta 1322 ZUS (Prof: 2142)</t>
  </si>
  <si>
    <t>Ch: 1494 o/ Fabian Alberto Cata pgo horas maquina mes agosto Felix Torrez chofer Volqueta 1322 ZUS</t>
  </si>
  <si>
    <t>Ch: 1427 o/ Fabian Alberto Cata pgo horas mes julio Franz Castro chofer volqueta 1236 CYY</t>
  </si>
  <si>
    <t>Ch: 1427 o/ Fabian Alberto Cata pgo horas maquina mes julio Franz Castro chofer Volqueta Blanca 1236 CYY</t>
  </si>
  <si>
    <t>Ch: 2240 o/ Lorenia Michel pgo compra de camisa cacki y pantalon p/ Franz Castro chofer volqueta 1236 CYY</t>
  </si>
  <si>
    <t>Ch: 2261 o/ David Martinez pgo compra 4 pernos 1/2X1 1/2 Completo p/ Volqueta 1236 CYY (Nota: 1101)</t>
  </si>
  <si>
    <t>Ch: 2262 o/ Carlos Martinez pgo compra 1 bomba alimentadora de diesel p/ Volqueta 1236 CYY (Prof: 2142)</t>
  </si>
  <si>
    <t>Ch: 2262 o/ Carlos Martinez pgo compra 1 pulmon con bloqueador p/ Volqueta 1236 CYY (Prof: 2144)</t>
  </si>
  <si>
    <t>Ch: 2262 o/ Carlos Martinez pgo compra 1 adaptador M22XM16 p/ Volqueta 1236 CYY (Prof: 2144)</t>
  </si>
  <si>
    <t>Ch: 1454 o/ Juan Carlos Guerrero pgo compra 1 panal de radiador p/ volqueta 1236 CYY (Rec: 46)</t>
  </si>
  <si>
    <t>Registro pgo sueldos y salarios mes agosto Franz Castro chofer volqueta 1236 CYY</t>
  </si>
  <si>
    <t>Ch: 1474 o/ Fabian Alberto Cata pgo a Felix Oña por reparar 2 punta eje completos p/ volqueta 1236 CYY (Prof: 4118)</t>
  </si>
  <si>
    <t>Ch: 1474 o/ Fabian Alberto Cata pgo a Felix Oña por revisar 2 ruedas del eje balatas p/ volqueta 1236 CYY (Prof: 4118)</t>
  </si>
  <si>
    <t>Ch: 1474 o/ Fabian Alberto Cata pgo a Felix Oña por desarmar 2 truques de pata, rellenado de porta reten y bujes</t>
  </si>
  <si>
    <t>Ch: 1474 o/ Fabian Alberto Cata pgo a Felix Oña por sacar radiador p/ volqueta 1236 CYY (Prof: 4118)</t>
  </si>
  <si>
    <t>Ch: 1474 o/ Fabian Alberto Cata pgo a Felix Oña por poner termostatos p/ volqueta 1236 CYY (Prof: 4118)</t>
  </si>
  <si>
    <t>Ch: 1474 o/ Fabian Alberto Cata pgo a Felix Oña por cambio cruzeta de direccion p/ volqueta 1236 CYY (Prof: 4118)</t>
  </si>
  <si>
    <t>Ch: 1474 o/ Fabian Alberto Cata pgo a Felix Oña por sacar muñon de  barra corta p/ volqueta 1236 CYY (Prof: 4118)</t>
  </si>
  <si>
    <t>Ch: 2303 o/ Alex Villegas pgo aporte patronal mes agosto 2019 Franz Castro</t>
  </si>
  <si>
    <t>Ch: 1487 o/ Esther Garcia pgo por colocar chicharra c/ cable a porta auxilio y seguro de botellon p/ volqueta 1236 CYY</t>
  </si>
  <si>
    <t>Ch: 1489 o/ Diego Carlos Sanchez pgo pparchado 1 llanta trasera p/ volqueta 1236 CYY (Ped: 816)</t>
  </si>
  <si>
    <t>Ch: 1489 o/ Diego Carlos Sanchez pgo parchado 1 llanta trasera del eje p/ volqueta 1236 CYY (Ped: 817)</t>
  </si>
  <si>
    <t>Ch: 1494 o/ Fabian Alberto Cata pgo horas mes agosto Franz Castro chofer volqueta 1236 CYY</t>
  </si>
  <si>
    <t>Ch: 1496 o/ Fabian Alberto Cata pgo horas extras mes agosto 2019 Franz Castro chofer volqueta 1236 CYY</t>
  </si>
  <si>
    <t>Ch: 2240 o/ Lorenia Michel pgo compra de camisa cacki y pantalon p/ Santiago Andrade chofer volqueta 707 HYX</t>
  </si>
  <si>
    <t>Ch: 2262 o/ Carlos Martinez pgo compra 1 reparo de bomba de embrague p/ Volqueta 707 HYX (Prof: 2117)</t>
  </si>
  <si>
    <t>Ch: 2263 o/ Rodamientin pgo compra 1 correa 10x1100 p/ Volqueta 707 HYX (Fact: 1531)</t>
  </si>
  <si>
    <t>Ch: 1426 o/ Fabian Alberto Cata pgo horas mes julio 2019 Jesus Aramayo</t>
  </si>
  <si>
    <t>Ch: 1427 o/ Fabian Alberto Cata pgo horas maquina mes julio Elvio Ruiz chofer Volqueta Blanca 473 AAB</t>
  </si>
  <si>
    <t>Ch: 2240 o/ Lorenia Michel pgo compra de camisa cacki y pantalon p/ Elvio Ruiz chofer volqueta 473 AAB</t>
  </si>
  <si>
    <t>Ch: 2241 o/ Fabian Cata pgo recarga de credito p/ GPS mes septiembre - volqueta 473 AAB</t>
  </si>
  <si>
    <t>Ch: 2260 o/ Margarita Cruz pgo compra 1 filtro de aire C311093/2 p/ Volqueta 473 AAB (Fact: 15662)</t>
  </si>
  <si>
    <t>Ch: 2262 o/ Carlos Martinez pgo compra 4 bujes de trucki p/ Volqueta 473 AAB (Prof: 2128)</t>
  </si>
  <si>
    <t>Ch: 2262 o/ Carlos Martinez pgo compra 1 tapa de trucki con seguro p/ Volqueta 473 AAB (Prof: 2128)</t>
  </si>
  <si>
    <t>Ch: 2262 o/ Carlos Martinez pgo compra 1 tapa de trucki con seguro p/ Volqueta 473 AAB (Prof: 2133)</t>
  </si>
  <si>
    <t>Registro pgo sueldos y salarios mes agosto Proy Villazon Elvio Ruiz chofer volqueta 473 AAB</t>
  </si>
  <si>
    <t>Registro pgo sueldos y salarios mes agosto descuento por herramientas Elvio Ruiz</t>
  </si>
  <si>
    <t>Registro pgo sueldos y salarios mes agosto descuento por atrasos Elvio Ruiz</t>
  </si>
  <si>
    <t>Ch: 2292 o/ Nacional Seguros pgo cuota Nº 4 poliza Nº APCC-TR1-000004-01-2019 p/ Volqueta 473 AAB</t>
  </si>
  <si>
    <t>Ch: 1478 o/ Fabian Alberto Cata pgo reintegro descuento sueldo mes agosto Elvio Ruiz</t>
  </si>
  <si>
    <t>Ch: 1492 o/ Fabian Alberto Cata pgo horas mes agosto 2019 Jesus Aramayo</t>
  </si>
  <si>
    <t>Ch: 1494 o/ Fabian Alberto Cata pgo horas mes agosto Elvio Ruiz chofer volqueta 473 AAB</t>
  </si>
  <si>
    <t>Ch: 1494 o/ Fabian Alberto Cata pgo horas maquina mes agosto Elvio Ruiz chofer Volqueta Blanca 473 AAB</t>
  </si>
  <si>
    <t>Ch: 1427 o/ Fabian Alberto Cata pgo horas maquina mes julio Walter Palacios chofer Volqueta Naranja 926 ENL</t>
  </si>
  <si>
    <t>Ch: 1428 o/ Fabian Alberto Cata pgo horas mecanico mes Junio 2019 Yamil Giron</t>
  </si>
  <si>
    <t>Ch: 2240 o/ Lorenia Michel pgo compra de camisa cacki y pantalon p/ Walter Palacios chofer volqueta 926 ENL</t>
  </si>
  <si>
    <t>Ch: 2241 o/ Fabian Cata pgo recarga de credito p/ GPS mes septiembre - volqueta 926 ENL</t>
  </si>
  <si>
    <t>Ch: 2246 o/ Double Track SRL pgo compra 2 llantas 12*20 Wif condor completas p/ volqueta 926 ENL</t>
  </si>
  <si>
    <t>Ch: 2254 o/ Eva Miranda pgo compra 2 stop traseros completos p/ Volqueta 926 ENL (Prof: 515)</t>
  </si>
  <si>
    <t>Ch: 2254 o/ Eva Miranda pgo compra 2 focos halogenos completo 24V p/ Volqueta 926 ENL (Prof: 515)</t>
  </si>
  <si>
    <t>Ch: 2254 o/ Eva Miranda pgo compra 16 Mt cable Nº18 p/ Volqueta 926 ENL (Prof: 515)</t>
  </si>
  <si>
    <t>Ch: 2254 o/ Eva Miranda pgo compra 1 cinta aislante p/ Volqueta 926 ENL (Prof: 515)</t>
  </si>
  <si>
    <t>Ch: 2254 o/ Eva Miranda pgo compra 10 Mt cable 25MM p/ Volqueta 926 ENL (Prof: 518)</t>
  </si>
  <si>
    <t>Ch: 2254 o/ Eva Miranda pgo compra 6 terminal tipo ojo 25MM p/ Volqueta 926 ENL (Prof: 518)</t>
  </si>
  <si>
    <t>Ch: 2254 o/ Eva Miranda pgo compra 1 relay precalentador 24V p/ Volqueta 926 ENL (Prof: 518)</t>
  </si>
  <si>
    <t>Ch: 2254 o/ Eva Miranda pgo compra 12 precintos plasticos p/ Volqueta 926 ENL (Prof: 518)</t>
  </si>
  <si>
    <t>Ch: 2262 o/ Carlos Martinez pgo compra 2 filtros de aceite W11102/4 p/ Volqueta 926 ENL (Prof: 2111)</t>
  </si>
  <si>
    <t>Ch: 2262 o/ Carlos Martinez pgo compra 2 filtros de diesel WK723 p/ Volqueta 926 ENL (Prof: 2111)</t>
  </si>
  <si>
    <t>Ch: 2262 o/ Carlos Martinez pgo compra 5 pernos de cardan p/ Volqueta 926 ENL (Prof: 2122)</t>
  </si>
  <si>
    <t>Ch: 2262 o/ Carlos Martinez pgo compra 4 pernos 7/16X4 Completo p/ Volqueta 926 ENL (Prof: 2142)</t>
  </si>
  <si>
    <t>Ch: 2262 o/ Carlos Martinez pgo compra 1 rodamiento 6206-SKF p/ Volqueta 926 ENL (Prof: 2142)</t>
  </si>
  <si>
    <t>Registro pgo sueldos y salarios mes agosto Walter Palacios chofer volqueta 926 ENL</t>
  </si>
  <si>
    <t>Ch: 2303 o/ Alex Villegas pgo aporte patronal mes agosto 2019 Walter Palacios</t>
  </si>
  <si>
    <t>Ch: 1492 o/ Fabian Alberto Cata pgo horas mecanico mes julio 2019 Yamil Giron</t>
  </si>
  <si>
    <t>Ch: 1494 o/ Fabian Alberto Cata pgo horas mes agosto Walter Palacios chofer volqueta 926 ENL</t>
  </si>
  <si>
    <t>Ch: 1427 o/ Fabian Alberto Cata pgo horas mes julio Reynaldo Gonzales chofer volqueta 821 HPU</t>
  </si>
  <si>
    <t>Ch: 1427 o/ Fabian Alberto Cata pgo horas maquina mes julio Reynaldo Gonzales chofer Volqueta Amarilla 821 HPU</t>
  </si>
  <si>
    <t>Ch: 1428 o/ Fabian Alberto Cata pgo horas mecanico mes Junio 2019 Felix Rivero</t>
  </si>
  <si>
    <t>Ch: 2240 o/ Lorenia Michel pgo compra de camisa cacki y pantalon p/ Reynaldo Gonzales chofer volqueta 821 HPU</t>
  </si>
  <si>
    <t>Ch: 2241 o/ Fabian Cata pgo recarga de credito p/ GPS mes septiembre - volqueta 821 HPU</t>
  </si>
  <si>
    <t>Ch: 2254 o/ Eva Miranda pgo compra 2 mt manguera corrugada p/ Volqueta 821 HPU (Prof: 504)</t>
  </si>
  <si>
    <t>Ch: 2254 o/ Eva Miranda pgo compra 1 cinta aislante p/ Volqueta 821 HPU (Prof: 504)</t>
  </si>
  <si>
    <t>Ch: 2254 o/ Eva Miranda pgo compra 15 fusibles p/ Volqueta 821 HPU (Prof: 504)</t>
  </si>
  <si>
    <t>Ch: 2254 o/ Eva Miranda pgo compra 6 focos 24V p/ tablero - Volqueta 821 HPU (Prof: 504)</t>
  </si>
  <si>
    <t>Ch: 2262 o/ Carlos Martinez pgo compra 1 perno central 1/2x10 p/ Volqueta 821 HPU (Prof: 2128)</t>
  </si>
  <si>
    <t>Ch: 2262 o/ Carlos Martinez pgo compra 1 reparo de valvula super p/ Volqueta 821 HPU (Prof: 2144)</t>
  </si>
  <si>
    <t>Ch: 2266 o/ Tacuarandi SRL pgo 216.02 Lts de diesel p/ volqueta 821 HPU trabajos lote 10 s/g vale Nº 6499</t>
  </si>
  <si>
    <t>Ch: 2275 o/ Silvana Claudia Aguilera pgo compra 1 sobrearo 20 p/ volqueta 821 HPU (Prof: 769002)</t>
  </si>
  <si>
    <t>Registro pgo sueldos y salarios mes agosto Reynaldo Gonzales chofer volqueta 821 HPU</t>
  </si>
  <si>
    <t>Ch: 2303 o/ Alex Villegas pgo aporte patronal mes agosto 2019 Reynaldo Gonzales</t>
  </si>
  <si>
    <t>Ch: 1492 o/ Fabian Alberto Cata pgo horas mecanico mes julio 2019 Felix Rivero</t>
  </si>
  <si>
    <t>Ch: 1494 o/ Fabian Alberto Cata pgo horas mes agosto Reynaldo Gonzales chofer volqueta 821 HPU</t>
  </si>
  <si>
    <t>Ch: 1494 o/ Fabian Alberto Cata pgo horas maquina mes agosto Reynaldo Gonzales chofer Volqueta 821 HPU</t>
  </si>
  <si>
    <t>Ch: 2240 o/ Lorenia Michel pgo compra de camisa cacki y pantalon p/ Jose Yañez chofer cisterna 1343 TYD</t>
  </si>
  <si>
    <t>Ch: 2241 o/ Fabian Cata pgo recarga de credito p/ GPS mes septiembre - cisterna 1343 TYD</t>
  </si>
  <si>
    <t>Ch: 2254 o/ Eva Miranda pgo compra 2 farol redondo completo c/ foco 24V p/ Cisterna 1343 TYD (Prof: 507)</t>
  </si>
  <si>
    <t>Ch: 2254 o/ Eva Miranda pgo compra 1 bocina de aire 24V. p/ Cisterna 1343 TYD (Prof: 507)</t>
  </si>
  <si>
    <t>Ch: 2254 o/ Eva Miranda pgo compra 1 automático 24V c/ terminales p/ Cisterna 1343 TYD (Prof: 507)</t>
  </si>
  <si>
    <t>Ch: 2254 o/ Eva Miranda pgo compra 1 botón limpia parabrizas p/ Cisterna 1343 TYD (Prof: 507)</t>
  </si>
  <si>
    <t>Ch: 2254 o/ Eva Miranda pgo compra 1 botón pulsador p/ Cisterna 1343 TYD (Prof: 507)</t>
  </si>
  <si>
    <t>Ch: 2254 o/ Eva Miranda pgo compra 3 fusibles de vidrio p/ Cisterna 1343 TYD (Prof: 507)</t>
  </si>
  <si>
    <t>Ch: 2266 o/ Tacuarandi SRL pgo 182.05 Lts de diesel p/ cisterna 1343 TYD viaje Villazon s/g vale Nº 6487</t>
  </si>
  <si>
    <t>Ch: 1455 o/ Fabian Cata pgo a Felix Rivero por auxiliado (sacar y colocar cañeria de radiador tapado) p/ cist. 1343 TDY</t>
  </si>
  <si>
    <t>Registro pgo sueldos y salarios mes agosto Proy. Villazon (9 dias) Jose Yañez chofer cisterna 1343 TYD</t>
  </si>
  <si>
    <t>Ch: 1492 o/ Fabian Alberto Cata pgo horas mes agosto 2019 Cesar Diaz</t>
  </si>
  <si>
    <t>Ch: 1494 o/ Fabian Alberto Cata pgo horas mes agosto Jose Yañez chofer cisterna 1343 TYD</t>
  </si>
  <si>
    <t>Ch: 1494 o/ Fabian Alberto Cata pgo horas maquina mes agosto Jose yañez chofer Cisterna Guindo 1343 TYD</t>
  </si>
  <si>
    <t>Ch: 1494 o/ Fabian Alberto Cata pgo horas maquina mes agosto Justino Cachambi chofer Cisterna Guindo 1343 TYD</t>
  </si>
  <si>
    <t>Ch: 2240 o/ Lorenia Michel pgo compra de camisa cacki y pantalon p/ Edwin Romero chofer cisterna 1203 RGB</t>
  </si>
  <si>
    <t>Ch: 2265 o/ Juan Alberto Zelaya pgo por encamizar 1 tapa de alternador  p/ cisterna 1203 RBG (Prof: 143)</t>
  </si>
  <si>
    <t>Ch: 2255 o/ Yaneth Ayarde pgo compra 2 disco de corte 9" p/ Volqueta M 01 (Fact: 45750)</t>
  </si>
  <si>
    <t>Ch: 2255 o/ Yaneth Ayarde pgo compra 1 disco de desvaste 9" p/ Volqueta M 01 (Fact: 45750)</t>
  </si>
  <si>
    <t>Ch: 2261 o/ David Martinez pgo compra 32 Pernos 5/8x4 1/2 Completo G5 p/ Volqueta M 01 (Nota: 993)</t>
  </si>
  <si>
    <t>Ch: 2261 o/ David Martinez pgo compra 56 Pernos 5/8X3 1/2 Completo G8 p/ Volqueta M 01 (Nota: 993)</t>
  </si>
  <si>
    <t>Ch: 2261 o/ David Martinez pgo compra 2 perno central 1/2X6 p/ Volqueta M 01 (Nota: 1124)</t>
  </si>
  <si>
    <t>Ch: 2262 o/ Carlos Martinez pgo compra 1 reparo de compresor T501 Magersoll p/ Volqueta M 01 (Prof: 2105)</t>
  </si>
  <si>
    <t>Ch: 1442 o/ Elizabeth Palacios pgo por rectificar eje de freno p/ buje - Volqueta M 01 (O.T. 1086)</t>
  </si>
  <si>
    <t>Ch: 1442 o/ Elizabeth Palacios pgo por rellenar estriae eje p/ chicharra de freno - Volqueta M 01 (O.T. 1086)</t>
  </si>
  <si>
    <t>Ch: 1442 o/ Elizabeth Palacios pgo por fabricar bujes p/ eje -Volqueta M 01 (O.T. 1086)</t>
  </si>
  <si>
    <t>Ch: 2268 o/ Goma Center SRL pgo compra 10 llantas 12 R22.5 marca doble coin p/ volqueta M 01</t>
  </si>
  <si>
    <t>Ch: 1452 o/ Fabian Alberto Cata pgo cambio de 10 llantas p/ volqueta M 01</t>
  </si>
  <si>
    <t>Ch: 2285 o/ Juan Alberto Zelaya pgo por soldar acople a oreja de cardan chico p/ volqueta M 01 (Prof: 144)</t>
  </si>
  <si>
    <t>Ch: 2285 o/ Juan Alberto Zelaya pgo por fabricar 1 volanda c/ 4 agujeros p/ oreja de cardan toma fuerza - volqueta M 01</t>
  </si>
  <si>
    <t>Ch: 2285 o/ Juan Alberto Zelaya pgo por frentear 4 bases de aro ambos lados p/ separador de aros - volqueta M 01</t>
  </si>
  <si>
    <t>Ch: 2285 o/ Juan Alberto Zelaya pgo pro fabricar 1 tapon de hierro p/ volqueta M 01 (Prof: 144)</t>
  </si>
  <si>
    <t>Ch: 2295 o/ Rodolfo Gareca Choque pgo tapizado de 1 asiento p/ volqueta M 01</t>
  </si>
  <si>
    <t>Ch: 1427 o/ Fabian Alberto Cata pgo horas maquina mes julio Armando Sosa chofer  Volqueta M 02</t>
  </si>
  <si>
    <t>Ch: 2240 o/ Lorenia Michel pgo compra de camisa cacki y pantalon p/ Armando Sosa chofer volqueta M 02</t>
  </si>
  <si>
    <t>Ch: 2262 o/ Carlos Martinez pgo compra 1 seguro de rueda trasera p/ Volqueta M 02 (Prof: 2142)</t>
  </si>
  <si>
    <t>Ch: 2262 o/ Carlos Martinez pgo compra 1 seguro de rueda delantera p/ Volqueta M 02 (Prof: 2142)</t>
  </si>
  <si>
    <t>Ch: 2266 o/ Tacuarandi SRL pgo 193 Lts de diesel p/ volqueta M 02 acopiando material s/g vale Nº 6473</t>
  </si>
  <si>
    <t>Ch: 2266 o/ Tacuarandi SRL pgo 190 Lts de diesel p/ volqueta M 02 acopiando material s/g vale Nº 6655</t>
  </si>
  <si>
    <t>Registro pgo sueldos y salarios mes agosto Armando Sosa chofer volqueta M 02</t>
  </si>
  <si>
    <t>Ch: 1494 o/ Fabian Alberto Cata pgo horas mes agosto Armando Sosa chofer volqueta M 02</t>
  </si>
  <si>
    <t>Ch: 1494 o/ Fabian Alberto Cata pgo horas maquina mes agosto Armando Sosa chofer Volqueta M 02</t>
  </si>
  <si>
    <t>Ch: 1427 o/ Fabian Alberto Cata pgo horas maquina mes julio Omar Murillo chofer Volqueta M 03</t>
  </si>
  <si>
    <t>Ch: 2240 o/ Lorenia Michel pgo compra de camisa cacki y pantalon p/ Omar Murillo chofer volqueta M 03</t>
  </si>
  <si>
    <t>Ch: 1433 o/ Orlando Eamara Ribert pgo fabricado de 1 cortador hidraulico p/ volqueta M 03 (Prof: 8697)</t>
  </si>
  <si>
    <t>Ch: 2310 o/ Torneria Mecanica la Industrial pgo fabricado acople c/ estria p/ bomba hidraulica de tolba p/ volqueta M 03</t>
  </si>
  <si>
    <t>Ch: 1494 o/ Fabian Alberto Cata pgo horas maquina mes agosto Omar Murillo chofer Volqueta M 03</t>
  </si>
  <si>
    <t>Ch: 2240 o/ Lorenia Michel pgo compra de camisa cacki y pantalon p/ Eduardo Blas chofer volqueta M 04</t>
  </si>
  <si>
    <t>Ch: 2254 o/ Eva Miranda pgo compra 6 focos petisos 12V p/ Volqueta M 04 (Prof: 506)</t>
  </si>
  <si>
    <t>Ch: 2254 o/ Eva Miranda pgo compra 2 focos 1P 12V. p/ Volqueta M 04 (Prof: 506)</t>
  </si>
  <si>
    <t>Ch: 2254 o/ Eva Miranda pgo compra 8 fusibles 25Amp. p/ Volqueta M 04 (Prof: 506)</t>
  </si>
  <si>
    <t>Ch: 2254 o/ Eva Miranda pgo compra 1 foco H4 12V. p/ Volqueta M 04 (Prof: 506)</t>
  </si>
  <si>
    <t>Ch: 2254 o/ Eva Miranda pgo compra 1 farol delantero p/ Volqueta M 04 (Prof: 506)</t>
  </si>
  <si>
    <t>Ch: 2254 o/ Eva Miranda pgo compra 1 botón 2T de jalar p/ Volqueta M 04 (Prof: 506)</t>
  </si>
  <si>
    <t>Ch: 2254 o/ Eva Miranda pgo compra 1 destellador p/ Volqueta M 04 (Prof: 506)</t>
  </si>
  <si>
    <t>Ch: 2254 o/ Eva Miranda pgo compra 1 ficha  p/ Volqueta M 04 (Prof: 506)</t>
  </si>
  <si>
    <t>Ch: 2262 o/ Carlos Martinez pgo compra 1 diafragma de pulmon p/ Volqueta M 04 (Prof: 2107)</t>
  </si>
  <si>
    <t>Ch: 2262 o/ Carlos Martinez pgo compra 2 chicharras 28 dientes p/ Volqueta M 04 (Prof: 2142)</t>
  </si>
  <si>
    <t>Ch: 2266 o/ Tacuarandi SRL pgo 225.04 Lts de diesel p/ volqueta M 04 acopiando material s/g vale Nº 6474</t>
  </si>
  <si>
    <t>Ch: 2266 o/ Tacuarandi SRL pgo 257.05 Lts de diesel p/ volqueta M 04 acopiando material s/g vale Nº 6481</t>
  </si>
  <si>
    <t>Ch: 2266 o/ Tacuarandi SRL pgo 298 Lts de diesel p/ volqueta M 04 trabajos lote 10 s/g vale Nº 6497</t>
  </si>
  <si>
    <t>Ch: 2266 o/ Tacuarandi SRL pgo 34 Lts de diesel p/ volqueta M 04 trabajos lote 10 s/g vale Nº 6658</t>
  </si>
  <si>
    <t>Ch: 1494 o/ Fabian Alberto Cata pgo horas maquina mes agosto Eduardo Blas chofer Volqueta M 04</t>
  </si>
  <si>
    <t>Ch: 1494 o/ Fabian Alberto Cata pgo horas maquina mes agosto Eduardo Blas  chofer Volqueta M 04</t>
  </si>
  <si>
    <t>Ch: 1427 o/ Fabian Alberto Cata pgo horas maquina mes julio Feliciano Daza chofer Volqueta M 05</t>
  </si>
  <si>
    <t>Ch: 2254 o/ Eva Miranda pgo compra 1 reloj de temperatura de agua 4 Mt p/ Volqueta M 05 (Prof: 440)</t>
  </si>
  <si>
    <t>Ch: 2261 o/ David Martinez pgo compra 2 pernos 1"x10" completo p/ Volqueta M 05 (Nota: 988)</t>
  </si>
  <si>
    <t>Ch: 2261 o/ David Martinez pgo compra 2 tuerca alta p/ Volqueta M 05 (Nota: 988)</t>
  </si>
  <si>
    <t>Ch: 2261 o/ David Martinez pgo compra 1 perno central 9/16X8 p/ Volqueta M 05 (Nota: 988)</t>
  </si>
  <si>
    <t>Ch: 2262 o/ Carlos Martinez pgo compra 3 mt manguera 3/8 p/ Volqueta M 05 (Prof: 2126)</t>
  </si>
  <si>
    <t>Ch: 2262 o/ Carlos Martinez pgo compra 4 abrazaderas p/ Volqueta M 05 (Prof: 2126)</t>
  </si>
  <si>
    <t>Ch: 2262 o/ Carlos Martinez pgo compra 2 diafragma de pulmon T-30 p/ Volqueta M 05 (Prof: 2127)</t>
  </si>
  <si>
    <t>Ch: 2266 o/ Tacuarandi SRL pgo 170.02 Lts de diesel p/ volqueta M 05 acopiando material s/g vale Nº 6475</t>
  </si>
  <si>
    <t>Ch: 2266 o/ Tacuarandi SRL pgo 190.01 Lts de diesel p/ volqueta M 05 acopiando material s/g vale Nº 6479</t>
  </si>
  <si>
    <t>Ch: 2266 o/ Tacuarandi SRL pgo 149.65 Lts de diesel p/ volqueta M 05 acopiando material s/g vale Nº 6493</t>
  </si>
  <si>
    <t>Ch: 2266 o/ Tacuarandi SRL pgo 175 Lts de diesel p/ volqueta M 05 acopiando material s/g vale Nº 6651</t>
  </si>
  <si>
    <t>Ch: 2266 o/ Tacuarandi SRL pgo 195.75 Lts de diesel p/ volqueta M 05 acopiando material s/g vale Nº 6665</t>
  </si>
  <si>
    <t>Ch: 1494 o/ Fabian Alberto Cata pgo horas maquina mes agosto Feliciano Daza chofer Volqueta M 05</t>
  </si>
  <si>
    <t>Ch: 1494 o/ Fabian Alberto Cata pgo horas maquina mes agosto Tiburcio Ovando chofer Volqueta M 05</t>
  </si>
  <si>
    <t>Ch: 1431 o/ Ismael Tapia pgo por fabricar tapa de tolba p/ Volqueta M 06</t>
  </si>
  <si>
    <t>Ch:1431 o/ Ismael Tapia pgo por sacar puente de chasis (soporte de cabina) p/ soldar y volver a colocar p/ Volqueta M 06</t>
  </si>
  <si>
    <t>Ch: 2240 o/ Lorenia Michel pgo compra de camisa cacki y pantalon p/ Tiburcio Ovando chofer volqueta M 06</t>
  </si>
  <si>
    <t>Ch: 2261 o/ David Martinez pgo compra 4 pernos de rueda trasera p/ Volqueta M 06 (Nota: 1116)</t>
  </si>
  <si>
    <t>Registro pgo sueldos y salarios mes agosto Tiburcio Ovando chofer volqueta M 06</t>
  </si>
  <si>
    <t>Ch: 1469 o/ Fabian Alberto Cata pgo sueldo personal eventual mes agosto Eduardo Blas chofer volqueta M 06</t>
  </si>
  <si>
    <t>Ch: 2297 o/ Juan Ramon Pacheco pgo perforado de 2 agujeros p/ tapa de balancin - volqueta M 06 (Fact: 690)</t>
  </si>
  <si>
    <t>Ch: 2297 o/ Juan Ramon Pacheco pgo construccion de rodillo de balata p/ volqueta M 06 (Fact: 690)</t>
  </si>
  <si>
    <t>Ch: 2298 o/ Gabriela Gisel Ortega pgo compra 4 pasadores de muelle p/ volqueta M 06 (Nota: 4222)</t>
  </si>
  <si>
    <t>Ch: 2298 o/ Gabriela Gisel Ortega pgo compra 6 bujes de muelle p/ volqueta M 06 (Nota: 4222)</t>
  </si>
  <si>
    <t>Ch: 2298 o/ Gabriela Gisel Ortega pgo compra 2 pernos 1/2*2 p/ volqueta M 06 (Nota: 4222)</t>
  </si>
  <si>
    <t>Ch: 2298 o/ Gabriela Gisel Ortega pgo compra 2 pernos 5/8*2 p/ volqueta M 06 (Nota: 4222)</t>
  </si>
  <si>
    <t>Ch: 1481 o/ Victor Copaja pgo desarme de 2 paquetes delanteros p/ volqueta M 06 (Prof: 767445)</t>
  </si>
  <si>
    <t>Ch: 1481 o/ Victor Copaja pgo curbeado de 1 paquete p/ volqueta M 06 (Prof: 767445)</t>
  </si>
  <si>
    <t>Ch: 1481 o/ Victor Copaja pgo fabricado de 2 pasadores p/ volqueta M 06 (Prof: 767445)</t>
  </si>
  <si>
    <t>Ch: 1481 o/ Victor Copaja pgo fabricado de 2 abrazaderas p/ muelle - volqueta M 06 (Prof: 767445)</t>
  </si>
  <si>
    <t>Ch: 1481 o/ Victor Copaja pgo soldado de 6 abrazaderas p/ volqueta M 06 (Prof: 767445)</t>
  </si>
  <si>
    <t>Ch: 1494 o/ Fabian Alberto Cata pgo horas mes agosto Tiburcio Ovando chofer volqueta M 06</t>
  </si>
  <si>
    <t>Ch: 1494 o/ Fabian Alberto Cata pgo horas maquina mes agosto Tiburcio Ovando  chofer Volqueta M 06</t>
  </si>
  <si>
    <t>Ch: 1427 o/ Fabian Alberto Cata pgo horas maquina mes julio Sandro Chabarria chofer Volqueta M 07</t>
  </si>
  <si>
    <t>Ch: 2240 o/ Lorenia Michel pgo compra de camisa cacki y pantalon p/ Sandro Chavarria chofer volqueta M 07</t>
  </si>
  <si>
    <t>Ch: 1433 o/ Orlando Eamara Ribert pgo arreglo de valvula de mando p/ volqueta M 07 (Prof: 8697)</t>
  </si>
  <si>
    <t>Ch: 2254 o/ Eva Miranda pgo compra 4 relay 12V. p/ Volqueta M 07 (Prof: 501)</t>
  </si>
  <si>
    <t>Ch: 2254 o/ Eva Miranda pgo compra 2 focos H4 12V. 100/90W p/ Volqueta M 07 (Prof: 501)</t>
  </si>
  <si>
    <t>Ch: 2254 o/ Eva Miranda pgo compra 1 palanca de luces p/ Volqueta M 07 (Prof: 501)</t>
  </si>
  <si>
    <t>Ch: 2266 o/ Tacuarandi SRL pgo 224.87 Lts de diesel p/ volqueta M 07 acopiando material s/g vale Nº 6480</t>
  </si>
  <si>
    <t>Ch: 2266 o/ Tacuarandi SRL pgo 215.04 Lts de diesel p/ volqueta M 07 acopiando material s/g vale Nº 6492</t>
  </si>
  <si>
    <t>Ch: 2266 o/ Tacuarandi SRL pgo 240.07 Lts de diesel p/ volqueta M 07 acopiando material s/g vale Nº 6661</t>
  </si>
  <si>
    <t>Ch: 2298 o/ Gabriela Gisel Ortega pgo compra 4 pasadores de muelle p/ volqueta M 07 (Nota: 4223)</t>
  </si>
  <si>
    <t>Ch: 2298 o/ Gabriela Gisel Ortega pgo compra 6 bujes de muelle p/ volqueta M 07 (Nota: 4223)</t>
  </si>
  <si>
    <t>Ch: 1481 o/ Victor Copaja pgo desarme de 2 paquetes delanteros p/ volqueta M 07 (Prof: 767444)</t>
  </si>
  <si>
    <t>Ch: 1481 o/ Victor Copaja pgo cambio de bujes, pasadores y rellenado de 2 soportes p/ volqueta M 07 (Prof: 767444)</t>
  </si>
  <si>
    <t>Ch: 1481 o/ Victor Copaja pgo torneado de 2 pasadores nuevos p/ volqueta M 07 (Prof: 767444)</t>
  </si>
  <si>
    <t>Ch: 1481 o/ Victor Copaja pgo torneado de 2 bujes p/ volqueta M 07 (Prof: 767444)</t>
  </si>
  <si>
    <t>Ch: 1481 o/ Victor Copaja pgo soldado de 4 abrazaderas p/ volqueta M 07 (Prof: 767444)</t>
  </si>
  <si>
    <t>Ch: 1494 o/ Fabian Alberto Cata pgo horas maquina mes agosto Gabriel Parraga chofer Volqueta M 07</t>
  </si>
  <si>
    <t>Ch: 2240 o/ Lorenia Michel pgo compra de camisa cacki y pantalon p/ Yasmani Jurado chofer volqueta M 08</t>
  </si>
  <si>
    <t>Ch: 2261 o/ David Martinez pgo compra 8 perno 1/2x1 1/2 Completo p/ Volqueta M 08 (Nota: 1110)</t>
  </si>
  <si>
    <t>Ch: 2261 o/ David Martinez pgo compra 4 perno 3/8X1 1/2 Completo p/ Volqueta M 08 (Nota: 1110)</t>
  </si>
  <si>
    <t>Ch: 2261 o/ David Martinez pgo compra 1 tuerca M20-2,50 p/ Volqueta M 08 (Nota: 1110)</t>
  </si>
  <si>
    <t>Ch: 2261 o/ David Martinez pgo compra 6 arandelas 20MM p/ Volqueta M 08 (Nota: 1110)</t>
  </si>
  <si>
    <t>Ch: 1442 o/ Elizabeth Palacios pgo por rellenar y rectificar levas de motor  p/ Volqueta M 08 (O.T. 1083)</t>
  </si>
  <si>
    <t>Ch: 1494 o/ Fabian Alberto Cata pgo horas maquina mes agosto Yasmani Jurado  chofer Volqueta M 08</t>
  </si>
  <si>
    <t>Ch: 1427 o/ Fabian Alberto Cata pgo horas maquina mes julio Gabriel Parraga chofer Volqueta M 09</t>
  </si>
  <si>
    <t>Ch: 2240 o/ Lorenia Michel pgo compra de camisa cacki y pantalon p/ Gabriel Parraga chofer volqueta M 09</t>
  </si>
  <si>
    <t>Ch: 2261 o/ David Martinez pgo compra 1 seguro I-108 p/ Volqueta M 09 (Nota: 978)</t>
  </si>
  <si>
    <t>Ch: 2263 o/ Rodamientin pgo compra 2 reten 100262 p/ Volqueta M 09 (Fact: 974)</t>
  </si>
  <si>
    <t>Ch: 2263 o/ Rodamientin pgo compra 1 rodamiento Conico 555S/552A p/ Volqueta M 09 (Fact: 974)</t>
  </si>
  <si>
    <t>Ch: 2263 o/ Rodamientin pgo compra 1 cruceta GUS7 p/ Volqueta M 09 (Fact: 1293)</t>
  </si>
  <si>
    <t>Ch: 2263 o/ Rodamientin pgo compra 1 cruceta TA123 p/ Volqueta M 09 (Fact: 1296)</t>
  </si>
  <si>
    <t>Ch: 1456 o/ Hilarion Flores Ricaldi pgo por reparar seguro tapa de tolba p/ volqueta M 09</t>
  </si>
  <si>
    <t>Registro pgo sueldos y salarios mes agosto Gabriel Parraga chofer volqueta M 09</t>
  </si>
  <si>
    <t>Ch: 2303 o/ Alex Villegas pgo aporte patronal mes agosto 2019 Gabriel Parraga</t>
  </si>
  <si>
    <t>Ch: 1494 o/ Fabian Alberto Cata pgo horas mes agosto Gabriel Parraga  chofer volqueta M 09</t>
  </si>
  <si>
    <t>Ch: 2240 o/ Lorenia Michel pgo compra de camisa cacki y pantalon p/ Hugo Cruz chofer volqueta 1759 TGN</t>
  </si>
  <si>
    <t>Ch: 2254 o/ Eva Miranda pgo compra 1 jgo de escobillas 18" p/ Volqueta 1759 TGN (Prof: 440)</t>
  </si>
  <si>
    <t>Ch: 2254 o/ Eva Miranda pgo compra 2 relay 5P 12V p/ Volqueta 1759 TGN (Prof: 505)</t>
  </si>
  <si>
    <t>Ch: 2254 o/ Eva Miranda pgo compra 2 fichas de farol p/ Volqueta 1759 TGN (Prof: 505)</t>
  </si>
  <si>
    <t>Ch: 2261 o/ David Martinez pgo compra 4 pernos M10X30 p/ Volqueta 1759 TGN (Nota: 1101)</t>
  </si>
  <si>
    <t>Ch: 2261 o/ David Martinez pgo compra 2 perno 1/2X4 Completo p/ Volqueta 1759 TGN (Nota: 1101)</t>
  </si>
  <si>
    <t>Ch: 2261 o/ David Martinez pgo compra 5 tuercas artilleras 3/4 p/ Volqueta 1759 TGN (Nota: 1119)</t>
  </si>
  <si>
    <t>Ch: 1427 o/ Fabian Alberto Cata pgo horas mes julio Justino Cachambi chofer volqueta 1759 THS</t>
  </si>
  <si>
    <t>Ch: 1430 o/ Esther Garcia Andrade de Mondocorre pgo reconstruccion de tanque de agua p/ Mixer Ford 1759 THS</t>
  </si>
  <si>
    <t>Ch: 2253 o/ Dina Vargas pgo compra 1 pasador de muelle p/ Mixer 1759 THS (Prof: 4026)</t>
  </si>
  <si>
    <t>Ch: 2253 o/ Dina Vargas pgo compra 1 buje de muelle 3 1/2 p/ Mixer 1759 THS (Prof: 4026)</t>
  </si>
  <si>
    <t>Ch: 2261 o/ David Martinez pgo compra 1 pernos 1"x10" completo p/ Volqueta 1759 THS (Nota: 997)</t>
  </si>
  <si>
    <t>Ch: 2262 o/ Carlos Martinez pgo compra 1 perno central alzapata p/ Volqueta 1759 THS (Prof: 2128)</t>
  </si>
  <si>
    <t>Ch: 2263 o/ Rodamientin pgo compra 1 correa BX49 DENTADA p/ Volqueta 1759 THS (Fact: 1833)</t>
  </si>
  <si>
    <t>Ch: 2263 o/ Rodamientin pgo compra 1 correa RECMF1455 p/ Volqueta 1759 THS (Fact: 1833)</t>
  </si>
  <si>
    <t>Ch: 1475 o/ Yamil Giron pgo reparado bomba de agua p/ Mixer ford 1759 THS</t>
  </si>
  <si>
    <t>Ch: 1475 o/ Yamil Giron pgo reparado sistema de ventiladora p/ Mixer ford 1759 THS</t>
  </si>
  <si>
    <t>Ch: 1475 o/ Yamil Giron pgo desmontado y montado de turbo p/ reparar - Mixer ford 1759 THS</t>
  </si>
  <si>
    <t>Ch: 1475 o/ Yamil Giron pgo reparado enfriador de agua p/ Mixer ford 1759 THS</t>
  </si>
  <si>
    <t>Ch: 1475 o/ Yamil Giron pgo por reparar fugas de aceite de motor p/ Mixer ford 1759 THS</t>
  </si>
  <si>
    <t>Ch: 1475 o/ Yamil Giron pgo enderazado barra de direccion p/ Mixer ford 1759 THS</t>
  </si>
  <si>
    <t>Ch: 1475 o/ Yamil Giron pgo por limpiar respiradero de motor p/ Mixer ford 1759 THS</t>
  </si>
  <si>
    <t>Ch: 1475 o/ Yamil Giron pgopor limpiar y habilitar deposito de agua y cambio tapa de radiador p/ Mixer ford 1759 THS</t>
  </si>
  <si>
    <t>Ch: 2307 o/ Mirtha Elena Cruz pgo compra 1 ventilador p/ Volqueta 1759 THS (Nota: 4426)</t>
  </si>
  <si>
    <t>Ch: 2309 o/ Maria Coco Morato pgo compra 2 soportes de goma mediano p/ Mixer ford 1759 THS (Prof: 1258)</t>
  </si>
  <si>
    <t>Ch: 2309 o/ Maria Coco Morato pgo compra 2 soportes de goma grande p/ Mixer ford 1759 THS (Prof: 1258)</t>
  </si>
  <si>
    <t>Ch: 1426 o/ Fabian Alberto Cata pgo horas mes julio 2019 Fernanda Muñoz</t>
  </si>
  <si>
    <t>Ch: 1427 o/ Fabian Alberto Cata pgo horas maquina mes julio Weimar Cortez chofer Cisterna 2381 HCI</t>
  </si>
  <si>
    <t>Ch: 2240 o/ Lorenia Michel pgo compra de camisa cacki y pantalon p/ Andres Cortez chofer cisterna 2381 HCI</t>
  </si>
  <si>
    <t>Ch: 2241 o/ Fabian Cata pgo recarga de credito p/ GPS mes septiembre - cisterna 2381 HCI</t>
  </si>
  <si>
    <t>Ch: 2261 o/ David Martinez pgo compra 1 liquido de freno mediano p/ Cisterna 2381 HCI (Nota: 984)</t>
  </si>
  <si>
    <t>Ch: 2261 o/ David Martinez pgo compra 1 liquido hidraulico rojo p/ Cisterna 2381 HCI (Nota: 984)</t>
  </si>
  <si>
    <t>Ch: 2262 o/ Carlos Martinez pgo compra 1 bombin Bosch p/ Cisterna 2381 HCI (Prof: 2114)</t>
  </si>
  <si>
    <t>Ch: 2262 o/ Carlos Martinez pgo compra 1 correa de alternador p/ Cisterna 2381 HCI (Prof: 2122)</t>
  </si>
  <si>
    <t>Ch: 2262 o/ Carlos Martinez pgo compra 1 reparo de servo p/ Cisterna 2381 HCI (Prof: 2125)</t>
  </si>
  <si>
    <t>Ch: 1460 o/ Fabian Cata pgo a Ivar Coca por reparacion de motobomba 3" + rectificado de cigueñal p/ cisterna plataforma</t>
  </si>
  <si>
    <t>Ch: 2279 o/ Simasur SRL pgo compra 1 piston STD p/ motobomba - cisterna plataforma</t>
  </si>
  <si>
    <t>Ch: 2279 o/ Simasur SRL pgo compra 1 jgo anilla STD p/ motobomba - cisterna plataforma</t>
  </si>
  <si>
    <t>Ch: 2279 o/ Simasur SRL pgo compra 1 filtro de combustible p/ motobomba - cisterna plataforma</t>
  </si>
  <si>
    <t>Ch: 2279 o/ Simasur SRL pgo compra 1 interruptor de encendido p/ motobomba - cisterna plataforma</t>
  </si>
  <si>
    <t>Ch: 2279 o/ Simasur SRL pgo compra 1 sello mecanico p/ motobomba - cisterna plataforma</t>
  </si>
  <si>
    <t>Ch: 2279 o/ Simasur SRL pgo compra 1 resorte de varilla p/ motobomba - cisterna plataforma</t>
  </si>
  <si>
    <t>Ch: 2279 o/ Simasur SRL pgo compra 1 aguja de carburador p/ motobomba - cisterna plataforma</t>
  </si>
  <si>
    <t>Ch: 1492 o/ Fabian Alberto Cata pgo horas mes agosto 2019 Fernanda Muñoz</t>
  </si>
  <si>
    <t>Ch: 1427 o/ Fabian Alberto Cata pgo horas maquina mes julio Sandro Aramayo  chofer Mixer verde 1660 CFS</t>
  </si>
  <si>
    <t>Ch: 2260 o/ Margarita Cruz pgo compra 1 filtro de aceite SFO 1A p/ Mixer 1660 CFS (Fact: 15522)</t>
  </si>
  <si>
    <t>Ch: 2260 o/ Margarita Cruz pgo compra 1 filtro de aceite PSL486 p/ Mixer 1660 CFS (Fact: 15522)</t>
  </si>
  <si>
    <t>Ch: 2260 o/ Margarita Cruz pgo compra 1 filtro de diesel SFF2299 p/ Mixer 1660 CFS (Fact: 15522)</t>
  </si>
  <si>
    <t>Registro pgo sueldos y salarios mes agosto Proy. Villazon (7 dias) Sandro Aramayo chofer Mixer 1660 CFS</t>
  </si>
  <si>
    <t>Ch: 2293 o/ Gazzu Ltda pgo compra 6 buzos de inyector p/ Mixer verde 1660 CFS (Prof: 1125)</t>
  </si>
  <si>
    <t>Ch: 2293 o/ Gazzu Ltda pgo compra 1 empaquetadura de culata p/ Mixer verde 1660 CFS (Prof: 1125)</t>
  </si>
  <si>
    <t>Ch: 1494 o/ Fabian Alberto Cata pgo horas maquina mes agosto Sandro Aramayo chofer Mixer Verde 1660 CFS</t>
  </si>
  <si>
    <t>Ch: 1427 o/ Fabian Alberto Cata pgo horas maquina mes julio Hector Lopez chofer Lowoy 179 CUI</t>
  </si>
  <si>
    <t>Ch: 2240 o/ Lorenia Michel pgo compra de camisa cacki y pantalon p/ Hector Lopez chofer Lowoy</t>
  </si>
  <si>
    <t>Ch: 2241 o/ Fabian Cata pgo recarga de credito p/ GPS mes septiembre - lowoy 179 CUI</t>
  </si>
  <si>
    <t>Ch: 2254 o/ Eva Miranda pgo compra 12 focos ballenita 24V p/ Lowoy 179 CUI (Prof: 502)</t>
  </si>
  <si>
    <t>Ch: 2254 o/ Eva Miranda pgo compra 12 focos 1P 24V p/ Lowoy 179 CUI (Prof: 502)</t>
  </si>
  <si>
    <t>Ch: 2254 o/ Eva Miranda pgo compra 2 media luz completo 24V. p/ Lowoy 179 CUI (Prof: 502)</t>
  </si>
  <si>
    <t>Ch: 2254 o/ Eva Miranda pgo compra 16 Mt cable Nº18 p/ Lowoy 179 CUI (Prof: 502)</t>
  </si>
  <si>
    <t>Ch: 2254 o/ Eva Miranda pgo compra 1 cinta aislante p/ Lowoy 179 CUI (Prof: 502)</t>
  </si>
  <si>
    <t>Ch: 2254 o/ Eva Miranda pgo compra 12 precintos plastico 20 cmt. p/ Lowoy 179 CUI (Prof: 502)</t>
  </si>
  <si>
    <t>Ch: 2261 o/ David Martinez pgo compra 1 perno de rueda volvo p/ Lowoy 179 CUI (Nota: 1121)</t>
  </si>
  <si>
    <t>Ch: 2262 o/ Carlos Martinez pgo compra 1 reparo de valvula de pedal de freno p/ Lowoy 179 CUI (Prof: 2124)</t>
  </si>
  <si>
    <t>Ch: 1448 o/ Deysi Ontiveros pgo alimentacion 1º quincena mes agosto Proy. Mejoramiento Hector Lopez</t>
  </si>
  <si>
    <t>Ch: 2266 o/ Tacuarandi SRL pgo 150 Lts de diesel p/ Lowoy 179 CUI movimientos Sella s/g vale Nº 6477</t>
  </si>
  <si>
    <t>Ch: 2266 o/ Tacuarandi SRL pgo 362 Lts de diesel p/ Lowoy 179 CUI viaje Villazon s/g vale Nº 6484</t>
  </si>
  <si>
    <t>Ch: 1459 o/ Deysi Ontiveros pgo alimentacion 2º quincena mes agosto Proy. Mejoramiento Hector Lopez</t>
  </si>
  <si>
    <t>Registro pgo sueldos y salarios mes agosto Hector Lopez chofer Lowoy 179 CUI</t>
  </si>
  <si>
    <t>Ch: 1494 o/ Fabian Alberto Cata pgo horas mes agosto Hector Lopez chofer Lowoy 179 CUI</t>
  </si>
  <si>
    <t>Ch: 1494 o/ Fabian Alberto Cata pgo horas maquina mes agosto Hector Lopez chofer Lowoy 179 CUI</t>
  </si>
  <si>
    <t>Ch: 1496 o/ Fabian Alberto Cata pgo horas extras mes agosto 2019 Hector Lopez chofer Lowoy 179 CUI</t>
  </si>
  <si>
    <t>Ch: 1427 o/ Fabian Alberto Cata pgo horas maquina mes julio Carlos Aramayo chofer Mixer Izusu 2144 LPB</t>
  </si>
  <si>
    <t>Ch: 1427 o/ Fabian Alberto Cata pgo horas maquina mes julio Sandro Aramayo chofer Mixer Izusu 2144 LPB</t>
  </si>
  <si>
    <t>Ch: 1429 o/ Fabian Alberto Cata pgo a Taller Chacho por mantenimiento de 2 ruedas delanteras p/ Mixer 2144 LPB</t>
  </si>
  <si>
    <t>Ch: 1429 o/ Fabian Alberto Cata pgo a Taller Chacho por calentado 2 cilindros p/ Mixer 2144 LPB</t>
  </si>
  <si>
    <t>Ch: 2254 o/ Eva Miranda pgo compra 1 jgo escobillas 18" p/ MIxer 2144 LPB (Prof: 512)</t>
  </si>
  <si>
    <t>Ch: 2266 o/ Tacuarandi SRL pgo 29.80 Lts de diesel p/ mixer 2144 LPB viaje Villazon s/g vale Nº 6659</t>
  </si>
  <si>
    <t>Ch: 1489 o/ Diego Carlos Sanchez pgo parchado 1 llanta trasera p/ mixer 2144 LPB (Ped: 809)</t>
  </si>
  <si>
    <t>Ch: 1489 o/ Diego Carlos Sanchez pgo parchado 2 llantas p/ mixer 2144 LPB (Ped: 811)</t>
  </si>
  <si>
    <t>Ch: 1489 o/ Diego Carlos Sanchez pgo parchado 1 llanta trasera p/ mixer 2144 LPB (Ped: 820)</t>
  </si>
  <si>
    <t>Ch: 1489 o/ Diego Carlos Sanchez pgo cambio 2 llantas nuevas p/ mixer 2144 LPB (Ped: 820)</t>
  </si>
  <si>
    <t>Ch: 2307 o/ Mirtha Elena Cruz pgo compra 1 liquido de freno (1 Lt) p/ Mixer Izuzu 2144 LPB (Nota: 563)</t>
  </si>
  <si>
    <t>Ch: 2307 o/ Mirtha Elena Cruz pgo compra 4 cubetas  p/ Mixer Izuzu 2144 LPB (Nota: 563)</t>
  </si>
  <si>
    <t>Ch: 2307 o/ Mirtha Elena Cruz pgo compra 4 cubre polvos p/ Mixer Izuzu 2144 LPB (Nota: 563)</t>
  </si>
  <si>
    <t>Ch: 2240 o/ Lorenia Michel pgo compra de camisa cacki y pantalon p/ Urbano Zeballos chofer cisterna 627 UTR</t>
  </si>
  <si>
    <t>Ch: 1427 o/ Fabian Alberto Cata pgo horas mes julio Juvenal Mallon chofer cisterna azul 997 CUX</t>
  </si>
  <si>
    <t>Ch: 1427 o/ Fabian Alberto Cata pgo horas maquina mes julio Franz Castro chofer Cisterna azul 997 CUX</t>
  </si>
  <si>
    <t>Ch: 1427 o/ Fabian Alberto Cata pgo horas maquina mes julio Juvenal Mallon chofer Cisterna azul 997 CUX</t>
  </si>
  <si>
    <t>Ch: 1427 o/ Fabian Alberto Cata pgo horas maquina mes julio Omar Murillo chofer Cisterna azul 997 CUX</t>
  </si>
  <si>
    <t>Ch: 2240 o/ Lorenia Michel pgo compra de camisa cacki y pantalon p/ Juvenal Mallon chofer cisterna 997 CUX</t>
  </si>
  <si>
    <t>Ch: 2263 o/ Rodamientin pgo compra 1 correa RECMF6380 dentada p/ Cisterna Azul 997 CUX (Fact: 990)</t>
  </si>
  <si>
    <t>Ch: 2263 o/ Rodamientin pgo compra 1 correa RELMF6550 p/ Cisterna Azul 997 CUX (Fact: 990)</t>
  </si>
  <si>
    <t>Ch: 2265 o/ Juan Alberto Zelaya pgo fabricado 25 volandas conicas el exterior p/ aros de cisterna 997 CUX (Prof: 142)</t>
  </si>
  <si>
    <t>Ch: 2270 o/ Ifracon pgo compra 2 llantas 10*20 altura India p/ Cisterna azul 997 CUX</t>
  </si>
  <si>
    <t>Ch:1455 o/ Fabian Alberto Cata pgo a Ismael Tapia por reacondicionar varios lugares de tanque de agua p/ cisterna 997CUX</t>
  </si>
  <si>
    <t>Ch: 2303 o/ Alex Villegas pgo aporte patronal mes agosto 2019 Juvenal Mallon</t>
  </si>
  <si>
    <t>Ch: 1494 o/ Fabian Alberto Cata pgo horas maquina mes agosto Franz Castro chofer Cisterna 997 CUX</t>
  </si>
  <si>
    <t>Ch: 2286 o/ Luis Fernando Aldana pgo compra 1 rodamiento p/ mercedes rojo (Prof: 126)</t>
  </si>
  <si>
    <t>Ch: 2286 o/ Luis Fernando Aldana pgo compra 1 orquilla p/ mercedes rojo (Prof: 126)</t>
  </si>
  <si>
    <t>Ch: 1483 o/ Fabian Alberto Cata pgo compra 2 Mts de cinta transportadora p/ clasificadora Sella</t>
  </si>
  <si>
    <t>Ch: 1427 o/ Fabian Alberto Cata pgo horas mes julio Pedro Altamirano chofer volqueta 1155 YPF</t>
  </si>
  <si>
    <t>Ch: 1427 o/ Fabian Alberto Cata pgo horas maquina mes julio Pedro Altamirano chofer Volqueta FM-12 1155 YPF</t>
  </si>
  <si>
    <t>Ch: 2240 o/ Lorenia Michel pgo compra de camisa cacki y pantalon p/ Pedro Altamirano chofer volqueta 1155 YPF</t>
  </si>
  <si>
    <t>Ch: 2241 o/ Fabian Cata pgo recarga de credito p/ GPS mes septiembre - volqueta 1155 YPF</t>
  </si>
  <si>
    <t>Registro pgo sueldos y salarios mes agosto Proy. Villazon Pedro Altamirano chofer volqueta 1155 YPF</t>
  </si>
  <si>
    <t>Registro pgo sueldos y salarios mes agosto descuento por atrasos Pedro Altamirano</t>
  </si>
  <si>
    <t>Ch: 2292 o/ Nacional Seguros pgo cuota Nº 4 poliza Nº APCC-TR1-000004-01-2019 p/ Volqueta 1155 YPF</t>
  </si>
  <si>
    <t>Ch: 1478 o/ Fabian Alberto Cata pgo reintegro descuento sueldo mes agosto Pedro Altamirano</t>
  </si>
  <si>
    <t>Ch: 1494 o/ Fabian Alberto Cata pgo horas mes agosto Pedro Altamirano chofer volqueta 1155YPF</t>
  </si>
  <si>
    <t>Ch: 1494 o/ Fabian Alberto Cata pgo horas maquina mes agosto Hector Lopez chofer Volqueta 1155 YPF</t>
  </si>
  <si>
    <t>Ch: 1494 o/ Fabian Alberto Cata pgo horas maquina mes agosto Pedro Altamirano chofer Volqueta 1155 YPF</t>
  </si>
  <si>
    <t>Ch: 2261 o/ David Martinez pgo compra 10 pernos M6X16 p/ Compresora Ingersol Verde 2 (Nota: 980)</t>
  </si>
  <si>
    <t>Ch: 2261 o/ David Martinez pgo compra 10 pernos M8X20 p/ Compresora Ingersol Verde 2 (Nota: 980)</t>
  </si>
  <si>
    <t>Ch: 2261 o/ David Martinez pgo compra 1 silicona ploma p/ Compresora Ingersol Verde 2 (Nota: 980)</t>
  </si>
  <si>
    <t>Ch: 2261 o/ David Martinez pgo compra 1 orings p/ Compresora Ingersol Verde 2 (Nota: 980)</t>
  </si>
  <si>
    <t>Ch: 2262 o/ Carlos Martinez pgo compra 15 Lts liquido hidraulico Rojo p/ Compresora Ingersol Verde 2 (Prof: 2109)</t>
  </si>
  <si>
    <t>Ch: 1429 o/ Fabian Alberto Cata pgo a Taller Chacho por reparacion de reparos de embrague p/ Mixer 344 KNB</t>
  </si>
  <si>
    <t>Ch: 1429 o/ Fabian Alberto Cata pgo a Taller Chacho por aumento de liquido de freno p/ Mixer 344 KNB</t>
  </si>
  <si>
    <t>Ch: 2266 o/ Tacuarandi SRL pgo 64.77 Lts de diesel p/ mixer 344 KNB trabajos Lote 4 s/g vale Nº 6468</t>
  </si>
  <si>
    <t>Ch: 1469 o/ Fabian Alberto Cata pgo sueldo personal eventual mes agosto Hugo Cruz chofer mixer 344 KNB</t>
  </si>
  <si>
    <t>Ch: 2307 o/ Mirtha Elena Cruz pgo compra 1 jgo cubetas 1 1/8 p/ Mixer Dina 344 KNB (Nota: 561)</t>
  </si>
  <si>
    <t>Ch: 2307 o/ Mirtha Elena Cruz pgo compra 1 liquido de freno (1/4Lt) p/ Mixer Dina 344 KNB (Nota: 561)</t>
  </si>
  <si>
    <t>Ch: 2307 o/ Mirtha Elena Cruz pgo compra 1 lija 220 p/ Mixer Dina 344 KNB (Nota: 561)</t>
  </si>
  <si>
    <t>Ch: 1494 o/ Fabian Alberto Cata pgo horas maquina mes agosto Carlos Portales chofer Mixer Dina Azul 344 KNB</t>
  </si>
  <si>
    <t>Ch: 1494 o/ Fabian Alberto Cata pgo horas maquina mes agosto Feliciano Daza chofer Mixer Dina Azul 344 KNB</t>
  </si>
  <si>
    <t>Ch: 1494 o/ Fabian Alberto Cata pgo horas maquina mes agosto Hugo Cruz  chofer Mixer Dina Azul344 KNB</t>
  </si>
  <si>
    <t>Ch: 1494 o/ Fabian Alberto Cata pgo horas maquina mes agosto Omar Murillo chofer Mixer Dina Azul344 KNB</t>
  </si>
  <si>
    <t>Ch: 1494 o/ Fabian Alberto Cata pgo horas maquina mes agosto Walter Palacios chofer Mixer Dina Azul 344 KNB</t>
  </si>
  <si>
    <t>Ch: 2292 o/ Nacional Seguros pgo cuota Nº 4 poliza Nº RMQ-TJ-00003-04-2019 p/ Chancadora de muelas</t>
  </si>
  <si>
    <t>Ch: 1427 o/ Fabian Alberto Cata pgo horas maquina mes julio Mario Parraga operador Grua Link Belt</t>
  </si>
  <si>
    <t>Ch: 1494 o/ Fabian Alberto Cata pgo horas maquina mes agosto Benito Cruz operador Grua Link Belt</t>
  </si>
  <si>
    <t>Ch: 2251 o/ Catercu SRL pgo compra 4 sellos de bucket p/ excavadora 320 D2-02 (Fact: 9821)</t>
  </si>
  <si>
    <t>Ch: 2251 o/ Catercu SRL pgo compra 2 bujes 80*95*95mm p/ excavadora 320 D2-02 (Fact: 10131)</t>
  </si>
  <si>
    <t>Ch: 2251 o/ Catercu SRL pgo compra 4 spacer p/ excavadora 320 D2-02 (Fact: 9810)</t>
  </si>
  <si>
    <t>Ch: 2251 o/ Catercu SRL pgo compra 2 shim p/ excavadora 320 D2-02 (Fact: 9810)</t>
  </si>
  <si>
    <t>Ch: 2251 o/ Catercu SRL pgo compra 1 seal kit -HC bucket p/ excavadora 320 D2-02 (Fact: 9810)</t>
  </si>
  <si>
    <t>Ch: 2251 o/ Catercu SRL pgo compra 6 reten 90*106*8mm p/ excavadora 320 D2-02 (Fact: 9810)</t>
  </si>
  <si>
    <t>Ch: 2251 o/ Catercu SRL pgo compra 1 perno segmento p/ excavadora 320 D2-02 (Fact: 9810)</t>
  </si>
  <si>
    <t>Ch: 2251 o/ Catercu SRL pgo compra 2 lainas 90mm CRS 2mm p/ excavadora 320 D2-02 (Fact: 9810)</t>
  </si>
  <si>
    <t>Ch: 2251 o/ Catercu SRL pgo compra 2 lainas 80mm CRS 2mm p/ excavadora 320 D2-02 (Fact: 9810)</t>
  </si>
  <si>
    <t>Ch: 2251 o/ Catercu SRL pgo compra 2 bujes 70*70 p/ excavadora 320 D2-02 (Fact: 9810)</t>
  </si>
  <si>
    <t>Ch: 2251 o/ Catercu SRL pgo compra 4 bujes lisos 90*90*106mm p/ excavadora 320 D2-02 (Fact: 9810)</t>
  </si>
  <si>
    <t>Ch: 2251 o/ Catercu SRL pgo compra 2 bujes estriados 80*95*70mm p/ excavadora 320 D2-02 (Fact: 9810)</t>
  </si>
  <si>
    <t>Ch: 2251 o/ Catercu SRL pgo compra 4 bujes estriados 80*80*95mm p/ excavadora 320 D2-02 (Fact: 9810)</t>
  </si>
  <si>
    <t>Ch: 2251 o/ Catercu SRL pgo compra 1 buje 80*100 replaces p/ excavadora 320 D2-02 (Fact: 9810)</t>
  </si>
  <si>
    <t>Ch: 2251 o/ Catercu SRL pgo compra 1 buje 80*95*95 p/ excavadora 320 D2-02 (Fact: 9810)</t>
  </si>
  <si>
    <t>Ch: 2251 o/ Catercu SRL pgo compra 2 bearing SLV 80-75-95 p/ excavadora 320 D2-02 (Fact: 9810)</t>
  </si>
  <si>
    <t>Ch: 1494 o/ Fabian Alberto Cata pgo horas maquina mes agosto Benito Cruz operador Excavadora 320 D2-02</t>
  </si>
  <si>
    <t>Ch: 1494 o/ Fabian Alberto Cata pgo horas maquina mes agosto Boriz Vasquez operador Excavadora 320 D2-02</t>
  </si>
  <si>
    <t>Ch: 1494 o/ Fabian Alberto Cata pgo horas maquina mes agosto Edgar Velasquez operador Excavadora 320 D2-02</t>
  </si>
  <si>
    <t>Ch: 1494 o/ Fabian Alberto Cata pgo horas maquina mes agosto Jesus Lopez operador Excavadora 320 D2-02</t>
  </si>
  <si>
    <t>Ch: 1469 o/ Fabian Alberto Cata pgo fabricado suple de bomba de freno y otros s/g orden p/ Motoniveladora FG 85</t>
  </si>
  <si>
    <t>Ch: 1427 o/ Fabian Alberto Cata pgo horas maquina mes julio Arturo Izaguirre operador Excavadora 320B</t>
  </si>
  <si>
    <t>Ch: 1432 o/ Reyder Jurado Quiroga pgo horas maquina mes julio 2019 atencion de equipo Ancon</t>
  </si>
  <si>
    <t>Ch: 1432 o/ Reyder Jurado Quiroga pgo horas maquina mes julio 2019 atencion de equipo Sella</t>
  </si>
  <si>
    <t>Registro pgo sueldos y salarios mes agosto retencion familiar Reyder Jurado</t>
  </si>
  <si>
    <t>Registro pgo sueldos y salarios mes agosto Proy. Villazon Arturo Izaguirre operador excavadora 320B</t>
  </si>
  <si>
    <t>Registro pgo sueldos y salarios mes agosto descuento por atrasos Arturo Izaguirre</t>
  </si>
  <si>
    <t>Ch: 1467 o/ Fabian Alberto Cata pgo retencion familiar mes Agosto 2019 Raquel Tejerina</t>
  </si>
  <si>
    <t>Ch: 1478 o/ Fabian Alberto Cata pgo reintegro descuento sueldo mes agosto Arturo Izaguirre</t>
  </si>
  <si>
    <t>Ch: 1494 o/ Fabian Alberto Cata pgo horas maquina mes agosto Arturo Izaguirre  operador Excavadora 320B</t>
  </si>
  <si>
    <t>Ch: 1442 o/ Elizabeth Palacios pgo por rellenar y tornear 2 pasadores de bomba soldado 45· p/ Excavadora 320BL (O.T.1175</t>
  </si>
  <si>
    <t>Ch: 1442 o/ Elizabeth Palacios pgo por rellenar y tornear 1 pasador p/ Excavadora 320BL (O.T. 1175)</t>
  </si>
  <si>
    <t>Ch: 2240 o/ Lorenia Michel pgo compra de camisa cacki y pantalon p/ Jesus Lopez operador excavadora 320 C 02</t>
  </si>
  <si>
    <t>Ch: 2251 o/ Catercu SRL pgo compra 1 hose AS-LNS AIR turbo p/ excavadora 320 C 02 (Fact: 10135)</t>
  </si>
  <si>
    <t>Ch: 2251 o/ Catercu SRL pgo compra 3 clamp p/ excavadora 320 C 02 (Fact: 10135)</t>
  </si>
  <si>
    <t>Ch: 2257 o/ Wilma Arnold pgo prensado manguera hidraulica 3/4 R13 75cm 2 terminales p/ Exc. 320 C 02 (Fact: 2151)</t>
  </si>
  <si>
    <t>Ch: 2260 o/ Margarita Cruz pgo compra 1 filtro de diesel P551315 p/ Excavadora 320 C 02 (Fact: 15465)</t>
  </si>
  <si>
    <t>Registro pgo sueldos y salarios mes agosto Proy. Villazon (15 dias) Jesus Lopez operador excavadora 320 C 02</t>
  </si>
  <si>
    <t>Ch: 2292 o/ Nacional Seguros pgo cuota Nº 4 poliza Nº TRE-TJ-00015-04-2019 p/ Excavadora 320 C 02</t>
  </si>
  <si>
    <t>Reg debito de cta: 79 Eq Pesado p/ giro a AGA PARTS por compra 1 Nut cod: 1307596 p/ excavadora 320 C 02</t>
  </si>
  <si>
    <t>Reg debito de cta: 79 Eq Pesado p/ giro a AGA PARTS por compra 7 Bearing cod: 5I7785 p/ excavadora 320 C 02</t>
  </si>
  <si>
    <t>Reg debito de cta: 79 Eq Pesado p/ giro a AGA PARTS por compra 3 Plate STD cod: 5I7654 p/ excavadora 320 C 02</t>
  </si>
  <si>
    <t>Reg debito de cta: 79 Eq Pesado p/ giro a AGA PARTS por compra 6 Pin-spring cod: 6V8236 p/ excavadora 320 C 02</t>
  </si>
  <si>
    <t>Reg debito de cta: 79 Eq Pesado p/ giro a AGA PARTS por compra 1 Bushing camsha cod: 5I8009 p/ excavadora 320 C 02</t>
  </si>
  <si>
    <t>Reg debito de cta: 79 Eq Pesado p/ giro a AGA PARTS por compra 2 Bushing cams cod: 5I7528 p/ excavadora 320 C 02</t>
  </si>
  <si>
    <t>Reg debito de cta: 79 Eq Pesado p/ giro a AGA PARTS por compra 1 Bushing camsha cod: 5I7529 p/ excavadora 320 C 02</t>
  </si>
  <si>
    <t>Reg debito de cta: 79 Eq Pesado p/ giro a AGA PARTS por compra 1 Plug cod: 5I7525 p/ excavadora 320 C 02</t>
  </si>
  <si>
    <t>Reg debito de cta: 79 Eq Pesado p/ giro a AGA PARTS por compra 2 Seal cod: 5I7524 p/ excavadora 320 C 02</t>
  </si>
  <si>
    <t>Reg debito de cta: 79 Eq Pesado p/ giro a AGA PARTS por compra 1 Gasket cod: 1786537 p/ excavadora 320 C 02</t>
  </si>
  <si>
    <t>Reg debito de cta: 79 Eq Pesado p/ giro a AGA PARTS por compra 1 Gear AS cod: 5I7558 p/ excavadora 320 C 02</t>
  </si>
  <si>
    <t>Reg debito de cta: 79 Eq Pesado p/ giro a AGA PARTS por compra 1 Gear A cod: 5I7686 p/ excavadora 320 C 02</t>
  </si>
  <si>
    <t>Reg debito de cta: 79 Eq Pesado p/ giro a AGA PARTS por compra 1 Gear AS cod: 1252950 p/ excavadora 320 C 02</t>
  </si>
  <si>
    <t>Reg debito de cta: 79 Eq Pesado p/ giro a AGA PARTS por compra 1 Gear cod: 1252951 p/ excavadora 320 C 02</t>
  </si>
  <si>
    <t>Reg debito de cta: 79 Eq Pesado p/ giro a AGA PARTS por compra 6 Ring SET STD cod: 1786643 p/ excavadora 320 C 02</t>
  </si>
  <si>
    <t>Reg debito de cta: 79 Eq Pesado p/ giro a AGA PARTS por compra 6 Piston STD cod:2977750 p/ excavadora 320 C 02</t>
  </si>
  <si>
    <t>Reg debito de cta: 79 Eq Pesado p/ giro a AGA PARTS por compra 6 Pin, Piston cod: 947134 p/ excavadora 320 C 02</t>
  </si>
  <si>
    <t>Reg debito de cta: 79 Eq Pesado p/ giro a AGA PARTS por compra 12 Ring Snap cod: 5I7667 p/ excavadora 320 C 02</t>
  </si>
  <si>
    <t>Reg debito de cta: 79 Eq Pesado p/ giro a AGA PARTS por compra 6 Bushing cod: 5I7539 p/ excavadora 320 C 02</t>
  </si>
  <si>
    <t>Reg debito de cta: 79 Eq Pesado p/ giro a AGA PARTS por compra 12 Bearing, eng cod: 5I7795 p/ excavadora 320 C 02</t>
  </si>
  <si>
    <t>Reg debito de cta: 79 Eq Pesado p/ giro a AGA PARTS por compra 3 Bolt  cod: 5I7718 p/ excavadora 320 C 02</t>
  </si>
  <si>
    <t>Reg debito de cta: 79 Eq Pesado p/ giro a AGA PARTS por compra 1 Seal crankshaft cod: 5I7656 p/ excavadora 320 C 02</t>
  </si>
  <si>
    <t>Reg debito de cta: 79 Eq Pesado p/ giro a AGA PARTS por compra 1 Seal crankshaft cod: 5I7660 p/ excavadora 320 C 02</t>
  </si>
  <si>
    <t>Reg debito de cta: 79 Eq Pesado p/ giro a AGA PARTS por compra 1 Gasket kit cod: 1352372 p/ excavadora 320 C 02</t>
  </si>
  <si>
    <t>Reg debito de cta: 79 Eq Pesado p/ giro a AGA PARTS por compra 1 Element 7Y1901 p/ excavadora 320 C 02</t>
  </si>
  <si>
    <t>Ch: 1426 o/ Fabian Alberto Cata pgo horas mes julio 2019 Yolanda Rodriguez</t>
  </si>
  <si>
    <t>Ch: 2238 o/ Juan Ramon Pacheco pgo rellando y torneado 1 pasador Ø 90*85 largo de 2 puños p/ exc. 320 C 011 (Nota: 176)</t>
  </si>
  <si>
    <t>Ch: 2238 o/ Juan Ramon Pacheco pgo rellando y torneado 2 puños de pasador Ø80*54 largo p/ exc. 320 C 011 (Nota:176)</t>
  </si>
  <si>
    <t>Ch: 2238 o/ Juan Ramon Pacheco pgo rellando y torneado 1 pasador completo Ø80*43 largo p/ exc. 320 C 011 (Nota:176)</t>
  </si>
  <si>
    <t>Ch: 2238 o/ Juan Ramon Pacheco pgo rellando y torneado 1 pasador Ø70*45 largo p/ exc. 320 C 011 (Nota: 176)</t>
  </si>
  <si>
    <t>Ch:2238 o/ Juan Ramon Pacheco pgo rellando y torneado completo 1 pasador y recortado Ø80largo 53cm y perforado p/ seguro</t>
  </si>
  <si>
    <t>Ch: 2251 o/ Catercu SRL pgo compra 2 tube AS-LUB FUEL p/ excavadora 320 C 011 (Fact: 10134)</t>
  </si>
  <si>
    <t>Ch: 2254 o/ Eva Miranda pgo compra 1 botón  p/ Excavadora 320 C 011 (Prof: 450)</t>
  </si>
  <si>
    <t>Ch: 2254 o/ Eva Miranda pgo compra 2 focos 2P 12V p/ Excavadora 320 C 011 (Prof: 450)</t>
  </si>
  <si>
    <t>Ch: 2254 o/ Eva Miranda pgo compra 2 focos 1P 12V. p/ Excavadora 320 C 011 (Prof: 450)</t>
  </si>
  <si>
    <t>Ch: 2254 o/ Eva Miranda pgo compra 12 terminal ojal p/ Excavadora 320 C 011 (Prof: 450)</t>
  </si>
  <si>
    <t>Ch: 2254 o/ Eva Miranda pgo compra 1 automático 12V. p/ Excavadora 320 C 011 (Prof: 450)</t>
  </si>
  <si>
    <t>Ch: 2254 o/ Eva Miranda pgo compra 6 terminal hembra con forro p/ Excavadora 320 C 011 (Prof: 450)</t>
  </si>
  <si>
    <t>Ch: 2254 o/ Eva Miranda pgo compra 2 Mts cable Nº8 p/ Excavadora 320 C 011 (Prof: 450)</t>
  </si>
  <si>
    <t>Ch: 2254 o/ Eva Miranda pgo compra 1 Mt Termo contraible p/ Excavadora 320 C 011 (Prof: 450)</t>
  </si>
  <si>
    <t>Ch: 2254 o/ Eva Miranda pgo compra 3 focos H3 100W 24V. p/ Excavadora 320 C 011 (Prof: 513)</t>
  </si>
  <si>
    <t>Ch: 2254 o/ Eva Miranda pgo compra 3 relay 24V. p/ Excavadora 320 C 011 (Prof: 513)</t>
  </si>
  <si>
    <t>Ch: 2254 o/ Eva Miranda pgo compra 12 precintos de 20 cm p/ Excavadora 320 C 011 (Prof: 513)</t>
  </si>
  <si>
    <t>Ch: 2254 o/ Eva Miranda pgo compra 8 Mts cable Nº 16 p/ Excavadora 320 C 011 (Prof: 513)</t>
  </si>
  <si>
    <t>Ch: 2254 o/ Eva Miranda pgo compra 8 Mts cable Nº 18 p/ Excavadora 320 C 011 (Prof: 513)</t>
  </si>
  <si>
    <t>Ch: 2254 o/ Eva Miranda pgo compra 4 Mts termo contraible de 20 cm p/ Excavadora 320 C 011 (Prof: 513)</t>
  </si>
  <si>
    <t>Ch: 2254 o/ Eva Miranda pgo compra 4 Mts termo contraible de 10 cm p/ Excavadora 320 C 011 (Prof: 513)</t>
  </si>
  <si>
    <t>Ch: 2254 o/ Eva Miranda pgo compra 1 cinta aislante p/ Excavadora 320 C 011 (Prof: 513)</t>
  </si>
  <si>
    <t>Ch: 1488 o/ Bernardo Villa pgo cambio 1 conjunto rotativo a turbo compresor p/ excavadora 320 C 011 (Prof: 185)</t>
  </si>
  <si>
    <t>Ch: 2310 o/ Torneria Mecanica la Industrial pgo cambio guia de tapa de distribucion motor p/ exc. 320 C 011 (Nota: 683)</t>
  </si>
  <si>
    <t>Ch: 1492 o/ Fabian Alberto Cata pgo horas mes agosto 2019 Yolanda Rodriguez</t>
  </si>
  <si>
    <t>Ch: 2240 o/ Lorenia Michel pgo compra de camisa cacki y pantalon p/ Angel Benitez operador excavadora 320 C 012</t>
  </si>
  <si>
    <t>Ch: 1435 o/ Fabian Alberto Cata pgo horas mes julio 2019 Proy Mejoramiento Angel Benitez operador excavadora 320 C 012</t>
  </si>
  <si>
    <t>Ch: 2257 o/ Wilma Arnold pgo prensado manguera hidraulica 1" R13  1,20 mt. C/ terminales  p/ Exc. 320 C 012 (Fact: 2200)</t>
  </si>
  <si>
    <t>Ch: 2257 o/ Wilma Arnold pgo prensado de manguera hidraulica 1" R13 1,30mt c/ brida spiga p/ Exc. 320 C 012 (Fact: 2200)</t>
  </si>
  <si>
    <t>Ch: 1448 o/ Deysi Ontiveros pgo alimentacion 1º quincena mes agosto Proy. Mejoramiento Angel Benitez</t>
  </si>
  <si>
    <t>Ch: 1448 o/ Deysi Ontiveros pgo alimentacion 1º quincena mes agosto Proy. Mejoramiento Gualberto Maygua - sereno</t>
  </si>
  <si>
    <t>Ch: 2266 o/ Tacuarandi SRL pgo 220 Lts de diesel p/ excavadora 320 C 12 trabajos lote 10 s/g vale Nº 6658</t>
  </si>
  <si>
    <t>Ch: 1456 o/ Hilarion Flores Ricaldi pgo soldadura en 4 partes de stick p/ excavadora 320 C 012</t>
  </si>
  <si>
    <t>Ch: 1459 o/ Deysi Ontiveros pgo alimentacion 2º quincena mes agosto Proy. Mejoramiento Angel Benitez</t>
  </si>
  <si>
    <t>Ch: 1459 o/ Deysi Ontiveros pgo alimentacion 2º quincena mes agosto Proy. Mejoramiento Gualberto Maygua - sereno</t>
  </si>
  <si>
    <t>Registro pgo sueldos y salarios mes agosto Angel Benitez operador excavadora 320 C 012</t>
  </si>
  <si>
    <t>Ch: 1492 o/ Fabian Alberto Cata pgo horas mecanico mes junio 2019 Baldomero Vega</t>
  </si>
  <si>
    <t>Ch: 1492 o/ Fabian Alberto Cata pgo horas mecanico mes julio 2019 Baldomero Vega</t>
  </si>
  <si>
    <t>Ch: 1492 o/ Fabian Alberto Cata pgo horas mecanico mes julio 2019 Baldomero Vega (descuento por incumplimiento)</t>
  </si>
  <si>
    <t>Ch: 1494 o/ Fabian Alberto Cata pgo horas maquina mes agosto Angel Benitez operador Excavadora 320 C 012</t>
  </si>
  <si>
    <t>Ch: 1496 o/ Fabian Alberto Cata pgo horas extras mes agosto 2019 Angel Benitez operador excavadora 320 C 012</t>
  </si>
  <si>
    <t>Ch: 1428 o/ Fabian Alberto Cata pgo horas mecanico mes Junio 2019 (Eq. pesado y camionetas) Sergio Flores</t>
  </si>
  <si>
    <t>Ch: 2240 o/ Lorenia Michel pgo compra de camisa cacki y pantalon p/ Arturo Izaguirre operador excavadora 320 C 013</t>
  </si>
  <si>
    <t>Ch: 2240 o/ Lorenia Michel pgo compra de camisa cacki y pantalon p/ Eberto Tarifa operador excavadora 320 C 013</t>
  </si>
  <si>
    <t>Ch: 2263 o/ Rodamientin pgo compra 1 rodamiento de bolas 6303-2RS p/ Excavadora 320 C 013 (Fact: 836)</t>
  </si>
  <si>
    <t>Ch: 2263 o/ Rodamientin pgo compra 1 rodamiento de bolas 6306-2RS p/ Excavadora 320 C 013 (Fact: 836)</t>
  </si>
  <si>
    <t>Ch: 1492 o/ Fabian Alberto Cata pgo horas mecanico mes julio 2019 (Eq. pesado y camionetas) Sergio Flores</t>
  </si>
  <si>
    <t>Ch: 2255 o/ Yaneth Ayarde pgo compra 1 spray p/ Excavadora Hyundai (Fact: 45059)</t>
  </si>
  <si>
    <t>Ch: 2292 o/ Nacional Seguros pgo cuota Nº 4 poliza Nº TRE-TJ-00015-04-2019 p/ Excavadora Hyundai</t>
  </si>
  <si>
    <t>Ch: 2292 o/ Nacional Seguros pgo cuota Nº 4 poliza Nº TRE-TJ-00015-04-2019 p/ Excavadora  E 200B</t>
  </si>
  <si>
    <t>Ch: 2238 o/ Juan Ramon Pacheco pgo rellenado y torneado 1 pasador Ø42 largo 12cm p/ Motoniv. 120G (Nota: 175)</t>
  </si>
  <si>
    <t>Ch: 2238 o/ Juan Ramon Pacheco pgo rellenado y torneado 1 pasador Ø42 largo18cm p/ Motoniv. 120G (Nota: 175)</t>
  </si>
  <si>
    <t>Ch: 2238 o/ Juan Ramon Pacheco pgo rellenado y torneado 1 pasador Ø44 largo 46cm p/ Motoniv. 120G (Nota: 175)</t>
  </si>
  <si>
    <t>Ch: 2238 o/ Juan Ramon Pacheco pgo construccion 2 bujes y templado p/ Motoniv. 120G (Nota: 175)</t>
  </si>
  <si>
    <t>Ch: 2238 o/ Juan Ramon Pacheco pgo construccion 4 arandelas 1cm de espesor p/ Motoniv. 120G (Nota: 175)</t>
  </si>
  <si>
    <t>Ch: 2238 o/ Juan Ramon Pacheco pgo construccion 4 arandelas de 2mm de espesor p/ Motoniv. 120G (Nota: 175)</t>
  </si>
  <si>
    <t>Ch: 2238 o/ Juan Ramon Pacheco pgo rectificado 2 orejas de brazo p/ Motoniv. 120G (Nota: 175)</t>
  </si>
  <si>
    <t>Ch: 2238 o/ Juan Ramon Pacheco pgo rellenado 3 muñones p/ Motoniv. 120G (Nota: 175)</t>
  </si>
  <si>
    <t>Ch: 2238 o/ Juan Ramon Pacheco pgo fabricado 1 buje p/ oreja de botellon - Motoniv. 120G (Nota: 175)</t>
  </si>
  <si>
    <t>Ch: 1427 o/ Fabian Alberto Cata pgo horas maquina mes julio Mario Parraga operador Motoniv. 120G</t>
  </si>
  <si>
    <t>Ch: 1438 o/ Mario Gonzalo Parraga Quiroga pgo finiquito por indemnizacion tiempo de trabajo 2 años, 3 meses y 5 dias</t>
  </si>
  <si>
    <t>Ch: 1438 o/ Mario Gonzalo Parraga Quiroga pgo finiquito por aguinaldo de navidad 6 meses y 8 dias</t>
  </si>
  <si>
    <t>Ch: 1438 o/ Mario Gonzalo Parraga Quiroga pgo finiquito por vacacion 9 meses y 5 dias</t>
  </si>
  <si>
    <t>Ch: 1438 o/ Mario Gonzalo Parraga Quiroga pgo finiquito descuento por herramientas</t>
  </si>
  <si>
    <t>Ch: 2254 o/ Eva Miranda pgo compra 1 regulador 24V p/ Motoniv. 120G (Prof: 442)</t>
  </si>
  <si>
    <t>Ch: 2254 o/ Eva Miranda pgo compra 1 jgo de carbones p/ alternador - Motoniv. 120G (Prof: 442)</t>
  </si>
  <si>
    <t>Ch: 2254 o/ Eva Miranda pgo compra 2 bujes p/ Motoniv. 120G (Prof: 442)</t>
  </si>
  <si>
    <t>Ch: 2261 o/ David Martinez pgo compra 1 silicona Ploma p/ Motoniv. 120G (Nota: 1103)</t>
  </si>
  <si>
    <t>Ch: 2261 o/ David Martinez pgo compra 1 orings p/ Motoniv. 120G (Nota: 1103)</t>
  </si>
  <si>
    <t>Ch: 2261 o/ David Martinez pgo compra 1 jgo. Volandas de aluminio - cobre p/ Motoniv. 120G (Nota: 1103)</t>
  </si>
  <si>
    <t>Ch: 2263 o/ Rodamientin pgo compra 1 rodamiento de bolas 6305-2RS p/ Motoniv- 120G (Fact: 757)</t>
  </si>
  <si>
    <t>Ch: 2263 o/ Rodamientin pgo compra 2 reten AB1126E p/ Motoniv- 120G (Fact: 757)</t>
  </si>
  <si>
    <t>Registro pgo sueldos y salarios mes agosto Proy Villazon Mario Parraga operador Motoniv. 120G</t>
  </si>
  <si>
    <t>Registro pgo sueldos y salarios mes agosto descuento poor atrasos Mario Parraga</t>
  </si>
  <si>
    <t>Ch: 1478 o/ Fabian Alberto Cata pgo reintegro descuento sueldo mes agosto Mario Parraga</t>
  </si>
  <si>
    <t>Ch: 1494 o/ Fabian Alberto Cata pgo horas maquina mes agosto Mario Parraga  operador Motoniv. 120G</t>
  </si>
  <si>
    <t>Ch: 2240 o/ Lorenia Michel pgo compra 1 camisa cacki y pantalon p/ Roger Giron operador Motoniv. 105B</t>
  </si>
  <si>
    <t>Ch: 2255 o/ Yaneth Ayarde pgo compra 1 Kg alambre de amarre p/ Motoniv. 105B (Fact: 45625)</t>
  </si>
  <si>
    <t>Ch: 2255 o/ Yaneth Ayarde pgo compra 1 disco de corte 9" p/ Motoniv. 105B (Fact: 45625)</t>
  </si>
  <si>
    <t>Ch: 2255 o/ Yaneth Ayarde pgo compra 2 Kg electrodo 6013  2.5MM p/ Motoniv. 105B (Fact: 45625)</t>
  </si>
  <si>
    <t>Ch: 2261 o/ David Martinez pgo compra 4 pernos 3/4x1 1/2 p/ Motoniv. 105B (Nota: 996)</t>
  </si>
  <si>
    <t>Ch: 2292 o/ Nacional Seguros pgo cuota Nº 4 poliza Nº TRE-TJ-00015-04-2019 p/ Motoniv. 105B</t>
  </si>
  <si>
    <t>Ch: 1469 o/ Fabian Alberto Cata pgo sueldo personal eventual mes agosto Roger Giron operador Motoniv. 105A</t>
  </si>
  <si>
    <t>Ch: 2240 o/ Lorenia Michel pgo compra de camisa cacki y pantalon p/ Carlos Portales operador Pala 950F</t>
  </si>
  <si>
    <t>Ch: 1435 o/ Fabian Alberto Cata pgo horas mes julio 2019 Proy Mejoramiento Carlos Portales operador Pala 950F</t>
  </si>
  <si>
    <t>Ch: 2260 o/ Margarita Cruz pgo compra 1 filtro de aceite P554004 p/ Pala 950F (Fact: 15537)</t>
  </si>
  <si>
    <t>Ch: 2260 o/ Margarita Cruz pgo compra 1 filtro de diesel P557440 p/ Pala 950F (Fact: 15537)</t>
  </si>
  <si>
    <t>Ch: 2260 o/ Margarita Cruz pgo compra 1 filtro de diesel WK1040 p/ Pala 950F (Fact: 15537)</t>
  </si>
  <si>
    <t>Ch: 1448 o/ Deysi Ontiveros pgo alimentacion 1º quincena mes agosto Proy. Mejoramiento Carlos Portales</t>
  </si>
  <si>
    <t>Ch: 1459 o/ Deysi Ontiveros pgo alimentacion 2º quincena mes agosto Proy. Mejoramiento Carlos Portales</t>
  </si>
  <si>
    <t>Registro pgo sueldos y salarios mes agosto Carlos Portales opeardor Pala 950F</t>
  </si>
  <si>
    <t>Ch: 1489 o/ Diego Carlos Sanchez pgo parchado 1 llanta p/ pala 950F (Ped: 810)</t>
  </si>
  <si>
    <t>Ch: 1492 o/ Fabian Alberto Cata pgo sereno 02/09/19 pala 950F Proy Mejoramiento</t>
  </si>
  <si>
    <t>Ch: 1496 o/ Fabian Alberto Cata pgo horas extras mes agosto 2019 Carlos Portales operador Pala 950F</t>
  </si>
  <si>
    <t>Ch: 2257 o/ Wilma Arnold pgo prensado manguera hidraulica 3/4 R13 78cm p/ Pala 930 (Fact: 2145)</t>
  </si>
  <si>
    <t>Ch: 2262 o/ Carlos Martinez pgo compra 1 espejo retrovisor volvo p/ Pala 930 (Prof: 2107)</t>
  </si>
  <si>
    <t>Ch: 2262 o/ Carlos Martinez pgo compra 1 horometro p/ Pala 930 (Prof: 2110)</t>
  </si>
  <si>
    <t>Ch: 2262 o/ Carlos Martinez pgo compra 1 cañeria de diesel p/ Pala 930 (Prof: 2113)</t>
  </si>
  <si>
    <t>Ch: 2263 o/ Rodamientin pgo compra 1 cruceta UJ905 p/ Pala 930 (Fact: 1293)</t>
  </si>
  <si>
    <t>Ch: 2292 o/ Nacional Seguros pgo cuota Nº 4 poliza Nº TRE-TJ-00015-04-2019 p/ Pala 930</t>
  </si>
  <si>
    <t>Ch: 2236 o/ Cristobal Mamani Choque pgo compra 1 bateria Toyo 100 Amp p/ Retroexcavadora 214A</t>
  </si>
  <si>
    <t>Ch: 1469 o/ Fabian Alberto Cata pgo sueldo personal eventual mes agosto Josue Yonima operador Retroexc. 214A</t>
  </si>
  <si>
    <t>Ch: 1472 o/ Hilarion Flores Ricaldi pgo cambio de cucharon p/ Retroexcavadora 214A</t>
  </si>
  <si>
    <t>Ch: 1491 o/ Grover Chiri Aguanta pgo colocado 1 parabrisas laminado de seguridad p/ Retroexc. 214A (Prof: 1944)</t>
  </si>
  <si>
    <t>Ch: 1491 o/ Grover Chiri Aguanta pgo colocado 1 lateral de puerta izquierda vidrio echizo p/ Retroexc. 214A (Prof: 1944)</t>
  </si>
  <si>
    <t>Ch: 1494 o/ Fabian Alberto Cata pgo horas maquina mes agosto Anselmo Anachuri operador Retroexc. JCB 214A</t>
  </si>
  <si>
    <t>Ch: 1494 o/ Fabian Alberto Cata pgo horas maquina mes agosto Josue Yonima operador Retroexc. JCB 214A</t>
  </si>
  <si>
    <t>Ch: 1427 o/ Fabian Alberto Cata pgo horas maquina mes julio Anselmo Anachuri operador Retroexc. 3CX</t>
  </si>
  <si>
    <t>Ch: 2245 o/ Potenza Tractor SRL pgo compra 4 uñas 1U3202 p/ Retroexc. 3CX (Fact: 27)</t>
  </si>
  <si>
    <t>Ch: 2245 o/ Potenza Tractor SRL pgo compra 4 pasadores de uña p/ Retroexc. 3CX (Fact: 27)</t>
  </si>
  <si>
    <t>Ch: 2245 o/ Potenza Tractor SRL pgo compra 4 seguros de uña p/ Retroexc. 3CX (Fact: 27)</t>
  </si>
  <si>
    <t>Ch: 2257 o/ Wilma Arnold pgo prensado manguera de hidraulica 1/2 R12  1,17Mt 2 terminales p/ Retro 3CX (Fact: 2146)</t>
  </si>
  <si>
    <t>Ch: 2257 o/ Wilma Arnold pgo prensado de manguera Hid. 5/8 R2 1,05 mt c/ 2 spigas  p/ Retroexcav. 3CX (Fact: 2199)</t>
  </si>
  <si>
    <t>Ch: 2257 o/ Wilma Arnold pgo prensado de manguera Hid. 5/8 R2 1,60 mt c/ 2 spigas p/ Retroexcav. 3CX (Fact: 2199)</t>
  </si>
  <si>
    <t>Ch: 2257 o/ Wilma Arnold pgo prensado de manguera Hid. 5/8 R2 65 cm c/ 2 spigas p/ Retroexcav. 3CX (Fact: 2199)</t>
  </si>
  <si>
    <t>Ch: 2257 o/ Wilma Arnold pgo prensado manguera hidraulica 1/2" R12  65cm c/ terminal hembra p/ Retro 3CX (Fact: 2199)</t>
  </si>
  <si>
    <t>Ch: 2261 o/ David Martinez pgo armado de cañeria p/ Retroexc- 3CX (Nota: 981)</t>
  </si>
  <si>
    <t>Ch: 2261 o/ David Martinez pgo compra 1 jgo de tarraja macho M3-0,5 p/ Retroexc- 3CX (Nota: 982)</t>
  </si>
  <si>
    <t>Ch: 2261 o/ David Martinez pgo compra 6 pernos M3X12 p/ Retroexc- 3CX (Nota: 982)</t>
  </si>
  <si>
    <t>Ch: 2261 o/ David Martinez pgo compra 1 broca 3MM  p/ Retroexc- 3CX (Nota: 982)</t>
  </si>
  <si>
    <t>Ch: 2261 o/ David Martinez pgo compra 8 pernos 3/8X 1 1/2 p/ Retroexcav. 3CX (Nota: 1105)</t>
  </si>
  <si>
    <t>Ch: 2261 o/ David Martinez pgo compra 2 bornes para bateria p/ Retroexcav. 3CX (Nota: 1105)</t>
  </si>
  <si>
    <t>Ch: 1464 o/ Anselmo Anachuri Fernadez pgo finiquito por indemnizacion tiempo de trabajo 1 años y 1 meses</t>
  </si>
  <si>
    <t>Ch: 1464 o/ Anselmo Anachuri Fernadez pgo finiquito por aguinaldo de navidad 3.5 mese y 9.5 dias</t>
  </si>
  <si>
    <t>Ch: 1464 o/ Anselmo Anachuri Fernadez pgo finiquito por vacacion 3.5 meses y 9 dias</t>
  </si>
  <si>
    <t>Registro pgo sueldos y salarios mes agosto Luis Bustos operador Retroexc. 3CX</t>
  </si>
  <si>
    <t>Ch: 2289 o/ Cristobal Mamani Choque pgo compra 1 bateria de 100 Amp marca Toyo p/ Retroexc. 3CX</t>
  </si>
  <si>
    <t>Ch: 2303 o/ Alex Villegas pgo aporte patronal mes agosto 2019 Luis Bustos</t>
  </si>
  <si>
    <t>Ch: 1494 o/ Fabian Alberto Cata pgo horas maquina mes agosto Luis Bustos operador Retroexc. 3CX</t>
  </si>
  <si>
    <t>Ch: 2240 o/ Lorenia Michel pgo compra de camisa cacki y pantalon p/ Julian Gregorio operador Retroexc. Case</t>
  </si>
  <si>
    <t>Ch: 2254 o/ Eva Miranda pgo compra 3 relay 12V. 5P. p/ Retroexc. Case  (Prof: 446)</t>
  </si>
  <si>
    <t>Ch: 2254 o/ Eva Miranda pgo compra 1 foco piloto p/ Retroexc. Case  (Prof: 446)</t>
  </si>
  <si>
    <t>Ch: 2254 o/ Eva Miranda pgo compra 1 colector 21D p/ Retroexc. Case  (Prof: 448)</t>
  </si>
  <si>
    <t>Ch: 2254 o/ Eva Miranda pgo compra 1 automático 12V p/ Retroexc. Case  (Prof: 448)</t>
  </si>
  <si>
    <t>Ch: 2254 o/ Eva Miranda pgo compra 1 porta carbón completo p/ Retroexc. Case  (Prof: 448)</t>
  </si>
  <si>
    <t>Ch: 2257 o/ Wilma Arnold pgo prensado manguera de hidraulica 3/8 R2  3,78Mts p/ Retroexc. Case  (Fact: 2145)</t>
  </si>
  <si>
    <t>Ch: 2261 o/ David Martinez pgo compra 8 pernos M10X70 p/ Retroexc. Case  (Nota: 1113)</t>
  </si>
  <si>
    <t>Ch: 2261 o/ David Martinez pgo compra 1 plancha amiento p/ Retroexc. Case  (Nota: 1113)</t>
  </si>
  <si>
    <t>Ch: 2262 o/ Carlos Martinez pgo compra 1 manguera de 2" p/ Retroexc. Case  (Prof: 2138)</t>
  </si>
  <si>
    <t>Ch: 2262 o/ Carlos Martinez pgo compra 2 abrazaderas 40-60 p/ Retroexc. Case  (Prof: 2138)</t>
  </si>
  <si>
    <t>Ch: 1448 o/ Deysi Ontiveros pgo alimentacion 1º quincena mes agosto Proy. Mejoramiento Diego Prieto</t>
  </si>
  <si>
    <t>Ch: 1450 o/ Fabian Alberto Cata pgo por soldar pasadores, soldar y tornear orejas de la H y fabricado de bujes p/ retro</t>
  </si>
  <si>
    <t>Ch: 1451 o/ Hames Osvaldo Ortega pgo compra 2 seal, 1 kit seal mordaza y 1 kit seal bucket p/ Retroexcavadora Case</t>
  </si>
  <si>
    <t>Ch: 2274 o/ Gregorio Subelza Chiri pgo reparado de inducido p/ Retroexc. Case (O.T. 555)</t>
  </si>
  <si>
    <t>Ch: 2292 o/ Nacional Seguros pgo cuota Nº 4 poliza Nº TRE-TJ-00015-04-2019 p/ Retroexc. Case</t>
  </si>
  <si>
    <t>Ch: 1472 o/ Hilarion Flores Ricaldi pgo cambio de cuchilla, fabricado y colocado de 8 uñas p/ Retroexcavadora Case</t>
  </si>
  <si>
    <t>Ch: 1489 o/ Diego Carlos Sanchez pgo parchado 1 llanta delantera p/ Retroexc. Case (Ped: 804</t>
  </si>
  <si>
    <t>Ch: 1489 o/ Diego Carlos Sanchez pgo parchado de 1 llanta delantera p/ Retroexc. Case (Ped: 823)</t>
  </si>
  <si>
    <t>Ch: 2236 o/ Cristobal Mamani Choque pgo compra 1 bateria Toyo 100 Amp p/ Retroexcavadora 214E</t>
  </si>
  <si>
    <t>Ch: 1427 o/ Fabian Alberto Cata pgo horas maquina mes julio Anselmo Anachuri operador Retroexc. 214E</t>
  </si>
  <si>
    <t>Ch: 2255 o/ Yaneth Ayarde pgo compra 5 Kg electrodo 7018 p/ Retroexc. 214e  (Fact: 45022)</t>
  </si>
  <si>
    <t>Ch: 2255 o/ Yaneth Ayarde pgo compra 4 Kg electrodo 6013 4MM p/ Retroexc. 214e  (Fact: 45101)</t>
  </si>
  <si>
    <t>Ch: 2263 o/ Rodamientin pgo compra 2 crucetas TA111 p/ Retroexcav. 214e  (Fact: 1129)</t>
  </si>
  <si>
    <t>Ch: 1456 o/ Hilarion Flores Ricaldi pgo reforzado de balde, fabricado de tapa de bateria p/ retroexc. 214E</t>
  </si>
  <si>
    <t>Registro pgo sueldos y salarios mes agosto Proy. Villazon (11 dias) Anselmo Anachuri operador Retroexc. 214E</t>
  </si>
  <si>
    <t>Ch: 2292 o/ Nacional Seguros pgo cuota Nº 4 poliza Nº TRE-TJ-00015-04-2019 p/ Retroexc. 214E</t>
  </si>
  <si>
    <t>Ch: 1494 o/ Fabian Alberto Cata pgo horas maquina mes agosto Anselmo Anachuri operador Retroexc. JCB 214E</t>
  </si>
  <si>
    <t>Ch: 1496 o/ Fabian Alberto Cata pgo horas extras mes agosto 2019 Anselmo Anachuri operador Retroexc. 214E</t>
  </si>
  <si>
    <t>Ch: 2240 o/ Lorenia Michel pgo compra de camisa cacki y pantalon p/ Silverio Arias operador Rodillo Bomag 02</t>
  </si>
  <si>
    <t>Ch: 2240 o/ Lorenia Michel  pgo compra de camisa cacki y pantalon p/ Jose Yagualca operador Rodillo Dynapac</t>
  </si>
  <si>
    <t>Ch: 2260 o/ Margarita Cruz pgo compra 1 filtro de aire SFA0434 SET p/ Rodillo Dynapac  (Fact: 15465)</t>
  </si>
  <si>
    <t>Ch: 2292 o/ Nacional Seguros pgo cuota Nº 4 poliza Nº TRE-TJ-00015-04-2019 p/ Rodillo Case</t>
  </si>
  <si>
    <t>Ch: 2292 o/ Nacional Seguros pgo cuota Nº 4 poliza Nº TRE-TJ-00015-04-2019 p/ Rodillo Ingersol SD150</t>
  </si>
  <si>
    <t>Ch: 1494 o/ Fabian Alberto Cata pgo horas maquina mes agosto Silverio Arias operador Rodillo Ingersol SD150</t>
  </si>
  <si>
    <t>Ch: 2240 o/ Lorenia Michel pgo compra de camisa cacki y pantalon p/ Anselmo Anachuri operador Tractor D7G</t>
  </si>
  <si>
    <t>Ch: 2248 o/ Megapartes pgo compra 6 sellode chamber  cod: 7S3206 p/ Tractor D7G</t>
  </si>
  <si>
    <t>Ch: 2248 o/ Megapartes pgo compra 6 asiento de chamber grueso cod: 2S8960 p/ Tractor D7G</t>
  </si>
  <si>
    <t>Ch: 2248 o/ Megapartes pgo compra 1 empaquetadura de culata cod: 6N7263 p/ Tractor D7G</t>
  </si>
  <si>
    <t>Ch: 2248 o/ Megapartes pgo compra 6 emapaquetadura de multiple de escape cod: 8S8258 p/ Tractor D7G</t>
  </si>
  <si>
    <t>Ch: 2255 o/ Yaneth Ayarde pgo compra 4 Kg electrodo 6013 4MM p/ Tractor D 7G 02  (Fact: 45173)</t>
  </si>
  <si>
    <t>Ch: 2255 o/ Yaneth Ayarde pgo compra 4 Kg electrodo 7018 4MM p/ Tractor D 7G 02  (Fact: 45173)</t>
  </si>
  <si>
    <t>Ch: 1464 o/ Anselmo Anachuri Fernadez pgo finiquito por aguinaldo de navidad 3.5 meses y 9.5 dias</t>
  </si>
  <si>
    <t>Ch: 1464 o/ Anselmo Anachuri Fernadez pgo finiquito por sueldo mes agosto (19 dias)</t>
  </si>
  <si>
    <t>Ch: 2292 o/ Nacional Seguros pgo cuota Nº 4 poliza Nº TRE-TJ-00015-04-2019 p/ Tractor D7G</t>
  </si>
  <si>
    <t>Ch: 2308 o/ Fernando Ayarde pgo compra 10 Kg de electrodo 400- 4mm p/ rellenar rueda guia - tractor D7G (Prof: 22052)</t>
  </si>
  <si>
    <t>Ch: 2254 o/ Eva Miranda pgo compra 1 regulador IKRO 24V. p/ Tractor Komatsu 01  (Prof: 509)</t>
  </si>
  <si>
    <t>Ch: 2254 o/ Eva Miranda pgo compra 1 regulador p/ alternador - Tractor Komatsu 01  (Prof: 509)</t>
  </si>
  <si>
    <t>Ch: 2254 o/ Eva Miranda pgo compra 1 juego de carbones alternador p/ Tractor Komatsu 01  (Prof: 509)</t>
  </si>
  <si>
    <t>Ch: 2292 o/ Nacional Seguros pgo cuota Nº 4 poliza Nº TRE-TJ-00015-04-2019 p/ Tractor Komatsu 01</t>
  </si>
  <si>
    <t>Ch: 1428 o/ Fabian Alberto Cata pgo horas mecanico mes Junio 2019 Miguel Pimentel</t>
  </si>
  <si>
    <t>Ch: 2240 o/ Lorenia Michel pgo compra de camisa cacki y pantalon p/ Eligio Rodas operador Tractor Komatsu 02</t>
  </si>
  <si>
    <t>Ch: 2254 o/ Eva Miranda pgo compra 1 regulador 24V p/ Tractor Komatsu 02 (Prof: 503)</t>
  </si>
  <si>
    <t>Ch: 2254 o/ Eva Miranda pgo compra 1 jgo de carbones p/ alternador - Tractor Komatsu 02 (Prof: 503)</t>
  </si>
  <si>
    <t>Ch: 2254 o/ Eva Miranda pgo compra 1 cinta aislante p/ Tractor Komatsu 02 (Prof: 503)</t>
  </si>
  <si>
    <t>Ch: 2254 o/ Eva Miranda pgo compra 1 jgo. carbones p/ Tractor Komatsu 02 (Prof: 511)</t>
  </si>
  <si>
    <t>Ch: 2254 o/ Eva Miranda pgo compra 2 bujes de arranque p/ Tractor Komatsu 02 (Prof: 511)</t>
  </si>
  <si>
    <t>Ch: 2257 o/ Wilma Arnold pgo prensado manguera hidraulica 3/8 R2 50cm 1 terminal p/ Tractor Komatsu 02 (Fact: 2152)</t>
  </si>
  <si>
    <t>Ch: 2257 o/ Wilma Arnold pgo prensado de 2 mangueras 5/8 R12  23cm 2 terminales p/ Tractor Komatsu 02 (Fact: 2152)</t>
  </si>
  <si>
    <t>Ch: 2260 o/ Margarita Cruz pgo compra 1 filtro de aire SFA4401 SET p/ Tractor Komatsu 02 (Fact: 15590)</t>
  </si>
  <si>
    <t>Ch: 2261 o/ David Martinez pgo compra 4 pernos de segmento p/ Tractor Komatsu 02 (Nota: 1123)</t>
  </si>
  <si>
    <t>Ch: 2263 o/ Rodamientin pgo compra 1 rodamiento 6305-2RS p/ Tractor Komatsu 02 (Fact: 1293)</t>
  </si>
  <si>
    <t>Ch: 2263 o/ Rodamientin pgo compra 1 reten AD3005FO p/ Tractor Komatsu 02 (Fact: 2127)</t>
  </si>
  <si>
    <t>Ch: 2277 o/ Richard Cesar Garate pgo compra 2 crucetas de cardan p/ Tractor Komatsu 02 (Prof: 2191)</t>
  </si>
  <si>
    <t>Ch: 1492 o/ Fabian Alberto Cata pgo horas mecanico mes julio 2019 Miguel Pimentel</t>
  </si>
  <si>
    <t>Ch: 2292 o/ Nacional Seguros pgo cuota Nº 4 poliza Nº TRE-TJ-00015-04-2019 p/ Tractor Komatsu 03</t>
  </si>
  <si>
    <t>Ch: 2240 o/ Lorenia Michel pgo compra de camisa cacki y pantalon p/ Diego Prieto operador Cargador Skid</t>
  </si>
  <si>
    <t>Ch: 2250 o/ Silvana Claudia Aguilera pgo compra de 1 camara 12*16.5 koreana p/ cagador Skid (Prof: 766708)</t>
  </si>
  <si>
    <t>Ch: 2240 o/ Lorenia Michel pgo compra de camisa cacki y pantalon p/ Wilfredo Ledezma operador Retroexc. 4CX</t>
  </si>
  <si>
    <t>Ch: 2257 o/ Wilma Arnold pgo prensado manguera hidraulica 3/4 R13 1,60 Mt c/ terminales p/ Retroexcav. 4CX (Fact: 2186)</t>
  </si>
  <si>
    <t>Ch: 1442 o/ Elizabeth Palacios pgo por encamisar estriado, fabricar chaveta y corregir estriado macho p/ Retroexcav. 4CX</t>
  </si>
  <si>
    <t>Ch: 1442 o/ Elizabeth Palacios pgo por tornear interiores y exteriores de 2 bujes p/ Retroexcav. 4CX (O.T. 1174)</t>
  </si>
  <si>
    <t>Ch: 1442 o/ Elizabeth Palacios pgo por hacer 4 bujes p/ Retroexcav. 4CX (O.T. 1174)</t>
  </si>
  <si>
    <t>Ch: 1442 o/ Elizabeth Palacios pgo por fabricar 2 pasadores p/ Retroexcav. 4CX (O.T. 1174)</t>
  </si>
  <si>
    <t>Ch: 1442 o/ Elizabeth Palacios pgo por rellenar y tornear eje p/ Retroexcav. 4CX (O.T. 1174)</t>
  </si>
  <si>
    <t>Ch: 2292 o/ Nacional Seguros pgo cuota Nº 4 poliza Nº TRE-TJ-00015-04-2019 p/ Excavadora 4CX</t>
  </si>
  <si>
    <t>Ch: 1489 o/ Diego Carlos Sanchez pgo parchado 1 llanta trasera p/ Retroexc. 4CX (Ped: 802)</t>
  </si>
  <si>
    <t>Ch: 1489 o/ Diego Carlos Sanchez pgo parchado 1 llanta p/ Retroexc. 4CX (Ped: 806)</t>
  </si>
  <si>
    <t>Ch: 1489 o/ Diego Carlos Sanchez pgo parchado 1 llanta p/ Retroexc. 4CX (Ped: 807)</t>
  </si>
  <si>
    <t>Ch: 1494 o/ Fabian Alberto Cata pgo horas maquina mes agosto Angel Benitez operador Retroexc. 4CX</t>
  </si>
  <si>
    <t>Ch: 2263 o/ Rodamientin pgo compra 4 rodamiento conicos 30208 p/ Planta Indumix (Fact: 764)</t>
  </si>
  <si>
    <t>Ch: 2263 o/ Rodamientin pgo compra 2 reten MT321319 p/ Planta Indumix (Fact: 764)</t>
  </si>
  <si>
    <t>Ch: 2263 o/ Rodamientin pgo compra 8 reten P10901 p/ Planta Indumix (Fact: 764)</t>
  </si>
  <si>
    <t>Ch: 2263 o/ Rodamientin pgo compra 2 rodamiento conico 30208 p/ Planta Indumix (Fact: 1361)</t>
  </si>
  <si>
    <t>Ch: 2263 o/ Rodamientin pgo compra 2 reten 5911BAG p/ Planta Indumix (Fact: 1361)</t>
  </si>
  <si>
    <t>Ch: 2263 o/ Rodamientin pgo compra 2 reten MT321319 p/ Planta Indumix (Fact: 1361)</t>
  </si>
  <si>
    <t>Ch: 2284 o/ Fabian Alberto Cata pgo compra de 1 guardamotor p/ planta Indumix</t>
  </si>
  <si>
    <t>Ch: 2284 o/ Fabian Alberto Cata pgo compra de 1 contacto auxiliar p/ guardamotor - planta Indumix</t>
  </si>
  <si>
    <t>Ch: 1473 o/ Walter Quispe Porcel pgo fabricado de 1 engranaje de piñon de acero p/ dosificadora Indumix (Prof: 65795)</t>
  </si>
  <si>
    <t>Ch: 1473 o/ Walter Quispe Porcel pgo torneado de 2 bridas p/ estrella - dosificadora Indumix (Prof: 65796)</t>
  </si>
  <si>
    <t>Ch: 1473 o/ Walter Quispe Porcel pgo rellenado de eje y alineado del rodillo p/ dosificadora Indumix (Prof: 65796)</t>
  </si>
  <si>
    <t>Ch: 2262 o/ Carlos Martinez pgo compra 1 correa 13X1300 p/ Moto soldador Lincon Plomo (Prof: 2142)</t>
  </si>
  <si>
    <t>Ch: 2292 o/ Nacional Seguros pgo cuota Nº 4 poliza Nº TRE-TJ-00015-04-2019 p/ Tractor D7F</t>
  </si>
  <si>
    <t>Ch: 2255 o/ Yaneth Ayarde pgo compra 2 Lt pintura sintetica p/ Clasificadora 02 (Fact: 45199)</t>
  </si>
  <si>
    <t>Ch: 2255 o/ Yaneth Ayarde pgo compra 1 brocha de 1 1/2 p/ Clasificadora 02 (Fact: 45199)</t>
  </si>
  <si>
    <t>Ch: 2255 o/ Yaneth Ayarde pgo compra 1 Lt pintura sintetica p/ Clasificadora 02 (Fact: 45274)</t>
  </si>
  <si>
    <t>Ch: 2255 o/ Yaneth Ayarde pgo compra 1 disco de corte 9" p/ Clasificadora 02 (Fact: 45274)</t>
  </si>
  <si>
    <t>Ch: 2255 o/ Yaneth Ayarde pgo compra 1 Kg electrodo 6013 3,25 p/ Clasificadora 02 (Fact: 45274)</t>
  </si>
  <si>
    <t>Ch: 2255 o/ Yaneth Ayarde pgo compra 3 Kg electrodo p/ Clasificadora 02 (Fact: 45554)</t>
  </si>
  <si>
    <t>Ch: 2255 o/ Yaneth Ayarde pgo compra 1 disco de desvaste 9" p/ Clasificadora 02 (Fact: 45554)</t>
  </si>
  <si>
    <t>Ch: 2255 o/ Yaneth Ayarde pgo compra 2 discos de corte 9" p/ Clasificadora 02 (Fact: 45554)</t>
  </si>
  <si>
    <t>Ch: 2255 o/ Yaneth Ayarde pgo compra 2 Kg alambre de amarre p/ Clasificadora 02 (Fact: 45554)</t>
  </si>
  <si>
    <t>Ch: 2261 o/ David Martinez pgo compra 3 remaches 5X5/8 p/ Clasificadora 02 (Nota: 991)</t>
  </si>
  <si>
    <t>Ch: 2261 o/ David Martinez pgo compra 1 broca 5MM p/ Clasificadora 02 (Nota: 991)</t>
  </si>
  <si>
    <t>Ch: 2261 o/ David Martinez pgo compra 20 pernos G8 5/8X2 p/ Clasificadora 02 (Nota: 1111)</t>
  </si>
  <si>
    <t>Ch: 2261 o/ David Martinez pgo compra 6 pernos G5 3/8X1 p/ Clasificadora 02 (Nota: 1111)</t>
  </si>
  <si>
    <t>Ch: 2261 o/ David Martinez pgo compra 6 pernos G5 5/16X1 p/ Clasificadora 02 (Nota: 1111)</t>
  </si>
  <si>
    <t>Ch: 2261 o/ David Martinez pgo compra 24 Pernos G5 3/8X2 p/ Clasificadora 02 (Nota: 1111)</t>
  </si>
  <si>
    <t>Ch: 2261 o/ David Martinez pgo compra 4 pernos M10X70 p/ Clasificadora 02 (Nota: 1111)</t>
  </si>
  <si>
    <t>Ch: 2261 o/ David Martinez pgo compra 22 pernos 3/8X2 p/ Clasificadora 02 (Nota: 1112)</t>
  </si>
  <si>
    <t>Ch: 2261 o/ David Martinez pgo compra 25 pernos 1/4X5 Completo p/ Clasificadora 02 (Nota: 1112)</t>
  </si>
  <si>
    <t>Ch: 2261 o/ David Martinez pgo compra 20 tuercas de 5/8  p/ Clasificadora 02 (Nota: 1114)</t>
  </si>
  <si>
    <t>Ch: 2261 o/ David Martinez pgo compra 46 tuercas 3/8 p/ Clasificadora 02 (Nota: 1114)</t>
  </si>
  <si>
    <t>Ch: 2261 o/ David Martinez pgo compra 46 arandelas 3/8 p/ Clasificadora 02 (Nota: 1114)</t>
  </si>
  <si>
    <t>Ch: 2261 o/ David Martinez pgo compra 20 arandelas 5/8 p/ Clasificadora 02 (Nota: 1114)</t>
  </si>
  <si>
    <t>Ch: 2257 o/ Wilma Arnold pgo prensado de manguera hidraulica 1" R13 1,10mt c/ 2 terminales p/ Exc. 320 C 01 (Fact: 2208)</t>
  </si>
  <si>
    <t>Ch: 2292 o/ Nacional Seguros pgo cuota Nº 4 poliza Nº TRE-TJ-00015-04-2019 p/ Excavadora 320 C 01</t>
  </si>
  <si>
    <t>Ch: 1445 o/ Wilson Vargas Roman pgo 1º anticipo chapa y pintura en gral p/ Barco (Total: 12.000 s/g contrato Nº 2)</t>
  </si>
  <si>
    <t>Ch: 1486 o/ Wilson Vargas Roman pgo total adapte de motor p/ barco (no incluye sistema electrico) Anticipos E-315 y 543</t>
  </si>
  <si>
    <t>Ch: 1427 o/ Fabian Alberto Cata pgo horas mes julio Carlos Aramayo chofer cisterna 1072 KDB</t>
  </si>
  <si>
    <t>Ch: 1427 o/ Fabian Alberto Cata pgo horas maquina mes julio Carlos Aramayo chofer Cisterna Plomo 1072 KDB</t>
  </si>
  <si>
    <t>Ch: 2240 o/ Lorenia Michel pgo compra de camisa cacki y pantalon p/ Carlos Aramayo chofer cisterna 1072 KDB</t>
  </si>
  <si>
    <t>Ch: 2241 o/ Fabian Cata pgo recarga de credito p/ GPS mes septiembre - cisterna 1072 KDB</t>
  </si>
  <si>
    <t>Ch: 2254 o/ Eva Miranda pgo compra 2 faroles redondos p/ cisterna 1072 KDB (Prof: 441)</t>
  </si>
  <si>
    <t>Ch: 2254 o/ Eva Miranda pgo compra 2 focos halogenos H4 24V 100/90 p/ cisterna 1072 KDB (Prof: 441)</t>
  </si>
  <si>
    <t>Ch: 2254 o/ Eva Miranda pgo compra 1 botón pulasador p/ cisterna 1072 KDB (Prof: 441)</t>
  </si>
  <si>
    <t>Ch: 2254 o/ Eva Miranda pgo compra 4 Mts cable nº18 p/ cisterna 1072 KDB (Prof: 441)</t>
  </si>
  <si>
    <t>Ch: 2263 o/ Rodamientin pgo compra 1 rodamiento conico 462/453X p/ cisterna 1072 KDB (Fact: 612)</t>
  </si>
  <si>
    <t>Ch: 2263 o/ Rodamientin pgo compra 1 rodamiento 6003-2RS p/ cisterna 1072 KDB (Fact: 612)</t>
  </si>
  <si>
    <t>Ch: 2263 o/ Rodamientin pgo compra 1 rodamiento 6200-2RS p/ cisterna 1072 KDB (Fact: 612)</t>
  </si>
  <si>
    <t>Ch: 2263 o/ Rodamientin pgo compra 1 reten P01634 p/ cisterna 1072 KDB (Fact: 612)</t>
  </si>
  <si>
    <t>Ch: 2263 o/ Rodamientin pgo compra 2 correas RELMF1455 p/ cisterna 1072 KDB (Fact: 673)</t>
  </si>
  <si>
    <t>Ch: 1448 o/ Deysi Ontiveros pgo alimentacion 1º quincena mes agosto Proy. Mejoramiento Roberto Aramayo</t>
  </si>
  <si>
    <t>Ch: 1463 o/ Roberto Carlos Aramayo Manpazo pgo finiquito por indemnizacion tiempo de trabajo 5 meses y 15 dias</t>
  </si>
  <si>
    <t>Ch: 1463 o/ Roberto Carlos Aramayo Manpazo pgo finiquito por aguinaldo de navidad 5 meses y 15 dias</t>
  </si>
  <si>
    <t>Ch: 1463 o/ Roberto Carlos Aramayo Manpazo pgo finiquito por sueldo mes agosto (8 dias)</t>
  </si>
  <si>
    <t>Ch: 1463 o/ Roberto Carlos Aramayo Manpazo pgo finiquito descuento 0.5 dias de vacacion anticipada</t>
  </si>
  <si>
    <t>Registro pgo sueldos y salarios mes agosto Proy. Villazon (22 dias) Carlos Aramayo chofer cisterna 1072 KDB</t>
  </si>
  <si>
    <t>Registro pgo sueldos y salarios mes agosto descuento por atrasos Carlos Aramayo</t>
  </si>
  <si>
    <t>Registro pgo sueldos y salarios mes agosto descuento por falta Carlos Aramayo</t>
  </si>
  <si>
    <t>Ch: 1478 o/ Fabian Alberto Cata pgo reintegro descuento sueldo mes agosto Carlos Aramayo</t>
  </si>
  <si>
    <t>Ch: 2303 o/ Alex Villegas pgo aporte patronal mes agosto 2019 Carlos Aramayo</t>
  </si>
  <si>
    <t>Ch: 1489 o/ Diego Carlos Sanchez pgo parchado 1 llanta delanetar p/ cisterna 1072 KDB (Ped: 803)</t>
  </si>
  <si>
    <t>Ch: 1489 o/ Diego Carlos Sanchez pgo parchado de 2 llantas trasera p/ cisterna 1072 KDB (Ped: 821)</t>
  </si>
  <si>
    <t>Ch: 2307 o/ Mirtha Elena Cruz pgo compra 1 jgo pasadores  p/ cisterna 1072 KDB (Nota: 678)</t>
  </si>
  <si>
    <t>Ch: 2307 o/ Mirtha Elena Cruz pgo compra 8 cubetas 1 1/8 p/ cisterna 1072 KDB (Nota: 678)</t>
  </si>
  <si>
    <t>Ch: 2307 o/ Mirtha Elena Cruz pgo compra 8 cubre polvos p/ cisterna 1072 KDB (Nota: 678)</t>
  </si>
  <si>
    <t>Ch: 2307 o/ Mirtha Elena Cruz pgo compra 1 liquido de freno (1 Lt) p/ cisterna 1072 KDB (Nota: 678)</t>
  </si>
  <si>
    <t>Ch: 2307 o/ Mirtha Elena Cruz pgo compra 4 cubetas p/ cisterna 1072 KDB (Nota: 679)</t>
  </si>
  <si>
    <t>Ch: 2307 o/ Mirtha Elena Cruz pgo compra 8 cubre polvos p/ cisterna 1072 KDB (Nota: 679)</t>
  </si>
  <si>
    <t>Ch: 2307 o/ Mirtha Elena Cruz pgo compra 1 reparo maestro p/ cisterna 1072 KDB (Nota: 4425)</t>
  </si>
  <si>
    <t>Ch: 2307 o/ Mirtha Elena Cruz pgo compra 1 reparo auxiliar p/ cisterna 1072 KDB (Nota: 4425)</t>
  </si>
  <si>
    <t>Ch: 1494 o/ Fabian Alberto Cata pgo horas mes agosto Carlos Aramayo chofer cisterna 1072 KDB</t>
  </si>
  <si>
    <t>Ch: 1494 o/ Fabian Alberto Cata pgo horas maquina mes agosto Roberto C. Aramayo M. chofer Cisterna 1072 KDB</t>
  </si>
  <si>
    <t>Ch: 1427 o/ Fabian Alberto Cata pgo horas maquina mes julio Wilfredo Martinez operador Tractor chino 507</t>
  </si>
  <si>
    <t>Ch: 2240 o/ Lorenia Michel pgo compra de camisa cacki y pantalon p/ Wilfredo Martinez operador Tractor SD 507</t>
  </si>
  <si>
    <t>Ch: 1435 o/ Fabian Alberto Cata pgo horas mes julio 2019 Proy Mejoramiento Wilfredo Martinez operador tractor SD 507</t>
  </si>
  <si>
    <t>Ch: 2263 o/ Rodamientin pgo compra 1 correa CX83 p/ Tractor Chino 507 (Fact: 549)</t>
  </si>
  <si>
    <t>Ch: 1448 o/ Deysi Ontiveros pgo alimentacion 1º quincena mes agosto Proy. Mejoramiento Wilfredo Martinez</t>
  </si>
  <si>
    <t>Ch: 1459 o/ Deysi Ontiveros pgo alimentacion 2º quincena mes agosto Proy. Mejoramiento Wilfredo Martinez</t>
  </si>
  <si>
    <t>Ch: 1460 o/ Fabian Alberto Cata pgo sereno en Ancon F: 19-20-21-22-23/08/2019 tractor chino</t>
  </si>
  <si>
    <t>Ch: 1460 o/ Fabian Alberto Cata pgo sereno en Ancon F: 19-20-21-22-23/08/2019 Retroexc. Case</t>
  </si>
  <si>
    <t>Registro pgo sueldos y salarios mes agosto Wilfredo Martinez operador tractor chino 507</t>
  </si>
  <si>
    <t>Ch: 1492 o/ Fabian Alberto Cata pgo sereno 12/09/19 Tractor chino 507 Proy Mejoramiento</t>
  </si>
  <si>
    <t>Ch: 1494 o/ Fabian Alberto Cata pgo horas maquina mes agosto Wilfredo Martinez operador Tractor Chino D7</t>
  </si>
  <si>
    <t>Ch: 2263 o/ Rodamientin pgo compra 2 reten tesador de cadena 170X90X12 p/ Tractor Chino 508 (Fact: 2100)</t>
  </si>
  <si>
    <t>Ch: 1465 o/ Fabian Cata pgo rellenado y torneado 3 ejes de mando y 1 pasador de regulador de buldozer p/ tractor 508</t>
  </si>
  <si>
    <t>Ch: 2240 o/ Lorenia Michel pgo compra de camisa cacki y pantalon p/ Luis Bustos operador Motoniv. 105 A2</t>
  </si>
  <si>
    <t>Ch: 2257 o/ Wilma Arnold pgo prensado de manguera hidraulica 1/4" R1 40cm c/ terminal hembra p/ Moto 105 A2 (Fact: 2204)</t>
  </si>
  <si>
    <t>Ch: 2262 o/ Carlos Martinez pgo compra 1 bocina hella p/ Motoniv. 105 A2 (Prof: 2142)</t>
  </si>
  <si>
    <t>Ch: 2262 o/ Carlos Martinez pgo compra 1 alarma de retro p/ Motoniv. 105 A2 (Prof: 2142)</t>
  </si>
  <si>
    <t>Ch: 1448 o/ Deysi Ontiveros pgo alimentacion 1º quincena mes agosto Proy. Mejoramiento Roger Giron</t>
  </si>
  <si>
    <t>Ch: 1459 o/ Deysi Ontiveros pgo alimentacion 2º quincena mes agosto Proy. Mejoramiento Roger Giron</t>
  </si>
  <si>
    <t>Ch: 2277 o/ Richard Cesar Garate pgo compra 1 cruceta de cardan p/ Motoniv. 105 A2 (Prof: 2191)</t>
  </si>
  <si>
    <t>Ch: 1442 o/ Elizabeth Palacios pgo por fabricar acople de bomba hidraulica p/ Pala L 120E (O.T. 1172)</t>
  </si>
  <si>
    <t>Ch: 2240 o/ Lorenia Michel pgo compra de camisa cacki y pantalon p/ Jossue Yonima operador Pala L 120C</t>
  </si>
  <si>
    <t>Ch: 2260 o/ Margarita Cruz pgo compra 2 filtros de diesel WK723 p/ Pala L 120C (Fact: 15522)</t>
  </si>
  <si>
    <t>Ch: 2261 o/ David Martinez pgo compra 1 gotita p/ Pala L 120C (Nota: 1110)</t>
  </si>
  <si>
    <t>Ch: 2261 o/ David Martinez pgo compra 4 pernos 3/4x2 Completo p/ Pala L 120C (Nota: 1110)</t>
  </si>
  <si>
    <t>Ch: 2262 o/ Carlos Martinez pgo compra 1 tapa de radiador p/ Pala L 120C (Prof: 2108)</t>
  </si>
  <si>
    <t>Ch: 1494 o/ Fabian Alberto Cata pgo horas maquina mes agosto Angel Benitez operador Pala L 120C</t>
  </si>
  <si>
    <t>Ch: 1494 o/ Fabian Alberto Cata pgo horas maquina mes agosto Josue Yonima operador Pala L 120C</t>
  </si>
  <si>
    <t>Ch: 2235 o/ Leonilda Burgos Fernandez pgo carguio de "H" de pala china en Taller Cussi traslado a  Sella (Prof: 812)</t>
  </si>
  <si>
    <t>Ch: 2239 o/ Torneria Mecanica la Industrial pgo por rellenar 2 orejas de H p/ Pala china YTO (Nota: 596)</t>
  </si>
  <si>
    <t>Ch: 2239 o/ Torneria Mecanica la Industrial pgo fabricado y soldar 2 orejas de H p/ Pala china YTO (Nota: 596)</t>
  </si>
  <si>
    <t>Ch: 2239 o/ Torneria Mecanica la Industrial pgo por enderezar y soldar soporte central de H p/ Pala china YTO (Nota: 596</t>
  </si>
  <si>
    <t>Ch: 2239 o/ Torneria Mecanica la Industrial pgo por rellenar y tornear 2 orejas de soporte p/ Pala china YTO (Nota: 596)</t>
  </si>
  <si>
    <t>Ch: 2239 o/ Torneria Mecanica la Industrial pgo por rellenar centro de link de volteo (incluye arandela) p/ Pala china</t>
  </si>
  <si>
    <t>Ch: 2239 o/ Torneria Mecanica la Industrial pgo por rellenar y tornear oreja de botellon p/ Pala china YTO (Nota: 596)</t>
  </si>
  <si>
    <t>Ch: 2239 o/ Torneria Mecanica la Industrial pgo cambio de bastago Ø80 L=107cm p/ Pala china YTO (Nota: 596)</t>
  </si>
  <si>
    <t>Ch: 2239 o/ Torneria Mecanica la Industrial pgo por fabricado 1 pasador Ø80 L=73cm p/ Pala china YTO (Nota: 596)</t>
  </si>
  <si>
    <t>Ch: 2239 o/ Torneria Mecanica la Industrial pgo fabricado 1 buje cementado Ø90*75mm p/ Pala china YTO (Nota: 596)</t>
  </si>
  <si>
    <t>Ch: 2239 o/ Torneria Mecanica la Industrial pgo cambio 2 pasadores Ø90 L=31cm p/ Pala china YTO (Nota: 596)</t>
  </si>
  <si>
    <t>Ch: 2239 o/ Torneria Mecanica la Industrial pgo fabricado 2 bujes cementados Ø87*75mm p/ Pala china YTO (Nota: 596)</t>
  </si>
  <si>
    <t>Ch: 2240 o/ Lorenia Michel pgo compra de camisa cacki y pantalon p/ Roberto Cuellar operador Pala china</t>
  </si>
  <si>
    <t>Ch: 2257 o/ Wilma Arnold pgo prensado manguera hidraulica 1" R2  95cm c/ spiga  p/ Pala China YTO (Fact: 2160)</t>
  </si>
  <si>
    <t>Ch: 2260 o/ Margarita Cruz pgo compra 1 filtro de aceite P554004 p/ Pala China YTO (Fact: 15453)</t>
  </si>
  <si>
    <t>Ch: 2260 o/ Margarita Cruz pgo compra 1 filtro de diesel WK842 p/ Pala China YTO (Fact: 15453)</t>
  </si>
  <si>
    <t>Ch: 2260 o/ Margarita Cruz pgo compra 1 filtro de diesel P557440 p/ Pala China YTO (Fact: 15453)</t>
  </si>
  <si>
    <t>Ch: 2261 o/ David Martinez pgo compra 4 tuercas M10-1,50 p/ Pala China YTO (Nota: 1101)</t>
  </si>
  <si>
    <t>Ch: 1448 o/ Deysi Ontiveros pgo alimentacion 1º quincena mes agosto Proy. Mejoramiento Roberto Cuellar</t>
  </si>
  <si>
    <t>Ch: 1459 o/ Deysi Ontiveros pgo alimentacion 2º quincena mes agosto Proy. Mejoramiento Roberto Cuellar</t>
  </si>
  <si>
    <t>Registro pgo sueldos y salarios mes agosto Roberto Cuellar operador Pala china</t>
  </si>
  <si>
    <t>Ch: 2297 o/ Juan Ramon Pacheco pgo rellenado y torneado de 2 pasadores 65*260mm p/ pala china (Nota: 181)</t>
  </si>
  <si>
    <t>Ch: 2297 o/ Juan Ramon Pacheco pgo rellenado y torneado de 1 pasador 75*300mm p/ pala china (Nota: 181)</t>
  </si>
  <si>
    <t>Ch: 2297 o/ Juan Ramon Pacheco pgo rellenado y torneado de 2 pasadores 75*190mm p/ pala china (Nota: 181)</t>
  </si>
  <si>
    <t>Ch: 2297 o/ Juan Ramon Pacheco pgo rellenado y cortado de 1 pasador y sacado de gracera p/ pala china (Nota: 181)</t>
  </si>
  <si>
    <t>Ch: 1426 o/ Fabian Alberto Cata p/ varios gastos Ing Michel</t>
  </si>
  <si>
    <t>Ch: 1427 o/ Fabian Alberto Cata pgo horas maquina mes julio Hector Herrera  operador Retroexc. 416 F2</t>
  </si>
  <si>
    <t>Ch: 2240 o/ Lorenia Michel pgo compra de camisa cacki y pantalon p/ Hector Herrera operador Retroexc. 416 F2</t>
  </si>
  <si>
    <t>Ch: 2256 o/ Finning Bolivia SA pgo compra 1 filtro aceite cod: 7W2326 p/ Retroexc. 416 F2 (Fact: 663)</t>
  </si>
  <si>
    <t>Ch: 2256 o/ Finning Bolivia SA pgo compra 1 elemento cod: 1561200 p/ Retroexcavadora CAT 416 F2 (Fact: 663)</t>
  </si>
  <si>
    <t>Ch: 2256 o/ Finning Bolivia SA pgo compra 1 filtro elemento cod: 5023341 p/ Retroexc. 416 F2 (Fact: 663)</t>
  </si>
  <si>
    <t>Registro pgo sueldos y salarios mes agosto Hector Herrera operador retroexc. 416 F2</t>
  </si>
  <si>
    <t>Ch: 2303 o/ Alex Villegas pgo aporte patronal mes agosto 2019 Hector Herrera</t>
  </si>
  <si>
    <t>Ch: 1494 o/ Fabian Alberto Cata pgo horas maquina mes agosto Hector Herrera operador Retroexc. 416 F2</t>
  </si>
  <si>
    <t>Ch: 2240 o/ Lorenia Michel pgo compra de camisa cacki y pantalon p/ Mario Vaca  operador excavadora 320 D2-03</t>
  </si>
  <si>
    <t>Ch: 2292 o/ Nacional Seguros pgo cuota Nº 1 poliza Nº TRE-TJ-00015-04-2019 p/ excavadora 320 D2-03</t>
  </si>
  <si>
    <t>Ch: 1482 o/ Fabian Alberto Cata p/ varios gastos Ing Michel</t>
  </si>
  <si>
    <t>Ch: 1427 o/ Fabian Alberto Cata pgo horas maquina mes julio Boris Vasquez operador Excavadora 320 D2-01</t>
  </si>
  <si>
    <t>Ch: 2240 o/ Lorenia Michel pgo compra de camisa cacki y pantalon p/ Boris Vasquez operador excavadora 320 D2-01</t>
  </si>
  <si>
    <t>Ch: 2256 o/ Finning Bolivia SA pgo compra 1 filtro combustible cod: 1R1804 p/ Excavadora 320 D 02 - 01 (Fact: 664)</t>
  </si>
  <si>
    <t>Ch: 2256 o/ Finning Bolivia SA pgo compra 1 elemento cod: 3223155 p/ Excavadora 320 D 02 - 01 (Fact: 664)</t>
  </si>
  <si>
    <t>Ch: 2256 o/ Finning Bolivia SA pgo compra 1 porta elemento de filtros cod: 4385386 p/ Excavadora 320 D 02 - 01 (Fact: 66</t>
  </si>
  <si>
    <t>Ch: 1456 o/ Hilarion Flores Ricaldi pgo cambio de yemas y cuchilla; cambio de plancha en la base p/ excavadora 320 D2-01</t>
  </si>
  <si>
    <t>Registro pgo sueldos y salarios mes agosto Proy. Villazon Boris Vasquez operador excavadora 320 D2-01</t>
  </si>
  <si>
    <t>Registro pgo sueldos y salarios mes agosto descuento por atrasos Boris Vasquez</t>
  </si>
  <si>
    <t>Ch: 2292 o/ Nacional Seguros pgo cuota Nº 1 poliza Nº TRE-TJ-00015-04-2019 p/ excavadora 320 D2-01</t>
  </si>
  <si>
    <t>Ch: 1478 o/ Fabian Alberto Cata pgo reintegro descuento sueldo mes agosto Boris Vasquez</t>
  </si>
  <si>
    <t>Ch: 1494 o/ Fabian Alberto Cata pgo horas maquina mes agosto Benito Cruz operador Excavadora 320 D2-01</t>
  </si>
  <si>
    <t>Ch: 1494 o/ Fabian Alberto Cata pgo horas maquina mes agosto Boriz Vasquez operador Excavadora 320 D2-01</t>
  </si>
  <si>
    <t>Ch: 1494 o/ Fabian Alberto Cata pgo horas maquina mes agosto Cornelio Velasquez operador Excavadora 320 D2-01</t>
  </si>
  <si>
    <t>Ch: 1427 o/ Fabian Alberto Cata pgo horas maquina mes julio Cornelio Velasquez operador Excavadora 330D</t>
  </si>
  <si>
    <t>Ch: 2240 o/ Lorenia Michel pgo compra de camisa cacki y pantalon p/ Cornelio Velasquez operador excavadora 330D</t>
  </si>
  <si>
    <t>Registro pgo sueldos y salarios mes agosto Proy. Villazon Cornelio Velasquez operador excavadora 330D</t>
  </si>
  <si>
    <t>Registro pgo sueldos y salarios mes agosto descuento por atrasos Cornelio Velasquez</t>
  </si>
  <si>
    <t>Ch: 1478 o/ Fabian Alberto Cata pgo reintegro descuento sueldo mes agosto Cornelio Velasquez</t>
  </si>
  <si>
    <t>Ch: 1494 o/ Fabian Alberto Cata pgo horas maquina mes agosto Cornelio Velasquez operador Excavadora 330D</t>
  </si>
  <si>
    <t>Ch: 2233 o/ Willy Quispe Juarez pgo compra 2 media luz p/ camioneta 1075 LLG s/g Prof: 988</t>
  </si>
  <si>
    <t>Ch: 1428 o/ Fabian Alberto Cata pgo horas mecanico mes Junio 2019 (Eq.Liviano y pesado) Ramiro Amador</t>
  </si>
  <si>
    <t>Ch: 2241 o/ Fabian Cata pgo recarga de credito p/ GPS mes septiembre - camioneta 1075 LLG</t>
  </si>
  <si>
    <t>Ch: 2254 o/ Eva Miranda pgo compra 2 farol delantero p/ Camioneta 1075 LLG (Prof: 514)</t>
  </si>
  <si>
    <t>Ch: 2254 o/ Eva Miranda pgo compra 2 foco halogeno H4 12V. p/ Camioneta 1075 LLG (Prof: 514)</t>
  </si>
  <si>
    <t>Ch: 2254 o/ Eva Miranda pgo compra 1 botón de parqueo p/ Camioneta 1075 LLG (Prof: 514)</t>
  </si>
  <si>
    <t>Ch: 2254 o/ Eva Miranda pgo compra 2 precalentadores Nissan 12V. p/ Camioneta 1075 LLG (Prof: 516)</t>
  </si>
  <si>
    <t>Ch: 2254 o/ Eva Miranda pgo compra 1 jgo de carbones p/ alternador - Camioneta 1075 LLG (Prof: 517)</t>
  </si>
  <si>
    <t>Ch: 2254 o/ Eva Miranda pgo compra 1 jgo de carbones p/ bomba de vacio - Camioneta 1075 LLG (Prof: 517)</t>
  </si>
  <si>
    <t>Ch: 2263 o/ Rodamientin pgo compra 2 perdigones 19,5 p/ Camioneta 1075 LLG (Fact: 1833)</t>
  </si>
  <si>
    <t>Ch: 2263 o/ Rodamientin pgo compra 1 rodamiento 6303-2RS p/ Camioneta 1075 LLG (Fact: 2058)</t>
  </si>
  <si>
    <t>Ch: 2263 o/ Rodamientin pgo compra 1 rodamiento de bolas B15-69T12 p/ Camioneta 1075 LLG (Fact: 2058)</t>
  </si>
  <si>
    <t>Ch: 2263 o/ Rodamientin pgo compra 1 reten BZ2501 p/ Camioneta 1075 LLG (Fact: 2058)</t>
  </si>
  <si>
    <t>Ch: 1492 o/ Fabian Alberto Cata pgo horas mecanico mes julio 2019 (Eq.Liviano y pesado) Ramiro Amador</t>
  </si>
  <si>
    <t>Ch: 2240 o/ Lorenia Michel  pgo compra de camisa cacki y pantalon p/ Antonio Romero chofer volqueta 1043 IIS</t>
  </si>
  <si>
    <t>Ch: 2241 o/ Fabian Cata pgo recarga de credito p/ GPS mes septiembre - volqueta dina 1143 IIS</t>
  </si>
  <si>
    <t>Ch: 2260 o/ Margarita Cruz pgo compra 2 kg grasa rodamiento p/ Volqueta 1043 IIS (Fact: 15660)</t>
  </si>
  <si>
    <t>Ch: 1443 o/ Fabian Alberto Cata pgo a Ramiro Paz por mantenimiento motor de arranque y alqternador p/ volqueta 1043 IIS</t>
  </si>
  <si>
    <t>Ch: 1444 o/ Victor Francisco Copaja pgo desarme de 4 paquets traseros y delanteros de muelle p/ volqueta 1043 IIS</t>
  </si>
  <si>
    <t>Ch: 1444 o/ Victor Francisco Copaja pgo cambio de bujes en 4 paquetes y fabricado 4 abrazaderas p/ volqueta 1043 IIS</t>
  </si>
  <si>
    <t>Ch: 1444 o/ Victor Francisco Copaja pgo remplazo de 1 hoja de muelle a medio uso p/ volqueta 1043 IIS</t>
  </si>
  <si>
    <t>Ch: 2276 o/ Cristobal Mamani Choque pgo compra 2 baterias de 70 Amp marca toyo p/ volqueta dina 1043 IIS</t>
  </si>
  <si>
    <t>Ch: 2291 o/ Elias Colque Rodriguez pgo compra 1 palanca de luces p/ volqueta dina 1043 IIS</t>
  </si>
  <si>
    <t>Ch: 2295 o/ Rodolfo Gareca Choque pgo tapizado 1 jgo de asientos p/ volqueta 1042 IIS</t>
  </si>
  <si>
    <t>Ch: 2241 o/ Fabian Cata pgo recarga de credito p/ GPS mes septiembre - camioneta 1203 PPA</t>
  </si>
  <si>
    <t>Ch: 2266 o/ Tacuarandi SRL pgo 26.88 Lts de diesel p/ camioneta 1203 PPA apoyo maestranza s/g vale Nº 6483</t>
  </si>
  <si>
    <t>Ch: 2266 o/ Tacuarandi SRL pgo 26.88 Lts de diesel p/ camioneta 1203 PPA apoyo maestranza s/g vale Nº 6496</t>
  </si>
  <si>
    <t>Ch: 2266 o/ Tacuarandi SRL pgo 26.88 Lts de diesel p/ camioneta 1203 PPA apoyo maestranza s/g vale Nº 6657</t>
  </si>
  <si>
    <t>Ch: 2266 o/ Tacuarandi SRL pgo 26.88 Lts de diesel p/ camioneta 1203 PPA apoyo maestranza s/g vale Nº 6668</t>
  </si>
  <si>
    <t>Ch: 2273 o/ Mario Palacios Betancur pgo compra 1 reparo de caja de direccion p/ camioneta 1203 PPA (Prof: 19406)</t>
  </si>
  <si>
    <t>Ch: 2241 o/ Fabian Cata pgo recarga de credito p/ GPS mes septiembre - camioneta 1202 LKB</t>
  </si>
  <si>
    <t>Ch: 2240 o/ Lorenia Michel pgo compra 1 camisa Jean p/ Carlos Encinas chofer camioneta 394 BNC</t>
  </si>
  <si>
    <t>Ch: 2241 o/ Fabian Cata pgo recarga de credito p/ GPS mes septiembre - camioneta 397 BNC</t>
  </si>
  <si>
    <t>Ch: 2252 o/ Willy Quispe Juarez pgo compra 1 par de quitasol p/ camioneta 397 BNC (Prof: 989)</t>
  </si>
  <si>
    <t>Ch: 2263 o/ Rodamientin pgo compra 1 cruceta TT123 p/ Camioneta 397 BNC (Fact: 2145)</t>
  </si>
  <si>
    <t>Ch: 2266 o/ Tacuarandi SRL pgo 26.88 Lts de diesel p/ camioneta 397 BNC apoyo maestranza s/g vale Nº 6660</t>
  </si>
  <si>
    <t>Registro pgo sueldos y salarios mes agosto Carlos Encinas chofer camioneta 397 BNC</t>
  </si>
  <si>
    <t>Ch: 1480 o/ Fabian Alberto Cata pgo compra de 1 hidrobag completo c/ bomba p/ camioneta 397 BNC</t>
  </si>
  <si>
    <t>Ch: 2303 o/ Alex Villegas pgo aporte patronal mes agosto 2019 Carlos Encinas</t>
  </si>
  <si>
    <t>Ch: 2240 o/ Lorenia Michel pgo compra de camisa cacki y pantalon p/ Walter Estrada chofer camioneta 1319 KSA</t>
  </si>
  <si>
    <t>Ch: 2241 o/ Fabian Cata pgo recarga de credito p/ GPS mes septiembre - camioneta 1319 KSA</t>
  </si>
  <si>
    <t>Ch: 2261 o/ David Martinez pgo compra 3 tuercas 3/8 p/ Camioneta 1319 KSA (Nota: 989)</t>
  </si>
  <si>
    <t>Ch: 2261 o/ David Martinez pgo compra 2 pernos M6X20 p/ Camioneta 1319 KSA (Nota: 989)</t>
  </si>
  <si>
    <t>Ch: 2261 o/ David Martinez pgo compra 1 silicona Ploma p/ Camioneta 1319 KSA (Nota: 989)</t>
  </si>
  <si>
    <t>Ch: 2261 o/ David Martinez pgo compra 2 oring p/ Camioneta 1319 KSA (Nota: 990)</t>
  </si>
  <si>
    <t>Ch: 2261 o/ David Martinez pgo compra 3 tuercas M10-1,25 p/ Camioneta 1319 KSA (Nota: 992)</t>
  </si>
  <si>
    <t>Ch: 1459 o/ Deysi Ontiveros pgo alimentacion 2º quincena mes agosto Proy. Mejoramiento Tiburcio Ovando</t>
  </si>
  <si>
    <t>Ch: 1489 o/ Diego Carlos Sanchez pgo cambio 2 llantas nuevas p/ camioneta 1319 KSA (Ped: 815)</t>
  </si>
  <si>
    <t>Ch: 1489 o/ Diego Carlos Sanchez pgo parchado de 1 llanta de auxilio p/ camioneta 1319 KSA (Ped: 824)</t>
  </si>
  <si>
    <t>Ch: 2241 o/ Fabian Cata pgo recarga de credito p/ GPS mes septiembre - camioneta 394 YTL</t>
  </si>
  <si>
    <t>Ch: 2260 o/ Margarita Cruz pgo compra 1 filtro de aceite SFO3006 p/ Camioneta 394 YTL (Fact: 15465)</t>
  </si>
  <si>
    <t>Ch: 2260 o/ Margarita Cruz pgo compra 1 filtro de diesel SFF1202 p/ Camioneta 394 YTL (Fact: 15465)</t>
  </si>
  <si>
    <t>Ch: 2260 o/ Margarita Cruz pgo compra 1 filtro de diesel SFF1202 p/ Camioneta 394 YTL (Fact: 15590)</t>
  </si>
  <si>
    <t>Ch: 2260 o/ Margarita Cruz pgo compra 1 filtro de aceite SFO3006 p/ Camioneta 394 YTL (Fact: 15590)</t>
  </si>
  <si>
    <t>Ch: 1448 o/ Deysi Ontiveros pgo alimentacion 1º quincena mes agosto Proy. Mejoramiento Reynaldo Gonzales</t>
  </si>
  <si>
    <t>Ch: 1459 o/ Deysi Ontiveros pgo alimentacion 2º quincena mes agosto Proy. Mejoramiento Reynaldo Gonzales</t>
  </si>
  <si>
    <t>Ch: 1489 o/ Diego Carlos Sanchez pgo parchado 1 llanta delantera p/ camioneta 394 YTL (Ped: 808)</t>
  </si>
  <si>
    <t>Ch: 1489 o/ Diego Carlos Sanchez pgo parchado 1 llanta delantera p/ camioneta 394 YTL (Ped: 812)</t>
  </si>
  <si>
    <t>Ch: 1489 o/ Diego Carlos Sanchez pgo parchado 1 llanta trasera p/ camioneta 394 YTL (Ped: 813)</t>
  </si>
  <si>
    <t>Ch: 1489 o/ Diego Carlos Sanchez pgo parchado 1 llanta p/ camioneta 394 YTL (Ped: 818)</t>
  </si>
  <si>
    <t>Ch: 1489 o/ Diego Carlos Sanchez pgo parchado de 2 llantas traseras p/ camioneta 394 YTL (Ped: 822)</t>
  </si>
  <si>
    <t>Ch: 1489 o/ Diego Carlos Sanchez pgo parchado de 1 llanta trasera p/ camioneta 394 YTL (Ped: 825)</t>
  </si>
  <si>
    <t>Ch: 2241 o/ Fabian Cata pgo recarga de credito p/ GPS mes septiembre - camioneta 1042 UNF</t>
  </si>
  <si>
    <t>Ch: 2254 o/ Eva Miranda pgo compra 1 automático 12V p/ Camioneta 1042 UNF (Prof: 512)</t>
  </si>
  <si>
    <t>Ch: 2254 o/ Eva Miranda pgo compra 1 buje de arranque p/ Camioneta 1042 UNF (Prof: 512)</t>
  </si>
  <si>
    <t>Ch: 2254 o/ Eva Miranda pgo compra 1 jgo carbones p/ Camioneta 1042 UNF (Prof: 512)</t>
  </si>
  <si>
    <t>Ch: 2266 o/ Tacuarandi SRL pgo 26.88 Lts de diesel p/ camioneta 1042 UNF apoyo maestranza s/g vale Nº 6482</t>
  </si>
  <si>
    <t>Ch: 2266 o/ Tacuarandi SRL pgo 26.88 Lts de diesel p/ camioneta 1042 UNF apoyo maestranza s/g vale Nº 6669</t>
  </si>
  <si>
    <t>Ch: 2296 o/ Ifracon pgo compra 2 llantas 31*10.5 R15 Marshall p/ Camioneta 1042 UNF</t>
  </si>
  <si>
    <t>Ch: 2241 o/ Fabian Cata pgo recarga de credito p/ GPS mes septiembre - camioneta 2566 YKG</t>
  </si>
  <si>
    <t>Ch: 2241 o/ Fabian Cata pgo recarga de credito p/ GPS mes septiembre - camioneta 2566 YLK</t>
  </si>
  <si>
    <t>Ch: 2258 o/ Eric Riquelme pgo cambio 4,5 Lts de aceite motor 15W40 p/ Camioneta 2566 YLK (Prof: 999)</t>
  </si>
  <si>
    <t>Ch: 2258 o/ Eric Riquelme pgo cambio 1 filtro de aceite  p/ Camioneta 2566 YLK (Prof: 999)</t>
  </si>
  <si>
    <t>Ch: 2258 o/ Eric Riquelme pgo cambio 4,5 Lts de aceite motor 15W40 p/ Camioneta 2566 YLK (Prof: 562)</t>
  </si>
  <si>
    <t>Ch: 2258 o/ Eric Riquelme pgo cambio 1 filtro de aceite p/ Camioneta 2566 YLK (Prof: 562)</t>
  </si>
  <si>
    <t>Ch: 2241 o/ Fabian Cata pgo recarga de credito p/ GPS mes septiembre - camioneta 2605 DLP</t>
  </si>
  <si>
    <t>Ch: 2254 o/ Eva Miranda pgo compra 3 jgos carbones p/ Camioneta 2605 DLP (Prof: 510)</t>
  </si>
  <si>
    <t>Ch: 2254 o/ Eva Miranda pgo compra 1 buje de ventilador p/ Camioneta 2605 DLP (Prof: 510)</t>
  </si>
  <si>
    <t>Ch: 2258 o/ Eric Riquelme pgo cambio 4,5 Lts de aceite Motor 15W40 p/ Camioneta 2605 DLP (Prof: 975)</t>
  </si>
  <si>
    <t>Ch: 2258 o/ Eric Riquelme pgo cambio 1 filtro de aceite  p/ Camioneta 2605 DLP (Prof: 975)</t>
  </si>
  <si>
    <t>Ch: 2261 o/ David Martinez pgo compra 1 empaquetadura 0,25X0,40 p/ Camioneta 2605 DLP (Nota: 983)</t>
  </si>
  <si>
    <t>Ch: 2261 o/ David Martinez pgo compra 1 manguera de 5/16 mas abrazadera p/ Camioneta 2605 DLP (Nota: 1104)</t>
  </si>
  <si>
    <t>Ch: 2240 o/ Lorenia Michel pgo compra de camisa cacki y pantalon p/ Sandro Aramayo chofer camioneta 2566 YBB</t>
  </si>
  <si>
    <t>Ch: 2241 o/ Fabian Cata pgo recarga de credito p/ GPS mes septiembre - camioneta 2566 YBB</t>
  </si>
  <si>
    <t>Ch: 2258 o/ Eric Riquelme pgo cambio 4,5 Lts de aceite Motor 15W40 p/ Camioneta 2566YBB (Prof: 758)</t>
  </si>
  <si>
    <t>Ch: 2258 o/ Eric Riquelme pgo cambio 1 filtro de aceite p/ Camioneta 2566YBB (Prof: 758)</t>
  </si>
  <si>
    <t>Ch: 2260 o/ Margarita Cruz pgo compra 1 galon de aceite  SAE40 4Lt. p/ Camioneta 2566 YBB (Fact: 15600)</t>
  </si>
  <si>
    <t>Ch: 2260 o/ Margarita Cruz pgo compra 1 filtro de aceite p/ Camioneta 2566 YBB (Fact: 15600)</t>
  </si>
  <si>
    <t>Ch: 2241 o/ Fabian Cata pgo recarga de credito p/ GPS mes septiembre - camioneta 2675 LEH</t>
  </si>
  <si>
    <t>Ch: 2254 o/ Eva Miranda pgo compra 1 termo swich 70/65 p/ Camioneta 2675 LEH (Prof: 449)</t>
  </si>
  <si>
    <t>Ch: 2260 o/ Margarita Cruz pgo compra 1 filtro de aceite SFO241 p/ Camioneta 2675 LEH (Fact: 15590)</t>
  </si>
  <si>
    <t>Ch: 2266 o/ Tacuarandi SRL pgo 26.73 Lts de gasolina p/ camioneta 2675 LEH apoyo maestranza s/g vale Nº 6478</t>
  </si>
  <si>
    <t>Ch: 2266 o/ Tacuarandi SRL pgo 26.73 Lts de gasolina p/ camioneta 2675 LEH apoyo maestranza s/g vale Nº 6495</t>
  </si>
  <si>
    <t>Ch: 2267 o/ Agrupa SRL pgo 18.92  Lts de gasolina p/ camioneta 2675 LEH viaje Villazon s/g vale Nº 6193</t>
  </si>
  <si>
    <t>Ch: 2267 o/ Agrupa SRL pgo 26.73  Lts de gasolina p/ camioneta 2675 LEH apoyo maestranza s/g vale Nº 6213</t>
  </si>
  <si>
    <t>Ch: 2294 o/ Willy Quispe Juarez pgo compra 1 jalador exterior compuerta trasera p/ camioneta 2675 LEH (Nota: 153)</t>
  </si>
  <si>
    <t>Ch: 2241 o/ Fabian Cata pgo recarga de credito p/ GPS mes septiembre - Omnibus 1322 NIB</t>
  </si>
  <si>
    <t>Ch: 2254 o/ Eva Miranda pgo compra 4 farol rectangular p/ Omnibus Rojo 1322 NIB (Prof: 445)</t>
  </si>
  <si>
    <t>Ch: 2254 o/ Eva Miranda pgo compra 4 focos halogenos H4 24V 100/90W p/ Omnibus Rojo 1322 NIB (Prof: 445)</t>
  </si>
  <si>
    <t>Ch: 2254 o/ Eva Miranda pgo compra 2 fichas de farol p/ Omnibus Rojo 1322 NIB (Prof: 445)</t>
  </si>
  <si>
    <t>Ch: 2254 o/ Eva Miranda pgo compra 4 focos 1P Grande 24V p/ Omnibus Rojo 1322 NIB (Prof: 445)</t>
  </si>
  <si>
    <t>Ch: 2254 o/ Eva Miranda pgo compra 4 focos 1P Chicos 24V p/ Omnibus Rojo 1322 NIB (Prof: 445)</t>
  </si>
  <si>
    <t>Ch: 2254 o/ Eva Miranda pgo compra 1 cinta aislante p/ Omnibus Rojo 1322 NIB (Prof: 445)</t>
  </si>
  <si>
    <t>Ch: 2254 o/ Eva Miranda pgo compra 2 farol de retro engomado p/ Omnibus Rojo 1322 NIB (Prof: 445)</t>
  </si>
  <si>
    <t>Ch: 2254 o/ Eva Miranda pgo compra 2 focos halogenos H3 24V 100W p/ Omnibus Rojo 1322 NIB (Prof: 445)</t>
  </si>
  <si>
    <t>Ch: 2254 o/ Eva Miranda pgo compra 6 soquet 1 punto p/ Omnibus Rojo 1322 NIB (Prof: 445)</t>
  </si>
  <si>
    <t>Ch: 2254 o/ Eva Miranda pgo compra 1 botón pulasador p/ Omnibus Rojo 1322 NIB (Prof: 501)</t>
  </si>
  <si>
    <t>Ch: 2254 o/ Eva Miranda pgo compra 8 Mts cable Nº8 p/ Omnibus Rojo 1322 NIB (Prof: 501)</t>
  </si>
  <si>
    <t>Ch: 2266 o/ Tacuarandi SRL pgo 171.83 Lts de diesel p/ Omnibus 1322 NIB viaje Villazon s/g vale Nº 6500</t>
  </si>
  <si>
    <t>Ch: 1457 o/ Victor Francisco Copaja pgo desarme de 4 paquetes traseros y delanteros p/ Bus mercedes 1322 NIB</t>
  </si>
  <si>
    <t>Ch: 1457 o/ Victor Francisco Copaja pgo curbeado de paquete trasero p/ Bus mercedes 1322 NIB (Prof: 767431)</t>
  </si>
  <si>
    <t>Ch: 1457 o/ Victor Francisco Copaja pgo rellenado de soporte trasero p/ Bus mercedes 1322 NIB (Prof: 767431)</t>
  </si>
  <si>
    <t>Ch: 1457 o/ Victor Francisco Copaja pgo fabricado de 6 pasadores p/ Bus mercedes 1322 NIB (Prof: 767431)</t>
  </si>
  <si>
    <t>Ch: 1457 o/ Victor Francisco Copaja pgo fabricado de 6 bujes y soldaduras varias p/ Bus mercedes 1322 NIB (Prof: 767431)</t>
  </si>
  <si>
    <t>Ch: 1494 o/ Fabian Alberto Cata pgo horas maquina mes agosto Jose yañez chofer Omnibus 1322 NIB</t>
  </si>
  <si>
    <t>Ch: 1427 o/ Fabian Alberto Cata pgo horas maquina mes julio Grover Garcia operador Retroexc. 416E</t>
  </si>
  <si>
    <t>Ch: 1429 o/ Fabian Alberto Cata pgo a Hilarion Flores por refuerzo de balde p/ Retroexc. 416E</t>
  </si>
  <si>
    <t>Ch: 2240 o/ Lorenia Michel  pgo compra de camisa cacki y pantalon p/ Grover Garcia operador Retroexc. 416 E</t>
  </si>
  <si>
    <t>Ch: 1437 o/ Grover Garcia Leon pgo finiquito por  indemnizacion tiempo de trabajo 2 años y 5 meses</t>
  </si>
  <si>
    <t>Ch: 1437 o/ Grover Garcia Leon pgo finiquito por aguinaldo de navidad 6 meses y 9 dias</t>
  </si>
  <si>
    <t>Ch: 1437 o/ Grover Garcia Leon pgo finiquito por vacacion 3 meses</t>
  </si>
  <si>
    <t>Ch: 2251 o/ Catercu SRL pgo compra 11 bujes p/ Retroexc. 416E (Fact: 10136)</t>
  </si>
  <si>
    <t>Ch: 2251 o/ Catercu SRL pgo compra 2 sellos p/ Retroexc. 416E (Fact: 8733)</t>
  </si>
  <si>
    <t>Ch: 2251 o/ Catercu SRL pgo compra 2 reten P/1545404 - Retroexc. 416E (Fact: 8733)</t>
  </si>
  <si>
    <t>Ch: 2251 o/ Catercu SRL pgo compra 21 bujes p/ Retroexc. 416E (Fact: 8733)</t>
  </si>
  <si>
    <t>Ch: 2269 o/ Megapartes pgo compra de 2 rodamientos cod: 3N-4968 p/ Retroexc. 416E</t>
  </si>
  <si>
    <t>Ch: 2269 o/ Megapartes pgo compra de 2 cubetas cod: 6D-1734 p/ Retroexc. 416E</t>
  </si>
  <si>
    <t>Registro pgo sueldos y salarios mes agosto Proy. Villazon Grover Garcia operador Retroexc. 416E</t>
  </si>
  <si>
    <t>Registro pgo sueldos y salarios mes agosto descuento por atrasos Grover Garcia</t>
  </si>
  <si>
    <t>Ch: 1477 o/ Fabian Alberto Cata p/ varios gastos Ing Luis Michel</t>
  </si>
  <si>
    <t>Ch: 1478 o/ Fabian Alberto Cata pgo reintegro descuento sueldo mes agosto Grover Garcia</t>
  </si>
  <si>
    <t>Ch: 2297 o/ Juan Ramon Pacheco pgo rellenado y torneado 2 pasadores 60*130mm p/ Retroexc. 416E (Nota: 179)</t>
  </si>
  <si>
    <t>Ch: 2297 o/ Juan Ramon Pacheco pgo rellenado y torneado completo de 1 pasador 65*180mm p/ Retroexc. 416E (Nota: 179)</t>
  </si>
  <si>
    <t>Ch: 2297 o/ Juan Ramon Pacheco pgo rellenado y torneado completo de 1 pasador 65*155mm p/ Retroexc. 416E (Nota: 179)</t>
  </si>
  <si>
    <t>Ch: 2297 o/ Juan Ramon Pacheco pgo rellenado y torneado completo de 2 pasadores 50*210mm p/ Retroexc. 416E (Nota: 179)</t>
  </si>
  <si>
    <t>Ch: 2297 o/ Juan Ramon Pacheco pgo rellenado y torneado completo de 1 pasador 45*390mm p/ Retroexc. 416E (Nota: 179)</t>
  </si>
  <si>
    <t>Ch: 2297 o/ Juan Ramon Pacheco pgo rellenado y torneado de 2 puños de pasador 50*435mm p/ Retroexc. 416E (Nota: 179)</t>
  </si>
  <si>
    <t>Ch: 2305 o/ Credinform International SA pgo cuota Nº 3 (ultima) poliza de seguro Nº CEP-TJE0278290 p/ Retroexc. 416E</t>
  </si>
  <si>
    <t>Ch: 1493 o/ Mario Marin Vargas pgo horas mes agosto 2019 Equipos Villazon</t>
  </si>
  <si>
    <t>Ch: 1494 o/ Fabian Alberto Cata pgo horas maquina mes agosto Grover Garcia operador Retroexc. 416E</t>
  </si>
  <si>
    <t>Ch: 2241 o/ Fabian Cata pgo recarga de credito p/ GPS mes septiembre - camioneta 3628 IFE</t>
  </si>
  <si>
    <t>Ch: 2267 o/ Agrupa SRL pgo 36.90 Lts de gasolina p/ camioneta 3628 IFE viaje Villazon s/g vale Nº 6171</t>
  </si>
  <si>
    <t>Ch: 2267 o/ Agrupa SRL pgo 30.24 Lts de gasolina p/ camioneta 3628 IFE viaje Villazon s/g vale Nº 6178</t>
  </si>
  <si>
    <t>Ch: 2307 o/ Mirtha Elena Cruz pgo compra 2 cubetas p/ Camioneta 3628 IFE (Nota: 680)</t>
  </si>
  <si>
    <t>Ch: 2307 o/ Mirtha Elena Cruz pgo compra 2 cubre polvos p/ Camioneta 3628 IFE (Nota: 680)</t>
  </si>
  <si>
    <t>Ch: 2307 o/ Mirtha Elena Cruz pgo compra 1 jgo seguros de balatas p/ Camioneta 3628 IFE (Nota: 680)</t>
  </si>
  <si>
    <t>Ch: 2241 o/ Fabian Cata pgo recarga de credito p/ GPS mes septiembre - Minibus 3812 YCX</t>
  </si>
  <si>
    <t>Ch: 2258 o/ Eric Riquelme pgo cambio 4 Ltr de aceite 15W40 p/ Minibus 3812 YCX (Prof: 991)</t>
  </si>
  <si>
    <t>Ch: 2258 o/ Eric Riquelme pgo cambio 1 filtro de aceite p/ Minibus 3812 YCX (Prof: 991)</t>
  </si>
  <si>
    <t>Ch: 2266 o/ Tacuarandi SRL pgo 26.73 Lts de gasolina p/ minibus 3812 YCX apoyo Eq. Pesado s/g vale Nº 6490</t>
  </si>
  <si>
    <t>Ch: 2266 o/ Tacuarandi SRL pgo 26.73 Lts de diesel p/ minibus 3812 YCX apoyo Eq. Pesado s/g vale Nº 6666</t>
  </si>
  <si>
    <t>Ch: 2274 o/ Gregorio Subelza Chiri pgo reparacion 2 muñones p/ camioneta 2566 YKG (O.T. 554)</t>
  </si>
  <si>
    <t>Ch: 2241 o/ Fabian Cata pgo recarga de credito p/ GPS mes septiembre - camioneta 3144 BTC</t>
  </si>
  <si>
    <t>Ch: 2260 o/ Margarita Cruz pgo compra 1 filtro de aceite SFO4459 p/ Generador Trifasico Azul (Fact: 15698)</t>
  </si>
  <si>
    <t>Ch: 2260 o/ Margarita Cruz pgo compra 1 filtro de diesel SFF1202 p/ Generador Trifasico Azul (Fact: 15698)</t>
  </si>
  <si>
    <t>Ch: 2235 o/ Leonilda Burgos Fernandez pgo carguio de generador mercedes en Taller Otondo (Prof: 812)</t>
  </si>
  <si>
    <t>Ch: 1450 o/ Fabian Alberto Cata pgo a Otondo por compra de 6 carbones p/ motosoldador mercedes</t>
  </si>
  <si>
    <t>Ch: 1461 o/ Macario Hernan Otondo pgo trabajos p/ motosolodador mercedes adaptado de carbones y arreglo del exitador</t>
  </si>
  <si>
    <t>Ch: 2301 o/ Alex Villegas Delfin pgo linea win mes agosto 2019 Oscar Pacajes</t>
  </si>
  <si>
    <t>Ch: 2301 o/ Alex Villegas Delfin pgo linea win mes agosto 2019 Juan Fernandez</t>
  </si>
  <si>
    <t>Ch: 2240 o/ Lorenia Michel pgo compra de camisa cacki y pantalon p/ Oscar Pacajes Adm. Mejoramiento</t>
  </si>
  <si>
    <t>Ch: 2240 o/ Lorenia Michel  pgo compra de camisa cacki y pantalon p/ David Vargas topografo Mejoramiento</t>
  </si>
  <si>
    <t>Ch: 2240 o/ Lorenia Michel pgo compra de camisa cacki y pantalon p/ Silverio Laime alarife Mejoramiento</t>
  </si>
  <si>
    <t>Ch: 2240 o/ Lorenia Michel pgo compra 1 camisa Jean p/ Juan Fernandez chofer Ing Mejoramiento</t>
  </si>
  <si>
    <t>Ch: 1435 o/ Fabian Alberto Cata pgo horas mes julio 2019 Juan Fernandez</t>
  </si>
  <si>
    <t>Ch: 2261 o/ David Martinez pgo compra 1 mt cadena 5/16 p/ surtidor Proy. Mejoramiento (Nota: 1113)</t>
  </si>
  <si>
    <t>Ch: 1448 o/ Deysi Ontiveros pgo alimentacion 1º quincena mes agosto Proy. Mejoramiento Ing Juan Fernandez</t>
  </si>
  <si>
    <t>Ch: 1448 o/ Deysi Ontiveros pgo alimentacion 1º quincena mes agosto Proy. Mejoramiento David Vargas Topografo</t>
  </si>
  <si>
    <t>Ch: 1448 o/ Deysi Ontiveros pgo alimentacion 1º quincena mes agosto Proy. Mejoramiento Oscar Pacajes almacenero</t>
  </si>
  <si>
    <t>Ch: 1448 o/ Deysi Ontiveros pgo alimentacion 1º quincena mes agosto Proy. Mejoramiento Silverio Laime - Alerife</t>
  </si>
  <si>
    <t>Ch: 1459 o/ Deysi Ontiveros pgo alimentacion 2º quincena mes agosto Proy. Mejoramiento Ing Juan Fernandez</t>
  </si>
  <si>
    <t>Ch: 1459 o/ Deysi Ontiveros pgo alimentacion 2º quincena mes agosto Proy. Mejoramiento David Vargas Topografo</t>
  </si>
  <si>
    <t>Ch: 1459 o/ Deysi Ontiveros pgo alimentacion 2º quincena mes agosto Proy. Mejoramiento Oscar Pacajes almacenero</t>
  </si>
  <si>
    <t>Ch: 1459 o/ Deysi Ontiveros pgo alimentacion 2º quincena mes agosto Proy. Mejoramiento Silverio Laime - Alerife</t>
  </si>
  <si>
    <t>Ch: 1459 o/ Deysi Ontiveros pgo alimentacion 2º quincena mes agosto Proy. Mejoramiento Marcelo Leon - residente</t>
  </si>
  <si>
    <t>Ch: 1462 o/ Juan Javier Fernandez Segovia pgo finiquito por indemnizacion tiempo de trabajo 6 meses y 12 dias</t>
  </si>
  <si>
    <t>Ch: 1462 o/ Juan Javier Fernandez Segovia pgo finiquito por aguinaldo de navidad 6 meses y 12 dias</t>
  </si>
  <si>
    <t>Ch: 1462 o/ Juan Javier Fernandez Segovia pgo finiquito por sueldo mes agosto (19 dias)</t>
  </si>
  <si>
    <t>Ch: 1462 o/ Juan Javier Fernandez Segovia pgo finiquito descuento 1.5 dias vacacion anticipada</t>
  </si>
  <si>
    <t>Registro pgo sueldos y salarios mes agosto Sillverio Laime - alarife Proy Mejoramiento</t>
  </si>
  <si>
    <t>Registro pgo sueldos y salarios mes agosto Oscar Pacajes encargado almacenes</t>
  </si>
  <si>
    <t>Registro pgo sueldos y salarios mes agosto David Vargas topografo Proy Mejoramiento</t>
  </si>
  <si>
    <t>Ch: 1470 o/ Fabian Alberto Cata pgo sueldos mes agosto Marcelo Leon Ing junior Mejoramiento</t>
  </si>
  <si>
    <t>Ch: 1478 o/ Fabian Alberto Cata pgo traslado de combustible (20.000 Lts) de YPFB a campamento Ancon</t>
  </si>
  <si>
    <t>Ch: 1480 o/ Fabian Alberto Cata pgo horas mes agosto 2019 (15 dias) Marcelo Leon Ing. Proy Mejoramiento</t>
  </si>
  <si>
    <t>Ch: 2303 o/ Alex Villegas pgo aporte patronal mes agosto 2019 David Vargas</t>
  </si>
  <si>
    <t>Ch: 1490 o/ Fabian Alberto Cata pgo limpieza campamento Proy Mejoramiento mes agosto 2019</t>
  </si>
  <si>
    <t>Ch: 1496 o/ Fabian Alberto Cata pgo horas extras mes agosto 2019 Juan Fernandez ingeniero Junior (19 dias)</t>
  </si>
  <si>
    <t>Ch: 2241 o/ Fabian Cata pgo recarga de credito p/ GPS mes septiembre - camioneta 4051 HBK</t>
  </si>
  <si>
    <t>Ch: 2263 o/ Rodamientin pgo compra 1 canastillo  p/ Camioneta 4051 HBK (Fact: 551)</t>
  </si>
  <si>
    <t>Ch: 2263 o/ Rodamientin pgo compra 1 reten 42x75x10 p/ Camioneta 4051 HBK (Fact: 551)</t>
  </si>
  <si>
    <t>Ch: 2263 o/ Rodamientin pgo compra 1 reten 90311X70004/7 p/ Camioneta 4051 HBK (Fact: 551)</t>
  </si>
  <si>
    <t>Ch: 2301 o/ Alex Villegas Delfin pgo linea win mes agosto 2019 Reyder Jurado</t>
  </si>
  <si>
    <t>Ch: 2301 o/ Alex Villegas Delfin pgo linea win mes agosto 2019 Faban Cata</t>
  </si>
  <si>
    <t>Ch: 2301 o/ Alex Villegas Delfin pgo linea win mes agosto 2019 Yanneth Fernandez</t>
  </si>
  <si>
    <t>Ch: 2234 o/ Megapartes pgo compra 12 uñas 1U3302 p/ almacen</t>
  </si>
  <si>
    <t>Ch: 2234 o/ Megapartes pgo compra 12 pasadores de uña p/ almacen</t>
  </si>
  <si>
    <t>Ch: 2234 o/ Megapartes pgo compra 12 seguros de uña p/ almacen</t>
  </si>
  <si>
    <t>Ch: 1425 o/ Fabian Alberto Cata p/ fondo de avance Cesar Diaz gastos varios</t>
  </si>
  <si>
    <t>Ch: 2235 o/ Leonilda Burgos Fernandez pgo servicio de grua (traslado y montaje de tolba) Precycal (Prof: 812)</t>
  </si>
  <si>
    <t>Ch: 2237 o/ Griselda Cecilia Ruiz Angeletti pgo 25 Tal. Pedido de materiales (11*21cm) 1 copia</t>
  </si>
  <si>
    <t>Ch: 2237 o/ Griselda Cecilia Ruiz Angeletti por 20 Tal comprobante de pago (10.5*16) 1 copia</t>
  </si>
  <si>
    <t>Retencion a Roberto Salinas por saldos en fondo de avance s/g E- 1312 G-2017 y E- 492 G-2019</t>
  </si>
  <si>
    <t>Retencion a Juvenal Mallon por saldos en fondo de avance s/g E- 603</t>
  </si>
  <si>
    <t>Ch: 1428 o/ Fabian Alberto Cata p/ fondo de avance Cesar Diaz gastos varios</t>
  </si>
  <si>
    <t>Ch: 1428 o/ Fabian Alberto Cata p/ fondo de avance Ramiro Amador viaje Villazon</t>
  </si>
  <si>
    <t>Ch: 1428 o/ Fabian Alberto Cata pgo apoyo camioneta mes julio 2019 Reyder Jurado</t>
  </si>
  <si>
    <t>Ch: 1428 o/ Fabian Alberto Cata pgo alquiler moto mes julio 2019</t>
  </si>
  <si>
    <t>Ch: 1429 o/ Fabian Alberto Cata p/ caja chica Carlos Encinas</t>
  </si>
  <si>
    <t>Retencion a Hilarion Flores por fondo de avance viaje Villazon s/g cpte E-737</t>
  </si>
  <si>
    <t>Ch: 2240 o/ Lorenia Michel pgo compra 1 camisa jean p/ Fabian Cata</t>
  </si>
  <si>
    <t>Ch: 2240 o/ Lorenia Michel pgo compra 1 camisa Jean p/ Mario Vargas</t>
  </si>
  <si>
    <t>Ch: 2240 o/ Lorenia Michel pgo compra 1 camisa Jean p/ Reyder Jurado</t>
  </si>
  <si>
    <t>Ch: 2240 o/ Lorenia Michel pgo compra 1 camisa Jean p/ Cesar Diaz</t>
  </si>
  <si>
    <t>Ch: 2240 o/ Lorenia Michel pgo compra 1 camisa Jean p/ Segundino Huanca</t>
  </si>
  <si>
    <t>Ch: 2240 o/ Lorenia Michel pgo compra 1 overol p/ Yamil Giron mecanico Sella</t>
  </si>
  <si>
    <t>Ch: 2240 o/ Lorenia Michel pgo compra 5 overoles p/ almacen</t>
  </si>
  <si>
    <t>Ch: 2240 o/ Lorenia Michel pgo compra 1 camisa p/ Yolanda Rodriguez</t>
  </si>
  <si>
    <t>Ch: 2240 o/ Lorenia Michel pgo compra 1 camisa p/ Yanneth Fernandez</t>
  </si>
  <si>
    <t>Ch: 2240 o/ Lorenia Michel pgo compra 2 camisas de mujer p/ almacen</t>
  </si>
  <si>
    <t>Ch: 2240 o/ Lorenia Michel pgo compra 6 camisas de varon p/ almacen</t>
  </si>
  <si>
    <t>Reg. p/ dar de baja anticipo a Lorenia Michel por ropa de trabajo s/g cpte E-1612 F-14/03/19 y E-599 F: 30/07/19</t>
  </si>
  <si>
    <t>Ch: 2241 o/ Fabian Cata pgo recarga de credito p/ GPS mes septiembre - camioneta 3872 NFD San Lorenzo</t>
  </si>
  <si>
    <t>Ch: 2241 o/ Fabian Cata pgo recarga de credito p/ GPS mes septiembre - camioneta 4083 THA Chimeo</t>
  </si>
  <si>
    <t>Ch: 2241 o/ Fabian Cata pgo recarga de credito p/ GPS mes septiembre - camioneta 4084 DNH Chimeo</t>
  </si>
  <si>
    <t>Ch: 2241 o/ Fabian Cata pgo recarga de credito p/ GPS mes septiembre - equipo Chimeo (67393293)</t>
  </si>
  <si>
    <t>Ch: 2241 o/ Fabian Cata pgo recarga de credito p/ GPS mes septiembre - camioneta 1665 ZUE Reyder Jurado</t>
  </si>
  <si>
    <t>Ch: 2241 o/ Fabian Cata pgo recarga de credito p/ GPS mes septiembre - camioneta 4031 HYE Chimeo</t>
  </si>
  <si>
    <t>Ch: 2241 o/ Fabian Cata pgo recarga de credito p/ GPS mes septiembre - camioneta 2284 KET Chimeo</t>
  </si>
  <si>
    <t>Ch: 2241 o/ Fabian Cata pgo recarga de credito p/ GPS mes septiembre - camioneta 2262 GLX Chimeo</t>
  </si>
  <si>
    <t>Ch: 2241 o/ Fabian Cata pgo recarga de credito p/ GPS mes septiembre - camioneta 4710 ENS Ing. Huaranca</t>
  </si>
  <si>
    <t>Ch: 2241 o/ Fabian Cata pgo recarga de credito p/ GPS mes septiembre - camioneta 4282 BRD Ing Ayllon</t>
  </si>
  <si>
    <t>Ch: 2241 o/ Fabian Cata pgo recarga de credito p/ GPS mes septiembre - camioneta 859 LFF Gradiente</t>
  </si>
  <si>
    <t>Ch: 2241 o/ Fabian Cata pgo recarga de credito p/ GPS mes septiembre - camioneta 3994 CEB Gradiente</t>
  </si>
  <si>
    <t>Ch: 2241 o/ Fabian Cata pgo recarga de credito p/ GPS mes septiembre - camioneta 802 THX Gradiente</t>
  </si>
  <si>
    <t>Ch: 2241 o/ Fabian Cata pgo recarga de credito p/ GPS mes septiembre - equipo Gradiente (72978531)</t>
  </si>
  <si>
    <t>Ch: 2241 o/ Fabian Cata pgo recarga de credito p/ GPS mes septiembre - equipo Gradiente (72979411)</t>
  </si>
  <si>
    <t>Ch: 2241 o/ Fabian Cata pgo recarga de credito p/ GPS mes septiembre - volqueta 349 GUL Gradiente</t>
  </si>
  <si>
    <t>Ch: 1434 o/ Fabian Alberto Cata p/ caja chica Jesus Aramayo</t>
  </si>
  <si>
    <t>Ch: 1435 o/ Fabian Alberto Cata p/ caja chica Jesus Aramayo</t>
  </si>
  <si>
    <t>Ch: 1435 o/ Fabian Alberto Cata p/ fondo de avance Cesar Diaz gastos varios</t>
  </si>
  <si>
    <t>Ch: 1435 o/ Fabian Alberto Cata p/ fondo de avance Lic Yanneth Fernandez gastos varios</t>
  </si>
  <si>
    <t>Ch: 1436 o/ Pedro Lopez Cardozo pgo finiquito descuento aporte AFP mes agosto</t>
  </si>
  <si>
    <t>Ch: 1440 o/ Roberto Lino Salinas Rodriguez pgo finiquito descuento fondo de avance s/g cpte E-1312 G-2017 y E-492 G-2019</t>
  </si>
  <si>
    <t>Reg. debito cta: 109 Eq. Pesado p/ pgo tarjeta Ing Michel por servicio de GPS mes agosto 2019</t>
  </si>
  <si>
    <t>Ch: 2256 o/ Finning Bolivia SA pgo compra 1 balde aceite hidraulico ADVAN 10 19Lts p/ Almacen Maestranza (Fact: 538)</t>
  </si>
  <si>
    <t>Ch: 2256 o/ Finning Bolivia SA pgo compra 1 aceite motor CAT 15W40 208Lts p/ Almacen Maestranza (Fact: 634)</t>
  </si>
  <si>
    <t>Ch: 2258 o/ Eric Riquelme pgo cambio 6 Lts Aceite de motor 20/50 p/ Camioneta 1665 ZUE Reyder Jurado (Prof: 955)</t>
  </si>
  <si>
    <t>Ch: 2258 o/ Eric Riquelme pgo cambio 1 filtro de aceite p/ Camioneta 1665 ZUE Reyder Jurado (Prof: 955)</t>
  </si>
  <si>
    <t>Ch: 2259 o/ Liliana Riquelme pgo compra 1 balde aceite motor 15W40 20Lts F: 05/04/19 p/ Almacen Maestranza (Prof: 7495)</t>
  </si>
  <si>
    <t>Ch: 2259 o/ Liliana Riquelme pgo compra 1 balde de grasa litiogras Nº2 F: 08/04/19 p/ Almacen San Lorenzo (Prof: 7010)</t>
  </si>
  <si>
    <t>Ch: 2259 o/ Liliana Riquelme pgo compra 2 balde aceite motor 15W40 20Lts F: 16/04/19 p/ Almacen Maestranza (Prof: 7019)</t>
  </si>
  <si>
    <t>Ch: 2259 o/ Liliana Riquelme pgo compra 1 balde aceite motor 15W40 20Lts F: 12/04/19 p/ Almacen Maestranza (Prof: 7023)</t>
  </si>
  <si>
    <t>Ch: 2259 o/ Liliana Riquelme pgo compra 1 balde aceite motor 15W40 20Lts F: 20/04/19 p/ Almacen Maestranza (Prof: 7025)</t>
  </si>
  <si>
    <t>Ch: 2259 o/ Liliana Riquelme pgo 2 balde aceite motor 15W40 20Lts p/ Almacen Mejoramiento mes abril (Prof: 7493)</t>
  </si>
  <si>
    <t>Ch: 2259 o/ Liliana Riquelme pgo 2 baldes de grasa litogras Nº2 p/ Almacen Mejoramiento mes abril (Prof: 7493)</t>
  </si>
  <si>
    <t>Ch: 2259 o/ Liliana Riquelme pgo 2 balde aceite motor 15W40 20Lts p/ Almacen Mejoramiento mes abril (Prof: 7021)</t>
  </si>
  <si>
    <t>Ch: 2259 o/ Liliana Riquelme pgo 2 balde aceite motor 15W40 20Lts p/ Almacen Mejoramiento mes abril (Prof: 7042)</t>
  </si>
  <si>
    <t>Ch: 2259 o/ Liliana Riquelme pgo 2 balde aceite 80W90 20Lts p/ Almacen Mejoramiento mes abril (Prof: 7042)</t>
  </si>
  <si>
    <t>Ch: 2260 o/ Margarita Cruz pgo compra 30 galones anticongelante 3,78Ltssp/ Almacen Maestranza (Fact: 15454)</t>
  </si>
  <si>
    <t>Ch: 2260 o/ Margarita Cruz pgo compra 1 silicona ploma p/ Proy Mejoramiento (Fact: 15469)</t>
  </si>
  <si>
    <t>Ch: 2260 o/ Margarita Cruz pgo compra 1 poxilina p/ Proy Mejoramiento (Fact: 15469)</t>
  </si>
  <si>
    <t>Ch: 2260 o/ Margarita Cruz pgo compra 1 poxipol p/ Proy Mejoramiento (Fact: 15469)</t>
  </si>
  <si>
    <t>Ch: 2260 o/ Margarita Cruz pgo compra 1 galon de aceite  Especial SAE40 4Lt. p/ Proy. Mejoramiento (Fact: 15616)</t>
  </si>
  <si>
    <t>Ch: 2261 o/ David Martinez pgo compra 1 marcador industrial p/ Proy Sella Yamil Giron (Nota: 1107)</t>
  </si>
  <si>
    <t>Ch: 2261 o/ David Martinez pgo compra 1 trabasil RH3 p/ Proy Sella Yamil Giron (Nota: 1107)</t>
  </si>
  <si>
    <t>Ch: 1443 o/ Fabian Alberto Cata pgo viatico del 1 al 15 de septiembre 2019 (15 dias*35) Reyder Jurado</t>
  </si>
  <si>
    <t>Ch: 1443 o/ Fabian Alberto Cata pgo caja chica Reyder Jurado</t>
  </si>
  <si>
    <t>Ch: 1446 o/ Martha Veronica Figueroa Fernadez pgo compra de 300 Lts de diesel (Bs.- 3 por litro) p/ almacen Maestranza</t>
  </si>
  <si>
    <t>Ch: 1447 o/ Katherine Michel pgo refrigerio del 29/08/19 al 19/09/19 5 personas Eq. Pesado</t>
  </si>
  <si>
    <t>Registro cobro valor chequera cta. 3023980079 Banco Bisa del cheque Nº 2385 al 2682</t>
  </si>
  <si>
    <t>Ch: 2266 o/ Tacuarandi SRL pgo 66.12 Lts de gasolina p/ camioneta 4064 RYB (Reyder Jurado) s/g vale Nº 6489</t>
  </si>
  <si>
    <t>Ch: 2266 o/ Tacuarandi SRL pgo 61.99 Lts de gasolina p/ camioneta 4064 RYB (Reyder Jurado) s/g vale Nº 6670</t>
  </si>
  <si>
    <t>Ch: 2267 o/ Agrupa SRL pgo 54.65 Lts de gasolina p/ camioneta 4064 RYB (Reyder Jurado) s/g vale Nº 6153</t>
  </si>
  <si>
    <t>Ch: 2267 o/ Agrupa SRL pgo 6.68 Lts de gasolina p/ moto 3317 KTL (Fabian Cata) s/g vale Nº 6159</t>
  </si>
  <si>
    <t>Ch: 2267 o/ Agrupa SRL pgo 62.79 Lts de gasolina p/ camioneta 4064 RYB (Reyder Jurado) s/g vale Nº 6170</t>
  </si>
  <si>
    <t>Ch: 2267 o/ Agrupa SRL pgo 6.68 Lts de gasolina p/ moto 3317 KTL (Fabian Cata) s/g vale Nº 6184</t>
  </si>
  <si>
    <t>Ch: 2267 o/ Agrupa SRL pgo 58.61 Lts de gasolina p/ camioneta 4064 RYB (Reyder Jurado) s/g vale Nº 6188</t>
  </si>
  <si>
    <t>Ch: 2267 o/ Agrupa SRL pgo 6.68 Lts de gasolina p/ moto 3317 KTL (Fabian Cata) s/g vale Nº 6195</t>
  </si>
  <si>
    <t>Ch: 2267 o/ Agrupa SRL pgo 60.86 Lts de gasolina p/ camioneta 4064 RYB (Reyder Jurado) s/g vale Nº 6200</t>
  </si>
  <si>
    <t>Ch: 2267 o/ Agrupa SRL pgo 5.35 Lts de gasolina p/ moto 3317 KTL (Fabian Cata) s/g vale Nº 6207</t>
  </si>
  <si>
    <t>Ch: 2267 o/ Agrupa SRL pgo 5.35 Lts de gasolina p/ moto 3317 KTL (Fabian Cata) s/g vale Nº 6218</t>
  </si>
  <si>
    <t>Ch: 2267 o/ Agrupa SRL pgo 62.56 Lts de gasolina p/ camioneta 4064 RYB (Reyder Jurado) s/g vale Nº 6232</t>
  </si>
  <si>
    <t>Ch: 2267 o/ Agrupa SRL pgo 5.35 Lts de gasolina p/ moto 3317 KTL (Fabian Cata) s/g vale Nº 6230</t>
  </si>
  <si>
    <t>Ch: 2267 o/ Agrupa SRL pgo 5.35 Lts de gasolina p/ moto 3317 KTL (Fabian Cata) s/g vale Nº 6240</t>
  </si>
  <si>
    <t>Ch: 1450 o/ Fabian Alberto Cata p/ fondo de avance Cesar Diaz p/ compra de 18059$ recojo de 50 pernos de rueda - Oran</t>
  </si>
  <si>
    <t>Descuento por anticipo a Erwin Arancibia s/g cpte E-1071 F:12/11/2018</t>
  </si>
  <si>
    <t>Ch: 1452 o/ Fabian Alberto Cata p/ caja chica Carlos Encinas</t>
  </si>
  <si>
    <t>Ch: 1453 o/ Reyder Jurado Quiroga pgo alquiler camioneta 4064 RYB mes agosto 2019 apoyo equipo pesado Ancon y Sella</t>
  </si>
  <si>
    <t>Ch: 2271 o/ YPFB pgo compra 20.000 Lts. de diesel p/ almacen Proy. Mejoramiento s/g proforma</t>
  </si>
  <si>
    <t>Ch: 2278 o/ Roska Radiadores Ltda pgo 1º anticipo reparacion de radiador p/ Tractor Chino 507 (Total : 20.900)</t>
  </si>
  <si>
    <t>Ch: 1463 o/ Roberto Carlos Aramayo Manpazo pgo finiquito descuento por 1 balde de aceite s/g cpte T-347 F: 28/02/2019</t>
  </si>
  <si>
    <t>Ch: 1463 o/ Roberto Carlos Aramayo Manpazo pgo finiquito descuento aporte AFP mes agosto 2019</t>
  </si>
  <si>
    <t>Ch: 1465 o/ Fabian Alberto Cata p/ fondo de avance Cesar Diaz gastos varios</t>
  </si>
  <si>
    <t>Ch: 1465 o/ Fabian Alberto Cata p/ caja chica Jesus Aramayo</t>
  </si>
  <si>
    <t>Ch: 1465 o/ Fabian Alberto Cata p/ caja chica Henry Burgoa</t>
  </si>
  <si>
    <t>Ch: 2280 o/ Fabian Alberto Cata pgo casilla Nº 6431 semestral G-2019 categoria Gaveta</t>
  </si>
  <si>
    <t>Registro pgo sueldos y salarios mes agosto descuento aporte AFP Ramiro Amador</t>
  </si>
  <si>
    <t>Registro pgo sueldos y salarios mes agosto descuento aporte AFP Wilson Aguilera</t>
  </si>
  <si>
    <t>Registro pgo sueldos y salarios mes agosto descuento aporte AFP Luis Bustos</t>
  </si>
  <si>
    <t>Registro pgo sueldos y salarios mes agosto descuento aporte AFP Franz Castro</t>
  </si>
  <si>
    <t>Registro pgo sueldos y salarios mes agosto Fabian Cata auxiliar mensajeria</t>
  </si>
  <si>
    <t>Registro pgo sueldos y salarios mes agosto descuento aporte AFP Fabian Cata</t>
  </si>
  <si>
    <t>Registro pgo sueldos y salarios mes agosto Cesar DIaz encargado cotizacion</t>
  </si>
  <si>
    <t>Registro pgo sueldos y salarios mes agosto descuento aporte AFP Cesar Diaz</t>
  </si>
  <si>
    <t>Registro pgo sueldos y salarios mes agosto descuento aporte AFP Carlos Encinas</t>
  </si>
  <si>
    <t>Registro pgo sueldos y salarios mes agosto Yanneth Fernandez Adm. Eq. Pesado</t>
  </si>
  <si>
    <t>Registro pgo sueldos y salarios mes agosto descuento aporte AFP Yanneth Fernandez</t>
  </si>
  <si>
    <t>Registro pgo sueldos y salarios mes agosto descuento prestamo Yanneth Fernandez</t>
  </si>
  <si>
    <t>Registro pgo sueldos y salarios mes agosto descuento aporte AFP Sergio Flores</t>
  </si>
  <si>
    <t>Registro pgo sueldos y salarios mes agosto descuento aporte AFP Reynaldo Gonzales</t>
  </si>
  <si>
    <t>Registro pgo sueldos y salarios mes agosto Yamil Giron mecanico Sella</t>
  </si>
  <si>
    <t>Registro pgo sueldos y salarios mes agosto descuento aporte AFP Yamil Giron</t>
  </si>
  <si>
    <t>Registro pgo sueldos y salarios mes agosto Segundino Huanca encargado sustacias</t>
  </si>
  <si>
    <t>Registro pgo sueldos y salarios mes agosto descuento aporte AFP Segundino Huanca</t>
  </si>
  <si>
    <t>Registro pgo sueldos y salarios mes agosto descuento aporte AFP Hector Herrera</t>
  </si>
  <si>
    <t>Registro pgo sueldos y salarios mes agosto Reyder Jurado encargado eq. pesado</t>
  </si>
  <si>
    <t>Registro pgo sueldos y salarios mes agosto descuento aporte AFP Reyder Jurado</t>
  </si>
  <si>
    <t>Registro pgo sueldos y salarios mes agosto descuento aporte AFP Hector Lopez</t>
  </si>
  <si>
    <t>Registro pgo sueldos y salarios mes agosto descuento aporte AFP Walter Palacios</t>
  </si>
  <si>
    <t>Registro pgo sueldos y salarios mes agosto descuento prestamo Carlos Portales</t>
  </si>
  <si>
    <t>Registro pgo sueldos y salarios mes agosto descuento aporte AFP Gabriel Parraga</t>
  </si>
  <si>
    <t>Registro pgo sueldos y salarios mes agosto descuento aporte AFP Miguel Pimentel</t>
  </si>
  <si>
    <t>Registro pgo sueldos y salarios mes agosto Yolanda Rodriguez Aux. Eq. Pesado</t>
  </si>
  <si>
    <t>Registro pgo sueldos y salarios mes agosto descuento aporte AFP Yolanda Rodriguez</t>
  </si>
  <si>
    <t>Registro pgo sueldos y salarios mes agosto descuento aporte AFP Felix Rivero</t>
  </si>
  <si>
    <t>Registro pgo sueldos y salarios mes agosto descuento aporte AFP Baldomero Vega</t>
  </si>
  <si>
    <t>Registro pgo sueldos y salarios mes agosto descuento aportes AFP David Vargas</t>
  </si>
  <si>
    <t>Registro pgo sueldos y salarios mes agosto descuento aporte AFP Juvenal Mallon</t>
  </si>
  <si>
    <t>Registro pgo sueldos y salarios mes agosto decuento informe transito - Jose Yañez</t>
  </si>
  <si>
    <t>Ch: 1466 o/ Fabian Alberto Cata p/ fondo de avance Cesar Diaz gastos recojo de pernos de rueda freighliner</t>
  </si>
  <si>
    <t>Ch: 1467 o/ Fabian Alberto Cata pgo viatico 2º quincena mes septiembre 2019 (15 dias*35)  Reyder Jurado</t>
  </si>
  <si>
    <t>Ch: 1467 o/ Fabian Alberto Cata pgo alquiler vivienda mes septiembre 2019 Reyder Jurado</t>
  </si>
  <si>
    <t>Ch: 1467 o/ Fabian Cata p/ devolucion gastos (llave, transporte, fotocopias y honorarios) p/ apertura casilla de correo</t>
  </si>
  <si>
    <t>Ch: 2292 o/ Nacional Seguros pgo cuota Nº 4 poliza Nº APCC-TR1-000004-01-2019 p/ Volqueta 2297 FSS Precycal</t>
  </si>
  <si>
    <t>Ch: 1470 o/ Fabian Alberto Cata pgo sueldos mes agosto Jesus Aramayo (descuento aporte AFP)</t>
  </si>
  <si>
    <t>Ch: 1470 o/ Fabian Alberto Cata pgo sueldos mes agosto Jesus Aramayo (descuento total prestamo s/g E-492)</t>
  </si>
  <si>
    <t>Ch: 1470 o/ Fabian Alberto Cata pgo sueldos mes agosto Jesus Aramayo (descuento saldo AFP mes julio)</t>
  </si>
  <si>
    <t>Retencion a Hilarion Flores por uso maestranza trabajos p/ retroexc, Case y 214A</t>
  </si>
  <si>
    <t>Ch: 1474 o/ Fabian Alberto Cata p/ fondo de avance Favio Yapur pgo proveedores</t>
  </si>
  <si>
    <t>Ch: 1474 o/ Fabian Alberto Cata p/ devolucion de gastos en caja chica Favio Yapur</t>
  </si>
  <si>
    <t>Ch: 1474 o/ Fabian Alberto Cata p/ devolucion de gastos viaje Villazon Ramiro Amador s/g cpte E-768</t>
  </si>
  <si>
    <t>Ch: 1474 o/ Fabian Alberto Cata p/ devolucion de gastos viaje Villazon Sergio Flores s/g cpte E-713</t>
  </si>
  <si>
    <t>Ch: 1478 o/ Fabian Alberto Cata p/ caja chica Jesus Aramayo</t>
  </si>
  <si>
    <t>Ch: 1479 o/ Fabian Alberto Cata p/ caja chica Carlos Encinas</t>
  </si>
  <si>
    <t>Ch: 1479 o/ Fabian Alberto Cata p/ fondo de avance Cesar Diaz gastos varios</t>
  </si>
  <si>
    <t>Ch: 1480 o/ Fabian Alberto Cata p/ fondo de avance Felix Rivero viaje Villazon</t>
  </si>
  <si>
    <t>Ch: 1483 o/ Fabian Alberto Cata p/ caja chica Jesus Aramayo</t>
  </si>
  <si>
    <t>Ch: 2303 o/ Alex Villegas Delfin pgo aporte laboral AFP agosto 2019</t>
  </si>
  <si>
    <t>Ch: 2303 o/ Alex Villegas pgo aporte patronal mes agosto 2019 Reyder Jurado</t>
  </si>
  <si>
    <t>Ch: 2303 o/ Alex Villegas pgo aporte patronal mes agosto 2019 Yamil Giron</t>
  </si>
  <si>
    <t>Ch: 2303 o/ Alex Villegas pgo aporte patronal mes agosto 2019 Yaneth Fernandez</t>
  </si>
  <si>
    <t>Ch: 2303 o/ Alex Villegas pgo aporte patronal mes agosto 2019 Segundino Huanca</t>
  </si>
  <si>
    <t>Ch: 2303 o/ Alex Villegas pgo aporte patronal mes agosto 2019 Cesar Diaz</t>
  </si>
  <si>
    <t>Ch: 2303 o/ Alex Villegas pgo aporte patronal mes agosto 2019 Yolanda Rodriguez</t>
  </si>
  <si>
    <t>Ch: 2303 o/ Alex Villegas pgo aporte patronal mes agosto 2019 Fabian Cata</t>
  </si>
  <si>
    <t>Ch: 1484 o/ Katherine Michel pgo refrigerio del 19/09/19 al 09/10/19 5 personas Eq. Pesado</t>
  </si>
  <si>
    <t>Ch: 2303 o/ Imprenta Premium pgo 20 Tal. orden Interna de pago color azul (Fact: 5989)</t>
  </si>
  <si>
    <t>Ch: 1490 o/ Fabian Alberto Cata p/ prestamo Reynaldo Gonzales por choque volqueta 821 HPU</t>
  </si>
  <si>
    <t>Ch: 1492 o/ Fabian Alberto Cata pgo horas movimiento de camioneta mes agosto 2019 Reyder Jurado</t>
  </si>
  <si>
    <t>Ch: 1492 o/ Fabian Alberto Cata pgo alquiler moto mes agosto 2019</t>
  </si>
  <si>
    <t>Retencion a Miguel Pimentel en horas ms julio 2019 por camioneta</t>
  </si>
  <si>
    <t>Ch: 1493 o/ Mario Marin Vargas pgo horas mes agosto 2019 Equipos Villazon descuento por fondo de avance s/g cpte E- 566</t>
  </si>
  <si>
    <t>Ch: 1494 o/ Fabian Alberto Cata pgo horas mes agosto Elvio Ruiz descuento por fondo de avance s/g cpte E-492</t>
  </si>
  <si>
    <t>Ch: 1495 o/ Fabian Alberto Cata p/ caja chica Jesus Aramayo</t>
  </si>
  <si>
    <t>Ch: 1496 o/ Fabian Alberto Cata pgo horas extras mes agosto 2019 Yamil Giron mecanico volquetas</t>
  </si>
  <si>
    <t>Ch: 2301 o/ Alex Villegas Delfin pgo linea win mes agosto 2019 Favio Yapur</t>
  </si>
  <si>
    <t>Ch: 2301 o/ Alex Villegas Delfin pgo linea win mes agosto 2019 Jesus Aramayo</t>
  </si>
  <si>
    <t>Ch: 2301 o/ Alex Villegas Delfin pgo linea win mes agosto 2019 Carlos Encinas</t>
  </si>
  <si>
    <t>Ch: 2301 o/ Alex Villegas Delfin pgo linea win mes agosto 2019 Henry Burgoa</t>
  </si>
  <si>
    <t>Ch: 2301 o/ Alex Villegas Delfin pgo linea win mes agosto 2019 Cesar Diaz</t>
  </si>
  <si>
    <t>Ch: 1426 o/ Fabian Alberto Cata pgo limpieza maestranza mes julio 2019 Olga Prieto</t>
  </si>
  <si>
    <t>Ch: 2235 o/ Leonilda Burgos Fernandez pgo traslado de cucharon excavadora 320C de Sella a Maestranza s/g Prof: 812</t>
  </si>
  <si>
    <t>Ch: 2240 o/ Lorenia Michel pgo compra de camisa cacki y pantalon p/ Mario Parraga ayudante maestranza</t>
  </si>
  <si>
    <t>Ch: 2240 o/ Lorenia Michel pgo compra 1 camisa Jean p/ Henry Burgoa -maestranza</t>
  </si>
  <si>
    <t>Ch: 2240 o/ Lorenia Michel pgo compra 1 camisa Jean p/ Favio Yapur -maestranza</t>
  </si>
  <si>
    <t>Ch: 2240 o/ Lorenia Michel pgo compra 1 camisa Jean p/ Jesus Aramayo -maestranza</t>
  </si>
  <si>
    <t>Ch: 2240 o/ Lorenia Michel pgo compra 1 overol p/ Ramiro Amador mecanico Eq liviano</t>
  </si>
  <si>
    <t>Ch: 2240 o/ Lorenia Michel pgo compra 1 overol p/ Felix Rivero mecanico volquetas</t>
  </si>
  <si>
    <t>Ch: 2240 o/ Lorenia Michel pgo compra 1 overol p/ Miguel Pimentel chofer mecanico maquinaria</t>
  </si>
  <si>
    <t>Ch: 2261 o/ David Martinez pgo compra 1 liquido de freno Lt p/ maestranza (Nota: 999)</t>
  </si>
  <si>
    <t>Ch: 2261 o/ David Martinez pgo compra 1 liquido hidraulico rojo p/ maestranza (Nota: 999)</t>
  </si>
  <si>
    <t>Ch: 2261 o/ David Martinez pgo compra 1 jgo. tarraja macho M6-1,00 p/ Almacen maestranza (Nota: 1122)</t>
  </si>
  <si>
    <t>Ch: 1447 o/ Katherine Michel pgo refrigerio del 29/08/19 al 19/09/19 13 personas Maestranza</t>
  </si>
  <si>
    <t>Ch: 1448 o/ Deysi Ontiveros pgo alimentacion 1º quincena mes agosto Proy. Mejoramiento Miguel Pimentel</t>
  </si>
  <si>
    <t>Ch: 1448 o/ Deysi Ontiveros pgo alimentacion 1º quincena mes agosto Proy. Mejoramiento Daniel Becerra</t>
  </si>
  <si>
    <t>Ch: 2272 o/ Hawa del Sur pgo recarga 2 tubos de oxigeno p/ maestranza s/g Nota: 212</t>
  </si>
  <si>
    <t>Retencion a Hilarion Flores por uso de maestranza trabajos p/ exc. 320 D2-01, exc. 320 C 012, Retro 214E y volqueta M 09</t>
  </si>
  <si>
    <t>Ch: 1459 o/ Deysi Ontiveros pgo alimentacion 2º quincena mes agosto Proy. Mejoramiento Daniel Becerra</t>
  </si>
  <si>
    <t>Ch: 1459 o/ Deysi Ontiveros pgo alimentacion 2º quincena mes agosto Proy. Mejoramiento Miguel Pimentel</t>
  </si>
  <si>
    <t>Registro pgo sueldos y salarios mes agosto Ramiro Amador mecanico equipo liviano</t>
  </si>
  <si>
    <t>Registro pgo sueldos y salarios mes agosto Sergio Flores electrico</t>
  </si>
  <si>
    <t>Registro pgo sueldos y salarios mes agosto Juan Pablo Martinez ayudante</t>
  </si>
  <si>
    <t>Registro pgo sueldos y salarios mes agosto Miguel Pimentel mecanico Eq. Pesado</t>
  </si>
  <si>
    <t>Registro pgo sueldos y salarios mes agosto Olguin Quispe soldador</t>
  </si>
  <si>
    <t>Registro pgo sueldos y salarios mes agosto Felix Rivero mecanico volquetas</t>
  </si>
  <si>
    <t>Registro pgo sueldos y salarios mes agosto Baldomero Vega mecanico Eq. Pesado</t>
  </si>
  <si>
    <t>Registro pgo sueldos y salarios mes agosto descuento por atrasos Baldomero Vega</t>
  </si>
  <si>
    <t>Ch: 2290 o/ Favio Fernando Yapur Ferrufino pgo servicio de consultoria externa mes Agosto 2019 s/g Fact. Nº 6</t>
  </si>
  <si>
    <t>Ch: 1468 o/ Favio Fernando Yapur Ferrufino pgo servicio de consultoria externa mes agosto 2019</t>
  </si>
  <si>
    <t>Ch: 1468 o/ Favio Fernando Yapur Ferrufino pgo servicio de consultoria externa mes agosto 2019 (descuento por atraso)</t>
  </si>
  <si>
    <t>Ch: 1469 o/ Fabian Alberto Cata pgo sueldo personal eventual mes agosto Willam Marca soldador maestranza</t>
  </si>
  <si>
    <t>Ch: 1469 o/ Fabian Alberto Cata pgo sueldo personal eventual mes agosto Silverio Arias ayudante Maestranza</t>
  </si>
  <si>
    <t>Ch: 1470 o/ Fabian Alberto Cata pgo sueldos mes agosto Jesus Aramayo encargado volquetas</t>
  </si>
  <si>
    <t>Ch: 1471 o/ Henry Burgoa Castro pgo sueldo mes agosto 2019 coordinador maestranza</t>
  </si>
  <si>
    <t>Ch: 1483 o/ Fabian Alberto Cata pgo servicio elecrico mes agosto 2019 maestranza</t>
  </si>
  <si>
    <t>Ch: 2303 o/ Alex Villegas pgo aporte patronal mes agosto 2019 Baldomero Vega</t>
  </si>
  <si>
    <t>Ch: 2303 o/ Alex Villegas pgo aporte patronal mes agosto 2019 Felix Rivero</t>
  </si>
  <si>
    <t>Ch: 2303 o/ Alex Villegas pgo aporte patronal mes agosto 2019 Miguel Pimentel</t>
  </si>
  <si>
    <t>Ch: 2303 o/ Alex Villegas pgo aporte patronal mes agosto 2019 Ramiro Amador</t>
  </si>
  <si>
    <t>Ch: 2303 o/ Alex Villegas pgo aporte patronal mes agosto 2019 Sergio Flores</t>
  </si>
  <si>
    <t>Ch: 2303 o/ Alex Villegas pgo aporte patronal mes agosto 2019 Jesus Aramyao</t>
  </si>
  <si>
    <t>Ch: 1484 o/ Katherine Michel pgo refrigerio del 19/09/19 al 09/10/19 13 personas Maestranza</t>
  </si>
  <si>
    <t>Ch: 2306 o/ Hawa del Sur pgo recarga 2 tubos de oxigeno p/ maestranza s/g Nota: 219</t>
  </si>
  <si>
    <t>Ch: 1492 o/ Fabian Alberto Cata pgo limpieza maestranza mes agosto 2019 Olga Prieto</t>
  </si>
  <si>
    <t>Ch: 1496 o/ Fabian Alberto Cata pgo horas extras mes agosto 2019 Felix Rivero mecanico volquetas</t>
  </si>
  <si>
    <t>Ch: 1496 o/ Fabian Alberto Cata pgo horas extras mes agosto 2019 Miguel Pimentel mecanico</t>
  </si>
  <si>
    <t>Ch: 1496 o/ Fabian Alberto Cata pgo horas extras mes agosto 2019 Olguin Quispe soldador</t>
  </si>
  <si>
    <t>Ch: 1429 o/ Fabian Alberto Cata pgo a Hilarion Flores por reparacion de fugas del tanque de agua p/ carmix</t>
  </si>
  <si>
    <t>Ch: 2240 o/ Lorenia Michel pgo compra de camisa cacki y pantalon p/ Benito Cruz operador Carmix</t>
  </si>
  <si>
    <t>Registro pgo sueldos y salarios mes agosto Proy. Villazon Benito Cruz operador Carmix</t>
  </si>
  <si>
    <t>Registro pgo sueldos y salarios mes agosto descuento por atrasos Benito Cruz</t>
  </si>
  <si>
    <t>Ch: 1478 o/ Fabian Alberto Cata pgo reintegro descuento sueldo mes agosto Benito Cruz</t>
  </si>
  <si>
    <t>Ch: 2241 o/ Fabian Cata pgo recarga de credito p/ GPS mes septiembre - camioneta 3829 SLA</t>
  </si>
  <si>
    <t>Ch: 2294 o/ Willy Quispe Juarez pgo compra 1 jalador exterior compuerta trasera p/ camioneta 2574 KUR (Nota: 153)</t>
  </si>
  <si>
    <t>Ch: 2294 o/ Willy Quispe Juarez pgo compra 2 jaladores exteriores izquierdo y derecho p/ camioneta 2574 KUR (Nota: 153)</t>
  </si>
  <si>
    <t>Ch: 2295 o/ Rodolfo Gareca Choque pgo tapizado de asientos p/ camioneta 2574 KUR</t>
  </si>
  <si>
    <t>Ch: 1476 o/ Victor Francisco Copaja pgo desarme de 1 paquetes traseros de muelle p/ camioneta 2574 KUR (Prof: 767446)</t>
  </si>
  <si>
    <t>Ch: 1476 o/ Victor Francisco Copaja pgo curbeado de 2 paquetes de muelle p/ camioneta 2574 KUR (Prof: 767446)</t>
  </si>
  <si>
    <t>Ch: 1476 o/ Victor Francisco Copaja pgo cambio 4 bujes de goma y 1 abrazadera nueva p/ camioneta 2574 KUR (Prof: 767446)</t>
  </si>
  <si>
    <t>DEPARTAMENTO EQUIPO PESADO Y LIVIANO</t>
  </si>
  <si>
    <t xml:space="preserve">(Expresado en bolivianos) </t>
  </si>
  <si>
    <t>CUENTA</t>
  </si>
  <si>
    <t xml:space="preserve">IMPORTE </t>
  </si>
  <si>
    <t>Repuestos Maquinaria y equipo</t>
  </si>
  <si>
    <t>Mantenimiento y Reparación Maq.y Eq.</t>
  </si>
  <si>
    <t>Mantenimiento y Reparación Volq.</t>
  </si>
  <si>
    <t>TOTAL</t>
  </si>
  <si>
    <t>Gastos Proy. Mejoramiento</t>
  </si>
  <si>
    <t>Sueldos</t>
  </si>
  <si>
    <t xml:space="preserve">Gastos Maestranza </t>
  </si>
  <si>
    <t xml:space="preserve">Gastos Equipo Pesado </t>
  </si>
  <si>
    <t xml:space="preserve">Gastos Maquinaria y Equipo </t>
  </si>
  <si>
    <t>Gastos Volqueta</t>
  </si>
  <si>
    <t xml:space="preserve">Gastos Camioneta </t>
  </si>
  <si>
    <t>GASTOS MES SEPTIEMBRE 2019</t>
  </si>
  <si>
    <t>Ch: 1440 o/ Roberto Lino Salinas Rodriguez pgo finiquito chofer volqueta 597 FTF</t>
  </si>
  <si>
    <t>Ch: 1441 o/ Justino Cachambi pgo finiquito chofer cisterna 384 ZTC</t>
  </si>
  <si>
    <t xml:space="preserve">Ch: 1463 o/ Roberto Carlos Aramayo Manpazo pgo finiquito chofer </t>
  </si>
  <si>
    <t xml:space="preserve">Ch: 1462 o/ Juan Javier Fernandez Segovia pgo finiquito Ing Proy Mejoramiento </t>
  </si>
  <si>
    <t>Cuentas por Cobrar Equipo Pesado</t>
  </si>
  <si>
    <t>Fondo de Avance Equipo Pesado y Liviano</t>
  </si>
  <si>
    <t>Anticipo Proveedores Equipo Pesado y liviano</t>
  </si>
  <si>
    <t>Grasa Multiuso</t>
  </si>
  <si>
    <t>Aceite motor Diesel 15w40</t>
  </si>
  <si>
    <t>Anticongelante</t>
  </si>
  <si>
    <t>Diesel Equipo Pesado</t>
  </si>
  <si>
    <t>Aceite Hidraulico Aduan 10 Cat.</t>
  </si>
  <si>
    <t>Aceite 15 w 40 CAT</t>
  </si>
  <si>
    <t>Repuestos en Almacen Tja-Equipo Pesado</t>
  </si>
  <si>
    <t>Cuentas por Pagar Equipo Pesado y Liviano</t>
  </si>
  <si>
    <t>Sueldo del personal permanente</t>
  </si>
  <si>
    <t>Honorarios Profesionales</t>
  </si>
  <si>
    <t>Aportes Patronales</t>
  </si>
  <si>
    <t>Beneficios Sociales</t>
  </si>
  <si>
    <t>Sueldo del personal eventual</t>
  </si>
  <si>
    <t>Viáticos</t>
  </si>
  <si>
    <t>Alimentación y Refrigerio</t>
  </si>
  <si>
    <t>Gasolina</t>
  </si>
  <si>
    <t>Luz</t>
  </si>
  <si>
    <t>Celulares WIN</t>
  </si>
  <si>
    <t>Otros Alquileres</t>
  </si>
  <si>
    <t>Servicios de imprenta en gral.</t>
  </si>
  <si>
    <t>Ropa de Trabajo</t>
  </si>
  <si>
    <t>Otros Gastos</t>
  </si>
  <si>
    <t>Gastos Bancarios</t>
  </si>
  <si>
    <t>Sueldos y Salarios  Maq.Eq.</t>
  </si>
  <si>
    <t>Viáticos  Maq. Eq.</t>
  </si>
  <si>
    <t>Ropa de Trabajo Maq. y Eq.</t>
  </si>
  <si>
    <t>Diesel Maq. y Eq.</t>
  </si>
  <si>
    <t>Mantenimiento y reparacion Clasificadora</t>
  </si>
  <si>
    <t>Repuestos Clasificadora</t>
  </si>
  <si>
    <t>Seguro Automotor Maquinaria y Equipo</t>
  </si>
  <si>
    <t>Sueldos y Salarios Volq.</t>
  </si>
  <si>
    <t>Viáticos Volq.</t>
  </si>
  <si>
    <t>Repuestos Volq.</t>
  </si>
  <si>
    <t>Ropa de Trabajo Volq.</t>
  </si>
  <si>
    <t>Diesel Volq.</t>
  </si>
  <si>
    <t>Seguro Automotor Volqueta</t>
  </si>
  <si>
    <t>Sueldos y Salarios Camionetas</t>
  </si>
  <si>
    <t>Viáticos Camionetas</t>
  </si>
  <si>
    <t>Repuestos Camionetas</t>
  </si>
  <si>
    <t>Mantenimiento y Reparación Camionetas</t>
  </si>
  <si>
    <t>Ropa de Trabajo Camionetas</t>
  </si>
  <si>
    <t>Diesel, Gasolina o Gas Camionetas</t>
  </si>
  <si>
    <t xml:space="preserve">Ch: 1464 o/ Anselmo Anachuri Fernadez pgo finiquito operador </t>
  </si>
  <si>
    <t xml:space="preserve">Ch: 1438 o/ Mario Gonzalo Parraga Quiroga pgo finiquito </t>
  </si>
  <si>
    <t xml:space="preserve">Sueldos </t>
  </si>
  <si>
    <t xml:space="preserve">sueldo, aporte pat, </t>
  </si>
  <si>
    <t xml:space="preserve">Gastos varios </t>
  </si>
  <si>
    <t xml:space="preserve">5160507 alquilres varios </t>
  </si>
  <si>
    <t>5160707 Servicios de imprenta en gral.</t>
  </si>
  <si>
    <t xml:space="preserve">sueldo, aporte pat, sueldo eventual, honorarios profecionales </t>
  </si>
  <si>
    <t xml:space="preserve">5160802 otros gastos </t>
  </si>
  <si>
    <t xml:space="preserve">ropa de trabajo </t>
  </si>
  <si>
    <t>win</t>
  </si>
  <si>
    <t>luz, otros gastos , win</t>
  </si>
  <si>
    <t xml:space="preserve">Viaticos </t>
  </si>
  <si>
    <t>viatico</t>
  </si>
  <si>
    <t>refrigerio</t>
  </si>
  <si>
    <t xml:space="preserve">refrigerio </t>
  </si>
  <si>
    <t>gasolina</t>
  </si>
  <si>
    <t xml:space="preserve">Combustible y lubricates en almacen </t>
  </si>
  <si>
    <t>Finiquito</t>
  </si>
  <si>
    <t xml:space="preserve">ctas x pagar </t>
  </si>
  <si>
    <t xml:space="preserve">rep en almace </t>
  </si>
  <si>
    <t>antic provee</t>
  </si>
  <si>
    <t xml:space="preserve">cxc precycal </t>
  </si>
  <si>
    <t xml:space="preserve">fondo de avance </t>
  </si>
  <si>
    <t>Finiquitos</t>
  </si>
  <si>
    <t>Viaticos y refrigerio</t>
  </si>
  <si>
    <t xml:space="preserve">Sueldos y Salarios  Maquinaria y Equipo </t>
  </si>
  <si>
    <t>Viáticos  Maquinaria y Equipo</t>
  </si>
  <si>
    <t>Mantenimiento y Reparación Maquinaria y Equipo</t>
  </si>
  <si>
    <t>Ropa de Trabajo Maquinaria y Equipo</t>
  </si>
  <si>
    <t>Diesel Maquinaria y Equipo</t>
  </si>
  <si>
    <t>Sueldos y Salarios Volqueta</t>
  </si>
  <si>
    <t>Viáticos Volqueta</t>
  </si>
  <si>
    <t>Repuestos Volqueta</t>
  </si>
  <si>
    <t>Mantenimiento y Reparación Volqueta</t>
  </si>
  <si>
    <t>Ropa de Trabajo Volqueta</t>
  </si>
  <si>
    <t>Diesel Volqueta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</si>
</sst>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0"/>
    <numFmt numFmtId="165" formatCode="######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3E5C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</cellStyleXfs>
  <cellXfs count="110">
    <xf numFmtId="0" fontId="0" fillId="0" borderId="0" xfId="0"/>
    <xf numFmtId="0" fontId="0" fillId="33" borderId="0" xfId="0" applyFill="1"/>
    <xf numFmtId="0" fontId="18" fillId="0" borderId="0" xfId="41" applyNumberFormat="1"/>
    <xf numFmtId="0" fontId="16" fillId="0" borderId="12" xfId="0" applyNumberFormat="1" applyFont="1" applyFill="1" applyBorder="1"/>
    <xf numFmtId="0" fontId="0" fillId="0" borderId="12" xfId="0" applyNumberFormat="1" applyFill="1" applyBorder="1"/>
    <xf numFmtId="0" fontId="19" fillId="0" borderId="0" xfId="42" applyNumberFormat="1"/>
    <xf numFmtId="4" fontId="0" fillId="0" borderId="0" xfId="0" applyNumberFormat="1"/>
    <xf numFmtId="0" fontId="16" fillId="0" borderId="10" xfId="0" applyNumberFormat="1" applyFont="1" applyFill="1" applyBorder="1"/>
    <xf numFmtId="4" fontId="16" fillId="0" borderId="10" xfId="0" applyNumberFormat="1" applyFont="1" applyBorder="1"/>
    <xf numFmtId="0" fontId="16" fillId="0" borderId="10" xfId="0" applyFont="1" applyBorder="1" applyAlignment="1">
      <alignment horizontal="center"/>
    </xf>
    <xf numFmtId="0" fontId="20" fillId="0" borderId="0" xfId="41" applyFont="1"/>
    <xf numFmtId="0" fontId="0" fillId="0" borderId="12" xfId="0" applyNumberFormat="1" applyFont="1" applyFill="1" applyBorder="1"/>
    <xf numFmtId="0" fontId="19" fillId="0" borderId="0" xfId="41" applyFont="1"/>
    <xf numFmtId="4" fontId="0" fillId="0" borderId="12" xfId="0" applyNumberFormat="1" applyFill="1" applyBorder="1"/>
    <xf numFmtId="0" fontId="18" fillId="0" borderId="0" xfId="41"/>
    <xf numFmtId="14" fontId="18" fillId="0" borderId="0" xfId="41" applyNumberFormat="1"/>
    <xf numFmtId="164" fontId="19" fillId="0" borderId="0" xfId="43" applyNumberFormat="1" applyFont="1" applyFill="1" applyBorder="1" applyAlignment="1" applyProtection="1">
      <alignment horizontal="left"/>
    </xf>
    <xf numFmtId="0" fontId="19" fillId="0" borderId="0" xfId="43" applyNumberFormat="1" applyFont="1" applyFill="1" applyBorder="1" applyAlignment="1" applyProtection="1">
      <alignment horizontal="left"/>
    </xf>
    <xf numFmtId="165" fontId="19" fillId="0" borderId="0" xfId="43" applyNumberFormat="1" applyFont="1" applyFill="1" applyBorder="1" applyAlignment="1" applyProtection="1">
      <alignment horizontal="right"/>
    </xf>
    <xf numFmtId="0" fontId="18" fillId="0" borderId="0" xfId="41" applyFill="1"/>
    <xf numFmtId="164" fontId="19" fillId="0" borderId="0" xfId="43" applyNumberFormat="1" applyFont="1" applyFill="1" applyBorder="1" applyAlignment="1" applyProtection="1">
      <alignment horizontal="right"/>
    </xf>
    <xf numFmtId="0" fontId="19" fillId="35" borderId="0" xfId="42" applyNumberFormat="1" applyFill="1"/>
    <xf numFmtId="0" fontId="0" fillId="35" borderId="12" xfId="0" applyNumberFormat="1" applyFill="1" applyBorder="1"/>
    <xf numFmtId="4" fontId="0" fillId="35" borderId="12" xfId="0" applyNumberFormat="1" applyFill="1" applyBorder="1"/>
    <xf numFmtId="0" fontId="18" fillId="33" borderId="0" xfId="41" applyNumberFormat="1" applyFill="1"/>
    <xf numFmtId="0" fontId="18" fillId="34" borderId="0" xfId="41" applyNumberFormat="1" applyFill="1"/>
    <xf numFmtId="0" fontId="19" fillId="34" borderId="0" xfId="42" applyNumberFormat="1" applyFill="1"/>
    <xf numFmtId="0" fontId="18" fillId="36" borderId="0" xfId="41" applyNumberFormat="1" applyFill="1"/>
    <xf numFmtId="0" fontId="19" fillId="36" borderId="0" xfId="42" applyNumberFormat="1" applyFill="1"/>
    <xf numFmtId="0" fontId="0" fillId="36" borderId="12" xfId="0" applyNumberFormat="1" applyFill="1" applyBorder="1"/>
    <xf numFmtId="4" fontId="0" fillId="36" borderId="12" xfId="0" applyNumberFormat="1" applyFill="1" applyBorder="1"/>
    <xf numFmtId="0" fontId="0" fillId="36" borderId="12" xfId="0" applyFill="1" applyBorder="1"/>
    <xf numFmtId="0" fontId="0" fillId="36" borderId="12" xfId="0" applyFont="1" applyFill="1" applyBorder="1"/>
    <xf numFmtId="0" fontId="0" fillId="37" borderId="12" xfId="0" applyNumberFormat="1" applyFill="1" applyBorder="1"/>
    <xf numFmtId="4" fontId="0" fillId="37" borderId="12" xfId="0" applyNumberFormat="1" applyFill="1" applyBorder="1"/>
    <xf numFmtId="164" fontId="19" fillId="37" borderId="0" xfId="43" applyNumberFormat="1" applyFont="1" applyFill="1" applyBorder="1" applyAlignment="1" applyProtection="1">
      <alignment horizontal="right"/>
    </xf>
    <xf numFmtId="0" fontId="18" fillId="0" borderId="0" xfId="41" applyNumberFormat="1" applyFill="1"/>
    <xf numFmtId="0" fontId="0" fillId="0" borderId="11" xfId="0" applyFill="1" applyBorder="1"/>
    <xf numFmtId="4" fontId="0" fillId="0" borderId="11" xfId="0" applyNumberFormat="1" applyFill="1" applyBorder="1"/>
    <xf numFmtId="0" fontId="19" fillId="0" borderId="0" xfId="42" applyNumberFormat="1" applyFill="1"/>
    <xf numFmtId="0" fontId="0" fillId="0" borderId="12" xfId="0" applyFill="1" applyBorder="1"/>
    <xf numFmtId="0" fontId="0" fillId="0" borderId="12" xfId="0" applyFont="1" applyFill="1" applyBorder="1"/>
    <xf numFmtId="0" fontId="18" fillId="38" borderId="0" xfId="41" applyNumberFormat="1" applyFill="1"/>
    <xf numFmtId="0" fontId="0" fillId="38" borderId="12" xfId="0" applyNumberFormat="1" applyFill="1" applyBorder="1"/>
    <xf numFmtId="4" fontId="0" fillId="38" borderId="12" xfId="0" applyNumberFormat="1" applyFill="1" applyBorder="1"/>
    <xf numFmtId="4" fontId="0" fillId="39" borderId="12" xfId="0" applyNumberFormat="1" applyFill="1" applyBorder="1"/>
    <xf numFmtId="0" fontId="18" fillId="39" borderId="0" xfId="41" applyNumberFormat="1" applyFill="1"/>
    <xf numFmtId="0" fontId="18" fillId="40" borderId="0" xfId="41" applyNumberFormat="1" applyFill="1"/>
    <xf numFmtId="0" fontId="19" fillId="41" borderId="0" xfId="42" applyNumberFormat="1" applyFill="1"/>
    <xf numFmtId="0" fontId="0" fillId="41" borderId="12" xfId="0" applyNumberFormat="1" applyFill="1" applyBorder="1"/>
    <xf numFmtId="4" fontId="0" fillId="41" borderId="12" xfId="0" applyNumberFormat="1" applyFill="1" applyBorder="1"/>
    <xf numFmtId="0" fontId="18" fillId="41" borderId="0" xfId="41" applyNumberFormat="1" applyFill="1"/>
    <xf numFmtId="4" fontId="0" fillId="0" borderId="12" xfId="0" applyNumberFormat="1" applyFont="1" applyFill="1" applyBorder="1"/>
    <xf numFmtId="0" fontId="18" fillId="42" borderId="0" xfId="41" applyNumberFormat="1" applyFill="1"/>
    <xf numFmtId="0" fontId="0" fillId="42" borderId="12" xfId="0" applyNumberFormat="1" applyFill="1" applyBorder="1"/>
    <xf numFmtId="4" fontId="0" fillId="42" borderId="12" xfId="0" applyNumberFormat="1" applyFill="1" applyBorder="1"/>
    <xf numFmtId="0" fontId="18" fillId="43" borderId="0" xfId="41" applyNumberFormat="1" applyFill="1"/>
    <xf numFmtId="0" fontId="0" fillId="43" borderId="12" xfId="0" applyNumberFormat="1" applyFill="1" applyBorder="1"/>
    <xf numFmtId="4" fontId="0" fillId="43" borderId="12" xfId="0" applyNumberFormat="1" applyFill="1" applyBorder="1"/>
    <xf numFmtId="0" fontId="0" fillId="39" borderId="12" xfId="0" applyNumberFormat="1" applyFont="1" applyFill="1" applyBorder="1"/>
    <xf numFmtId="0" fontId="0" fillId="45" borderId="0" xfId="0" applyNumberFormat="1" applyFill="1"/>
    <xf numFmtId="0" fontId="0" fillId="45" borderId="12" xfId="0" applyNumberFormat="1" applyFill="1" applyBorder="1"/>
    <xf numFmtId="4" fontId="0" fillId="45" borderId="12" xfId="0" applyNumberFormat="1" applyFill="1" applyBorder="1"/>
    <xf numFmtId="0" fontId="0" fillId="33" borderId="12" xfId="0" applyNumberFormat="1" applyFont="1" applyFill="1" applyBorder="1"/>
    <xf numFmtId="4" fontId="0" fillId="33" borderId="12" xfId="0" applyNumberFormat="1" applyFill="1" applyBorder="1"/>
    <xf numFmtId="0" fontId="0" fillId="34" borderId="12" xfId="0" applyNumberFormat="1" applyFill="1" applyBorder="1"/>
    <xf numFmtId="4" fontId="0" fillId="34" borderId="12" xfId="0" applyNumberFormat="1" applyFill="1" applyBorder="1"/>
    <xf numFmtId="0" fontId="19" fillId="42" borderId="0" xfId="42" applyNumberFormat="1" applyFill="1"/>
    <xf numFmtId="0" fontId="18" fillId="46" borderId="0" xfId="41" applyNumberFormat="1" applyFill="1"/>
    <xf numFmtId="0" fontId="0" fillId="46" borderId="12" xfId="0" applyNumberFormat="1" applyFill="1" applyBorder="1"/>
    <xf numFmtId="4" fontId="0" fillId="46" borderId="12" xfId="0" applyNumberFormat="1" applyFill="1" applyBorder="1"/>
    <xf numFmtId="0" fontId="18" fillId="47" borderId="0" xfId="41" applyNumberFormat="1" applyFill="1"/>
    <xf numFmtId="0" fontId="0" fillId="47" borderId="12" xfId="0" applyNumberFormat="1" applyFill="1" applyBorder="1"/>
    <xf numFmtId="4" fontId="0" fillId="47" borderId="12" xfId="0" applyNumberFormat="1" applyFill="1" applyBorder="1"/>
    <xf numFmtId="0" fontId="18" fillId="48" borderId="0" xfId="41" applyNumberFormat="1" applyFill="1"/>
    <xf numFmtId="0" fontId="0" fillId="48" borderId="12" xfId="0" applyNumberFormat="1" applyFont="1" applyFill="1" applyBorder="1"/>
    <xf numFmtId="4" fontId="0" fillId="48" borderId="12" xfId="0" applyNumberFormat="1" applyFill="1" applyBorder="1"/>
    <xf numFmtId="0" fontId="18" fillId="49" borderId="0" xfId="41" applyNumberFormat="1" applyFill="1"/>
    <xf numFmtId="0" fontId="0" fillId="49" borderId="13" xfId="0" applyFill="1" applyBorder="1"/>
    <xf numFmtId="4" fontId="0" fillId="49" borderId="13" xfId="0" applyNumberFormat="1" applyFill="1" applyBorder="1"/>
    <xf numFmtId="0" fontId="19" fillId="49" borderId="0" xfId="42" applyNumberFormat="1" applyFill="1"/>
    <xf numFmtId="0" fontId="0" fillId="40" borderId="13" xfId="0" applyFill="1" applyBorder="1"/>
    <xf numFmtId="4" fontId="0" fillId="40" borderId="13" xfId="0" applyNumberFormat="1" applyFill="1" applyBorder="1"/>
    <xf numFmtId="0" fontId="18" fillId="40" borderId="0" xfId="41" applyFill="1"/>
    <xf numFmtId="0" fontId="18" fillId="50" borderId="0" xfId="41" applyNumberFormat="1" applyFill="1"/>
    <xf numFmtId="0" fontId="0" fillId="50" borderId="12" xfId="0" applyNumberFormat="1" applyFill="1" applyBorder="1"/>
    <xf numFmtId="4" fontId="0" fillId="50" borderId="12" xfId="0" applyNumberFormat="1" applyFill="1" applyBorder="1"/>
    <xf numFmtId="0" fontId="18" fillId="51" borderId="0" xfId="41" applyNumberFormat="1" applyFill="1"/>
    <xf numFmtId="0" fontId="0" fillId="51" borderId="13" xfId="0" applyFill="1" applyBorder="1"/>
    <xf numFmtId="4" fontId="0" fillId="51" borderId="13" xfId="0" applyNumberFormat="1" applyFill="1" applyBorder="1"/>
    <xf numFmtId="0" fontId="18" fillId="44" borderId="0" xfId="41" applyNumberFormat="1" applyFill="1"/>
    <xf numFmtId="0" fontId="0" fillId="44" borderId="13" xfId="0" applyFill="1" applyBorder="1"/>
    <xf numFmtId="4" fontId="0" fillId="44" borderId="13" xfId="0" applyNumberFormat="1" applyFill="1" applyBorder="1"/>
    <xf numFmtId="0" fontId="18" fillId="44" borderId="0" xfId="41" applyFill="1"/>
    <xf numFmtId="0" fontId="18" fillId="52" borderId="0" xfId="41" applyNumberFormat="1" applyFill="1"/>
    <xf numFmtId="0" fontId="0" fillId="52" borderId="13" xfId="0" applyFill="1" applyBorder="1"/>
    <xf numFmtId="4" fontId="0" fillId="52" borderId="13" xfId="0" applyNumberFormat="1" applyFill="1" applyBorder="1"/>
    <xf numFmtId="0" fontId="16" fillId="0" borderId="0" xfId="0" applyFont="1" applyAlignment="1">
      <alignment horizontal="center"/>
    </xf>
    <xf numFmtId="0" fontId="18" fillId="0" borderId="11" xfId="41" applyNumberFormat="1" applyBorder="1"/>
    <xf numFmtId="14" fontId="18" fillId="0" borderId="11" xfId="41" applyNumberFormat="1" applyBorder="1"/>
    <xf numFmtId="0" fontId="18" fillId="0" borderId="11" xfId="41" applyBorder="1"/>
    <xf numFmtId="0" fontId="18" fillId="0" borderId="12" xfId="41" applyNumberFormat="1" applyBorder="1"/>
    <xf numFmtId="14" fontId="18" fillId="0" borderId="12" xfId="41" applyNumberFormat="1" applyBorder="1"/>
    <xf numFmtId="0" fontId="18" fillId="0" borderId="12" xfId="41" applyBorder="1"/>
    <xf numFmtId="0" fontId="18" fillId="0" borderId="14" xfId="41" applyNumberFormat="1" applyBorder="1"/>
    <xf numFmtId="14" fontId="18" fillId="0" borderId="14" xfId="41" applyNumberFormat="1" applyBorder="1"/>
    <xf numFmtId="0" fontId="18" fillId="0" borderId="14" xfId="41" applyBorder="1"/>
    <xf numFmtId="0" fontId="18" fillId="0" borderId="10" xfId="41" applyNumberFormat="1" applyBorder="1"/>
    <xf numFmtId="14" fontId="18" fillId="0" borderId="10" xfId="41" applyNumberFormat="1" applyBorder="1"/>
    <xf numFmtId="0" fontId="18" fillId="0" borderId="10" xfId="41" applyBorder="1"/>
  </cellXfs>
  <cellStyles count="45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1"/>
    <cellStyle name="Normal 4" xfId="42"/>
    <cellStyle name="Notas 2" xfId="44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73E5CF"/>
      <color rgb="FF00FF00"/>
      <color rgb="FFFFCC00"/>
      <color rgb="FF0066FF"/>
      <color rgb="FF99FF99"/>
      <color rgb="FFCC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5"/>
  <sheetViews>
    <sheetView workbookViewId="0"/>
  </sheetViews>
  <sheetFormatPr baseColWidth="10" defaultRowHeight="15" x14ac:dyDescent="0.25"/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2">
        <v>1900100</v>
      </c>
      <c r="B2" s="15">
        <v>43711</v>
      </c>
      <c r="C2" s="2">
        <v>2</v>
      </c>
      <c r="D2" s="2">
        <v>767</v>
      </c>
      <c r="E2" s="2">
        <v>5210201</v>
      </c>
      <c r="F2" s="14" t="s">
        <v>7</v>
      </c>
      <c r="G2" s="14">
        <v>300</v>
      </c>
    </row>
    <row r="3" spans="1:7" x14ac:dyDescent="0.25">
      <c r="A3" s="2">
        <v>1900100</v>
      </c>
      <c r="B3" s="15">
        <v>43711</v>
      </c>
      <c r="C3" s="2">
        <v>2</v>
      </c>
      <c r="D3" s="2">
        <v>767</v>
      </c>
      <c r="E3" s="2">
        <v>5210201</v>
      </c>
      <c r="F3" s="14" t="s">
        <v>8</v>
      </c>
      <c r="G3" s="14">
        <v>20</v>
      </c>
    </row>
    <row r="4" spans="1:7" x14ac:dyDescent="0.25">
      <c r="A4" s="2">
        <v>1900100</v>
      </c>
      <c r="B4" s="15">
        <v>43711</v>
      </c>
      <c r="C4" s="2">
        <v>2</v>
      </c>
      <c r="D4" s="2">
        <v>767</v>
      </c>
      <c r="E4" s="2">
        <v>5210201</v>
      </c>
      <c r="F4" s="14" t="s">
        <v>9</v>
      </c>
      <c r="G4" s="14">
        <v>40</v>
      </c>
    </row>
    <row r="5" spans="1:7" x14ac:dyDescent="0.25">
      <c r="A5" s="2">
        <v>1900100</v>
      </c>
      <c r="B5" s="15">
        <v>43717</v>
      </c>
      <c r="C5" s="2">
        <v>2</v>
      </c>
      <c r="D5" s="2">
        <v>800</v>
      </c>
      <c r="E5" s="2">
        <v>5210204</v>
      </c>
      <c r="F5" s="14" t="s">
        <v>10</v>
      </c>
      <c r="G5" s="14">
        <v>60</v>
      </c>
    </row>
    <row r="6" spans="1:7" x14ac:dyDescent="0.25">
      <c r="A6" s="2">
        <v>1900100</v>
      </c>
      <c r="B6" s="15">
        <v>43717</v>
      </c>
      <c r="C6" s="2">
        <v>2</v>
      </c>
      <c r="D6" s="2">
        <v>800</v>
      </c>
      <c r="E6" s="2">
        <v>5210204</v>
      </c>
      <c r="F6" s="14" t="s">
        <v>11</v>
      </c>
      <c r="G6" s="14">
        <v>28</v>
      </c>
    </row>
    <row r="7" spans="1:7" x14ac:dyDescent="0.25">
      <c r="A7" s="2">
        <v>1900100</v>
      </c>
      <c r="B7" s="15">
        <v>43728</v>
      </c>
      <c r="C7" s="2">
        <v>2</v>
      </c>
      <c r="D7" s="2">
        <v>855</v>
      </c>
      <c r="E7" s="2">
        <v>5210201</v>
      </c>
      <c r="F7" s="14" t="s">
        <v>12</v>
      </c>
      <c r="G7" s="14">
        <v>805.98</v>
      </c>
    </row>
    <row r="8" spans="1:7" x14ac:dyDescent="0.25">
      <c r="A8" s="2">
        <v>1900100</v>
      </c>
      <c r="B8" s="15">
        <v>43736</v>
      </c>
      <c r="C8" s="2">
        <v>2</v>
      </c>
      <c r="D8" s="2">
        <v>898</v>
      </c>
      <c r="E8" s="2">
        <v>5210201</v>
      </c>
      <c r="F8" s="14" t="s">
        <v>13</v>
      </c>
      <c r="G8" s="14">
        <v>30</v>
      </c>
    </row>
    <row r="9" spans="1:7" x14ac:dyDescent="0.25">
      <c r="A9" s="2">
        <v>1900100</v>
      </c>
      <c r="B9" s="15">
        <v>43736</v>
      </c>
      <c r="C9" s="2">
        <v>2</v>
      </c>
      <c r="D9" s="2">
        <v>898</v>
      </c>
      <c r="E9" s="2">
        <v>5210201</v>
      </c>
      <c r="F9" s="14" t="s">
        <v>14</v>
      </c>
      <c r="G9" s="14">
        <v>10</v>
      </c>
    </row>
    <row r="10" spans="1:7" x14ac:dyDescent="0.25">
      <c r="A10" s="2">
        <v>1900100</v>
      </c>
      <c r="B10" s="15">
        <v>43736</v>
      </c>
      <c r="C10" s="2">
        <v>2</v>
      </c>
      <c r="D10" s="2">
        <v>898</v>
      </c>
      <c r="E10" s="2">
        <v>5210201</v>
      </c>
      <c r="F10" s="14" t="s">
        <v>15</v>
      </c>
      <c r="G10" s="14">
        <v>10</v>
      </c>
    </row>
    <row r="11" spans="1:7" x14ac:dyDescent="0.25">
      <c r="A11" s="2">
        <v>1900100</v>
      </c>
      <c r="B11" s="15">
        <v>43736</v>
      </c>
      <c r="C11" s="2">
        <v>2</v>
      </c>
      <c r="D11" s="2">
        <v>898</v>
      </c>
      <c r="E11" s="2">
        <v>5210201</v>
      </c>
      <c r="F11" s="14" t="s">
        <v>16</v>
      </c>
      <c r="G11" s="14">
        <v>20</v>
      </c>
    </row>
    <row r="12" spans="1:7" x14ac:dyDescent="0.25">
      <c r="A12" s="2">
        <v>1900100</v>
      </c>
      <c r="B12" s="15">
        <v>43736</v>
      </c>
      <c r="C12" s="2">
        <v>2</v>
      </c>
      <c r="D12" s="2">
        <v>898</v>
      </c>
      <c r="E12" s="2">
        <v>5210201</v>
      </c>
      <c r="F12" s="14" t="s">
        <v>17</v>
      </c>
      <c r="G12" s="14">
        <v>50</v>
      </c>
    </row>
    <row r="13" spans="1:7" x14ac:dyDescent="0.25">
      <c r="A13" s="2">
        <v>1900100</v>
      </c>
      <c r="B13" s="15">
        <v>43736</v>
      </c>
      <c r="C13" s="2">
        <v>2</v>
      </c>
      <c r="D13" s="2">
        <v>898</v>
      </c>
      <c r="E13" s="2">
        <v>5210201</v>
      </c>
      <c r="F13" s="14" t="s">
        <v>18</v>
      </c>
      <c r="G13" s="14">
        <v>50</v>
      </c>
    </row>
    <row r="14" spans="1:7" x14ac:dyDescent="0.25">
      <c r="A14" s="2">
        <v>1900100</v>
      </c>
      <c r="B14" s="15">
        <v>43736</v>
      </c>
      <c r="C14" s="2">
        <v>2</v>
      </c>
      <c r="D14" s="2">
        <v>898</v>
      </c>
      <c r="E14" s="2">
        <v>5210201</v>
      </c>
      <c r="F14" s="14" t="s">
        <v>19</v>
      </c>
      <c r="G14" s="14">
        <v>20</v>
      </c>
    </row>
    <row r="15" spans="1:7" x14ac:dyDescent="0.25">
      <c r="A15" s="2">
        <v>1900100</v>
      </c>
      <c r="B15" s="15">
        <v>43736</v>
      </c>
      <c r="C15" s="2">
        <v>2</v>
      </c>
      <c r="D15" s="2">
        <v>898</v>
      </c>
      <c r="E15" s="2">
        <v>5210201</v>
      </c>
      <c r="F15" s="14" t="s">
        <v>20</v>
      </c>
      <c r="G15" s="14">
        <v>40</v>
      </c>
    </row>
    <row r="16" spans="1:7" x14ac:dyDescent="0.25">
      <c r="A16" s="2">
        <v>1900100</v>
      </c>
      <c r="B16" s="15">
        <v>43736</v>
      </c>
      <c r="C16" s="2">
        <v>2</v>
      </c>
      <c r="D16" s="2">
        <v>898</v>
      </c>
      <c r="E16" s="2">
        <v>5210201</v>
      </c>
      <c r="F16" s="14" t="s">
        <v>21</v>
      </c>
      <c r="G16" s="14">
        <v>10</v>
      </c>
    </row>
    <row r="17" spans="1:7" x14ac:dyDescent="0.25">
      <c r="A17" s="2">
        <v>1900200</v>
      </c>
      <c r="B17" s="15">
        <v>43711</v>
      </c>
      <c r="C17" s="2">
        <v>2</v>
      </c>
      <c r="D17" s="2">
        <v>767</v>
      </c>
      <c r="E17" s="2">
        <v>5210201</v>
      </c>
      <c r="F17" s="14" t="s">
        <v>22</v>
      </c>
      <c r="G17" s="14">
        <v>40</v>
      </c>
    </row>
    <row r="18" spans="1:7" x14ac:dyDescent="0.25">
      <c r="A18" s="2">
        <v>1900200</v>
      </c>
      <c r="B18" s="15">
        <v>43736</v>
      </c>
      <c r="C18" s="2">
        <v>2</v>
      </c>
      <c r="D18" s="2">
        <v>898</v>
      </c>
      <c r="E18" s="2">
        <v>5210201</v>
      </c>
      <c r="F18" s="14" t="s">
        <v>23</v>
      </c>
      <c r="G18" s="14">
        <v>20</v>
      </c>
    </row>
    <row r="19" spans="1:7" x14ac:dyDescent="0.25">
      <c r="A19" s="2">
        <v>1900200</v>
      </c>
      <c r="B19" s="15">
        <v>43736</v>
      </c>
      <c r="C19" s="2">
        <v>2</v>
      </c>
      <c r="D19" s="2">
        <v>898</v>
      </c>
      <c r="E19" s="2">
        <v>5210201</v>
      </c>
      <c r="F19" s="14" t="s">
        <v>24</v>
      </c>
      <c r="G19" s="14">
        <v>140</v>
      </c>
    </row>
    <row r="20" spans="1:7" x14ac:dyDescent="0.25">
      <c r="A20" s="2">
        <v>1900200</v>
      </c>
      <c r="B20" s="15">
        <v>43736</v>
      </c>
      <c r="C20" s="2">
        <v>2</v>
      </c>
      <c r="D20" s="2">
        <v>898</v>
      </c>
      <c r="E20" s="2">
        <v>5210201</v>
      </c>
      <c r="F20" s="14" t="s">
        <v>25</v>
      </c>
      <c r="G20" s="14">
        <v>80</v>
      </c>
    </row>
    <row r="21" spans="1:7" x14ac:dyDescent="0.25">
      <c r="A21" s="2">
        <v>1900200</v>
      </c>
      <c r="B21" s="15">
        <v>43736</v>
      </c>
      <c r="C21" s="2">
        <v>2</v>
      </c>
      <c r="D21" s="2">
        <v>898</v>
      </c>
      <c r="E21" s="2">
        <v>5210201</v>
      </c>
      <c r="F21" s="14" t="s">
        <v>26</v>
      </c>
      <c r="G21" s="14">
        <v>60</v>
      </c>
    </row>
    <row r="22" spans="1:7" x14ac:dyDescent="0.25">
      <c r="A22" s="2">
        <v>1900200</v>
      </c>
      <c r="B22" s="15">
        <v>43736</v>
      </c>
      <c r="C22" s="2">
        <v>2</v>
      </c>
      <c r="D22" s="2">
        <v>898</v>
      </c>
      <c r="E22" s="2">
        <v>5210201</v>
      </c>
      <c r="F22" s="14" t="s">
        <v>27</v>
      </c>
      <c r="G22" s="14">
        <v>40</v>
      </c>
    </row>
    <row r="23" spans="1:7" x14ac:dyDescent="0.25">
      <c r="A23" s="2">
        <v>1900300</v>
      </c>
      <c r="B23" s="15">
        <v>43713</v>
      </c>
      <c r="C23" s="2">
        <v>2</v>
      </c>
      <c r="D23" s="2">
        <v>774</v>
      </c>
      <c r="E23" s="2">
        <v>5210205</v>
      </c>
      <c r="F23" s="14" t="s">
        <v>28</v>
      </c>
      <c r="G23" s="14">
        <v>142</v>
      </c>
    </row>
    <row r="24" spans="1:7" x14ac:dyDescent="0.25">
      <c r="A24" s="2">
        <v>1900300</v>
      </c>
      <c r="B24" s="15">
        <v>43717</v>
      </c>
      <c r="C24" s="2">
        <v>2</v>
      </c>
      <c r="D24" s="2">
        <v>795</v>
      </c>
      <c r="E24" s="2">
        <v>5210204</v>
      </c>
      <c r="F24" s="14" t="s">
        <v>29</v>
      </c>
      <c r="G24" s="14">
        <v>48</v>
      </c>
    </row>
    <row r="25" spans="1:7" x14ac:dyDescent="0.25">
      <c r="A25" s="2">
        <v>1900300</v>
      </c>
      <c r="B25" s="15">
        <v>43717</v>
      </c>
      <c r="C25" s="2">
        <v>2</v>
      </c>
      <c r="D25" s="2">
        <v>795</v>
      </c>
      <c r="E25" s="2">
        <v>5210204</v>
      </c>
      <c r="F25" s="14" t="s">
        <v>30</v>
      </c>
      <c r="G25" s="14">
        <v>25</v>
      </c>
    </row>
    <row r="26" spans="1:7" x14ac:dyDescent="0.25">
      <c r="A26" s="2">
        <v>1900300</v>
      </c>
      <c r="B26" s="15">
        <v>43717</v>
      </c>
      <c r="C26" s="2">
        <v>2</v>
      </c>
      <c r="D26" s="2">
        <v>795</v>
      </c>
      <c r="E26" s="2">
        <v>5210204</v>
      </c>
      <c r="F26" s="14" t="s">
        <v>31</v>
      </c>
      <c r="G26" s="14">
        <v>23</v>
      </c>
    </row>
    <row r="27" spans="1:7" x14ac:dyDescent="0.25">
      <c r="A27" s="2">
        <v>1900300</v>
      </c>
      <c r="B27" s="15">
        <v>43717</v>
      </c>
      <c r="C27" s="2">
        <v>2</v>
      </c>
      <c r="D27" s="2">
        <v>795</v>
      </c>
      <c r="E27" s="2">
        <v>5210204</v>
      </c>
      <c r="F27" s="14" t="s">
        <v>32</v>
      </c>
      <c r="G27" s="14">
        <v>50</v>
      </c>
    </row>
    <row r="28" spans="1:7" x14ac:dyDescent="0.25">
      <c r="A28" s="2">
        <v>1900300</v>
      </c>
      <c r="B28" s="15">
        <v>43717</v>
      </c>
      <c r="C28" s="2">
        <v>2</v>
      </c>
      <c r="D28" s="2">
        <v>797</v>
      </c>
      <c r="E28" s="2">
        <v>5210204</v>
      </c>
      <c r="F28" s="14" t="s">
        <v>33</v>
      </c>
      <c r="G28" s="14">
        <v>240</v>
      </c>
    </row>
    <row r="29" spans="1:7" x14ac:dyDescent="0.25">
      <c r="A29" s="2">
        <v>1900300</v>
      </c>
      <c r="B29" s="15">
        <v>43717</v>
      </c>
      <c r="C29" s="2">
        <v>2</v>
      </c>
      <c r="D29" s="2">
        <v>800</v>
      </c>
      <c r="E29" s="2">
        <v>5210204</v>
      </c>
      <c r="F29" s="14" t="s">
        <v>34</v>
      </c>
      <c r="G29" s="14">
        <v>350</v>
      </c>
    </row>
    <row r="30" spans="1:7" x14ac:dyDescent="0.25">
      <c r="A30" s="2">
        <v>1900300</v>
      </c>
      <c r="B30" s="15">
        <v>43717</v>
      </c>
      <c r="C30" s="2">
        <v>2</v>
      </c>
      <c r="D30" s="2">
        <v>801</v>
      </c>
      <c r="E30" s="2">
        <v>5210204</v>
      </c>
      <c r="F30" s="14" t="s">
        <v>35</v>
      </c>
      <c r="G30" s="14">
        <v>28</v>
      </c>
    </row>
    <row r="31" spans="1:7" x14ac:dyDescent="0.25">
      <c r="A31" s="2">
        <v>1900300</v>
      </c>
      <c r="B31" s="15">
        <v>43717</v>
      </c>
      <c r="C31" s="2">
        <v>2</v>
      </c>
      <c r="D31" s="2">
        <v>801</v>
      </c>
      <c r="E31" s="2">
        <v>5210204</v>
      </c>
      <c r="F31" s="14" t="s">
        <v>36</v>
      </c>
      <c r="G31" s="14">
        <v>20</v>
      </c>
    </row>
    <row r="32" spans="1:7" x14ac:dyDescent="0.25">
      <c r="A32" s="2">
        <v>1900300</v>
      </c>
      <c r="B32" s="15">
        <v>43717</v>
      </c>
      <c r="C32" s="2">
        <v>2</v>
      </c>
      <c r="D32" s="2">
        <v>801</v>
      </c>
      <c r="E32" s="2">
        <v>5210204</v>
      </c>
      <c r="F32" s="14" t="s">
        <v>37</v>
      </c>
      <c r="G32" s="14">
        <v>4</v>
      </c>
    </row>
    <row r="33" spans="1:7" x14ac:dyDescent="0.25">
      <c r="A33" s="2">
        <v>1900300</v>
      </c>
      <c r="B33" s="15">
        <v>43717</v>
      </c>
      <c r="C33" s="2">
        <v>2</v>
      </c>
      <c r="D33" s="2">
        <v>801</v>
      </c>
      <c r="E33" s="2">
        <v>5210204</v>
      </c>
      <c r="F33" s="14" t="s">
        <v>38</v>
      </c>
      <c r="G33" s="14">
        <v>5.2</v>
      </c>
    </row>
    <row r="34" spans="1:7" x14ac:dyDescent="0.25">
      <c r="A34" s="2">
        <v>1900300</v>
      </c>
      <c r="B34" s="15">
        <v>43717</v>
      </c>
      <c r="C34" s="2">
        <v>2</v>
      </c>
      <c r="D34" s="2">
        <v>801</v>
      </c>
      <c r="E34" s="2">
        <v>5210204</v>
      </c>
      <c r="F34" s="14" t="s">
        <v>39</v>
      </c>
      <c r="G34" s="14">
        <v>18</v>
      </c>
    </row>
    <row r="35" spans="1:7" x14ac:dyDescent="0.25">
      <c r="A35" s="2">
        <v>1900300</v>
      </c>
      <c r="B35" s="15">
        <v>43717</v>
      </c>
      <c r="C35" s="2">
        <v>2</v>
      </c>
      <c r="D35" s="2">
        <v>801</v>
      </c>
      <c r="E35" s="2">
        <v>5210204</v>
      </c>
      <c r="F35" s="14" t="s">
        <v>40</v>
      </c>
      <c r="G35" s="14">
        <v>4</v>
      </c>
    </row>
    <row r="36" spans="1:7" x14ac:dyDescent="0.25">
      <c r="A36" s="2">
        <v>1900300</v>
      </c>
      <c r="B36" s="15">
        <v>43717</v>
      </c>
      <c r="C36" s="2">
        <v>2</v>
      </c>
      <c r="D36" s="2">
        <v>801</v>
      </c>
      <c r="E36" s="2">
        <v>5210204</v>
      </c>
      <c r="F36" s="14" t="s">
        <v>41</v>
      </c>
      <c r="G36" s="14">
        <v>11</v>
      </c>
    </row>
    <row r="37" spans="1:7" x14ac:dyDescent="0.25">
      <c r="A37" s="2">
        <v>1900300</v>
      </c>
      <c r="B37" s="15">
        <v>43717</v>
      </c>
      <c r="C37" s="2">
        <v>2</v>
      </c>
      <c r="D37" s="2">
        <v>801</v>
      </c>
      <c r="E37" s="2">
        <v>5210204</v>
      </c>
      <c r="F37" s="14" t="s">
        <v>42</v>
      </c>
      <c r="G37" s="14">
        <v>40</v>
      </c>
    </row>
    <row r="38" spans="1:7" x14ac:dyDescent="0.25">
      <c r="A38" s="2">
        <v>1900300</v>
      </c>
      <c r="B38" s="15">
        <v>43717</v>
      </c>
      <c r="C38" s="2">
        <v>2</v>
      </c>
      <c r="D38" s="2">
        <v>801</v>
      </c>
      <c r="E38" s="2">
        <v>5210204</v>
      </c>
      <c r="F38" s="14" t="s">
        <v>43</v>
      </c>
      <c r="G38" s="14">
        <v>30</v>
      </c>
    </row>
    <row r="39" spans="1:7" x14ac:dyDescent="0.25">
      <c r="A39" s="2">
        <v>1900300</v>
      </c>
      <c r="B39" s="15">
        <v>43717</v>
      </c>
      <c r="C39" s="2">
        <v>2</v>
      </c>
      <c r="D39" s="2">
        <v>801</v>
      </c>
      <c r="E39" s="2">
        <v>5210204</v>
      </c>
      <c r="F39" s="14" t="s">
        <v>44</v>
      </c>
      <c r="G39" s="14">
        <v>100</v>
      </c>
    </row>
    <row r="40" spans="1:7" x14ac:dyDescent="0.25">
      <c r="A40" s="2">
        <v>1900300</v>
      </c>
      <c r="B40" s="15">
        <v>43717</v>
      </c>
      <c r="C40" s="2">
        <v>2</v>
      </c>
      <c r="D40" s="2">
        <v>801</v>
      </c>
      <c r="E40" s="2">
        <v>5210204</v>
      </c>
      <c r="F40" s="14" t="s">
        <v>45</v>
      </c>
      <c r="G40" s="14">
        <v>12</v>
      </c>
    </row>
    <row r="41" spans="1:7" x14ac:dyDescent="0.25">
      <c r="A41" s="2">
        <v>1900300</v>
      </c>
      <c r="B41" s="15">
        <v>43717</v>
      </c>
      <c r="C41" s="2">
        <v>2</v>
      </c>
      <c r="D41" s="2">
        <v>801</v>
      </c>
      <c r="E41" s="2">
        <v>5210204</v>
      </c>
      <c r="F41" s="14" t="s">
        <v>46</v>
      </c>
      <c r="G41" s="14">
        <v>5</v>
      </c>
    </row>
    <row r="42" spans="1:7" x14ac:dyDescent="0.25">
      <c r="A42" s="2">
        <v>1900300</v>
      </c>
      <c r="B42" s="15">
        <v>43717</v>
      </c>
      <c r="C42" s="2">
        <v>2</v>
      </c>
      <c r="D42" s="2">
        <v>802</v>
      </c>
      <c r="E42" s="2">
        <v>5210203</v>
      </c>
      <c r="F42" s="14" t="s">
        <v>47</v>
      </c>
      <c r="G42" s="14">
        <v>250</v>
      </c>
    </row>
    <row r="43" spans="1:7" x14ac:dyDescent="0.25">
      <c r="A43" s="2">
        <v>1900300</v>
      </c>
      <c r="B43" s="15">
        <v>43717</v>
      </c>
      <c r="C43" s="2">
        <v>2</v>
      </c>
      <c r="D43" s="2">
        <v>802</v>
      </c>
      <c r="E43" s="2">
        <v>5210204</v>
      </c>
      <c r="F43" s="14" t="s">
        <v>48</v>
      </c>
      <c r="G43" s="14">
        <v>6</v>
      </c>
    </row>
    <row r="44" spans="1:7" x14ac:dyDescent="0.25">
      <c r="A44" s="2">
        <v>1900300</v>
      </c>
      <c r="B44" s="15">
        <v>43717</v>
      </c>
      <c r="C44" s="2">
        <v>2</v>
      </c>
      <c r="D44" s="2">
        <v>802</v>
      </c>
      <c r="E44" s="2">
        <v>5210203</v>
      </c>
      <c r="F44" s="14" t="s">
        <v>49</v>
      </c>
      <c r="G44" s="14">
        <v>110</v>
      </c>
    </row>
    <row r="45" spans="1:7" x14ac:dyDescent="0.25">
      <c r="A45" s="2">
        <v>1900300</v>
      </c>
      <c r="B45" s="15">
        <v>43717</v>
      </c>
      <c r="C45" s="2">
        <v>2</v>
      </c>
      <c r="D45" s="2">
        <v>802</v>
      </c>
      <c r="E45" s="2">
        <v>5210204</v>
      </c>
      <c r="F45" s="14" t="s">
        <v>50</v>
      </c>
      <c r="G45" s="14">
        <v>100</v>
      </c>
    </row>
    <row r="46" spans="1:7" x14ac:dyDescent="0.25">
      <c r="A46" s="2">
        <v>1900300</v>
      </c>
      <c r="B46" s="15">
        <v>43717</v>
      </c>
      <c r="C46" s="2">
        <v>2</v>
      </c>
      <c r="D46" s="2">
        <v>802</v>
      </c>
      <c r="E46" s="2">
        <v>5210204</v>
      </c>
      <c r="F46" s="14" t="s">
        <v>51</v>
      </c>
      <c r="G46" s="14">
        <v>48</v>
      </c>
    </row>
    <row r="47" spans="1:7" x14ac:dyDescent="0.25">
      <c r="A47" s="2">
        <v>1900300</v>
      </c>
      <c r="B47" s="15">
        <v>43717</v>
      </c>
      <c r="C47" s="2">
        <v>2</v>
      </c>
      <c r="D47" s="2">
        <v>802</v>
      </c>
      <c r="E47" s="2">
        <v>5210204</v>
      </c>
      <c r="F47" s="14" t="s">
        <v>52</v>
      </c>
      <c r="G47" s="14">
        <v>12</v>
      </c>
    </row>
    <row r="48" spans="1:7" x14ac:dyDescent="0.25">
      <c r="A48" s="2">
        <v>1900300</v>
      </c>
      <c r="B48" s="15">
        <v>43717</v>
      </c>
      <c r="C48" s="2">
        <v>2</v>
      </c>
      <c r="D48" s="2">
        <v>802</v>
      </c>
      <c r="E48" s="2">
        <v>5210204</v>
      </c>
      <c r="F48" s="14" t="s">
        <v>53</v>
      </c>
      <c r="G48" s="14">
        <v>30</v>
      </c>
    </row>
    <row r="49" spans="1:7" x14ac:dyDescent="0.25">
      <c r="A49" s="2">
        <v>1900300</v>
      </c>
      <c r="B49" s="15">
        <v>43717</v>
      </c>
      <c r="C49" s="2">
        <v>2</v>
      </c>
      <c r="D49" s="2">
        <v>802</v>
      </c>
      <c r="E49" s="2">
        <v>5210203</v>
      </c>
      <c r="F49" s="14" t="s">
        <v>54</v>
      </c>
      <c r="G49" s="14">
        <v>1080</v>
      </c>
    </row>
    <row r="50" spans="1:7" x14ac:dyDescent="0.25">
      <c r="A50" s="2">
        <v>1900300</v>
      </c>
      <c r="B50" s="15">
        <v>43717</v>
      </c>
      <c r="C50" s="2">
        <v>2</v>
      </c>
      <c r="D50" s="2">
        <v>802</v>
      </c>
      <c r="E50" s="2">
        <v>5210203</v>
      </c>
      <c r="F50" s="14" t="s">
        <v>55</v>
      </c>
      <c r="G50" s="14">
        <v>290</v>
      </c>
    </row>
    <row r="51" spans="1:7" x14ac:dyDescent="0.25">
      <c r="A51" s="2">
        <v>1900300</v>
      </c>
      <c r="B51" s="15">
        <v>43717</v>
      </c>
      <c r="C51" s="2">
        <v>2</v>
      </c>
      <c r="D51" s="2">
        <v>802</v>
      </c>
      <c r="E51" s="2">
        <v>5210204</v>
      </c>
      <c r="F51" s="14" t="s">
        <v>56</v>
      </c>
      <c r="G51" s="14">
        <v>70</v>
      </c>
    </row>
    <row r="52" spans="1:7" x14ac:dyDescent="0.25">
      <c r="A52" s="2">
        <v>1900300</v>
      </c>
      <c r="B52" s="15">
        <v>43717</v>
      </c>
      <c r="C52" s="2">
        <v>2</v>
      </c>
      <c r="D52" s="2">
        <v>802</v>
      </c>
      <c r="E52" s="2">
        <v>5210204</v>
      </c>
      <c r="F52" s="14" t="s">
        <v>57</v>
      </c>
      <c r="G52" s="14">
        <v>60</v>
      </c>
    </row>
    <row r="53" spans="1:7" x14ac:dyDescent="0.25">
      <c r="A53" s="2">
        <v>1900300</v>
      </c>
      <c r="B53" s="15">
        <v>43717</v>
      </c>
      <c r="C53" s="2">
        <v>2</v>
      </c>
      <c r="D53" s="2">
        <v>802</v>
      </c>
      <c r="E53" s="2">
        <v>5210204</v>
      </c>
      <c r="F53" s="14" t="s">
        <v>58</v>
      </c>
      <c r="G53" s="14">
        <v>140</v>
      </c>
    </row>
    <row r="54" spans="1:7" x14ac:dyDescent="0.25">
      <c r="A54" s="2">
        <v>1900300</v>
      </c>
      <c r="B54" s="15">
        <v>43717</v>
      </c>
      <c r="C54" s="2">
        <v>2</v>
      </c>
      <c r="D54" s="2">
        <v>802</v>
      </c>
      <c r="E54" s="2">
        <v>5210204</v>
      </c>
      <c r="F54" s="14" t="s">
        <v>59</v>
      </c>
      <c r="G54" s="14">
        <v>12</v>
      </c>
    </row>
    <row r="55" spans="1:7" x14ac:dyDescent="0.25">
      <c r="A55" s="2">
        <v>1900300</v>
      </c>
      <c r="B55" s="15">
        <v>43717</v>
      </c>
      <c r="C55" s="2">
        <v>2</v>
      </c>
      <c r="D55" s="2">
        <v>802</v>
      </c>
      <c r="E55" s="2">
        <v>5210204</v>
      </c>
      <c r="F55" s="14" t="s">
        <v>60</v>
      </c>
      <c r="G55" s="14">
        <v>10</v>
      </c>
    </row>
    <row r="56" spans="1:7" x14ac:dyDescent="0.25">
      <c r="A56" s="2">
        <v>1900300</v>
      </c>
      <c r="B56" s="15">
        <v>43717</v>
      </c>
      <c r="C56" s="2">
        <v>2</v>
      </c>
      <c r="D56" s="2">
        <v>802</v>
      </c>
      <c r="E56" s="2">
        <v>5210204</v>
      </c>
      <c r="F56" s="14" t="s">
        <v>61</v>
      </c>
      <c r="G56" s="14">
        <v>50</v>
      </c>
    </row>
    <row r="57" spans="1:7" x14ac:dyDescent="0.25">
      <c r="A57" s="2">
        <v>1900300</v>
      </c>
      <c r="B57" s="15">
        <v>43717</v>
      </c>
      <c r="C57" s="2">
        <v>2</v>
      </c>
      <c r="D57" s="2">
        <v>802</v>
      </c>
      <c r="E57" s="2">
        <v>5210204</v>
      </c>
      <c r="F57" s="14" t="s">
        <v>62</v>
      </c>
      <c r="G57" s="14">
        <v>66</v>
      </c>
    </row>
    <row r="58" spans="1:7" x14ac:dyDescent="0.25">
      <c r="A58" s="2">
        <v>1900300</v>
      </c>
      <c r="B58" s="15">
        <v>43717</v>
      </c>
      <c r="C58" s="2">
        <v>2</v>
      </c>
      <c r="D58" s="2">
        <v>802</v>
      </c>
      <c r="E58" s="2">
        <v>5210204</v>
      </c>
      <c r="F58" s="14" t="s">
        <v>63</v>
      </c>
      <c r="G58" s="14">
        <v>44</v>
      </c>
    </row>
    <row r="59" spans="1:7" x14ac:dyDescent="0.25">
      <c r="A59" s="2">
        <v>1900300</v>
      </c>
      <c r="B59" s="15">
        <v>43717</v>
      </c>
      <c r="C59" s="2">
        <v>2</v>
      </c>
      <c r="D59" s="2">
        <v>802</v>
      </c>
      <c r="E59" s="2">
        <v>5210204</v>
      </c>
      <c r="F59" s="14" t="s">
        <v>64</v>
      </c>
      <c r="G59" s="14">
        <v>20</v>
      </c>
    </row>
    <row r="60" spans="1:7" x14ac:dyDescent="0.25">
      <c r="A60" s="2">
        <v>1900300</v>
      </c>
      <c r="B60" s="15">
        <v>43717</v>
      </c>
      <c r="C60" s="2">
        <v>2</v>
      </c>
      <c r="D60" s="2">
        <v>802</v>
      </c>
      <c r="E60" s="2">
        <v>5210204</v>
      </c>
      <c r="F60" s="14" t="s">
        <v>65</v>
      </c>
      <c r="G60" s="14">
        <v>22</v>
      </c>
    </row>
    <row r="61" spans="1:7" x14ac:dyDescent="0.25">
      <c r="A61" s="2">
        <v>1900300</v>
      </c>
      <c r="B61" s="15">
        <v>43717</v>
      </c>
      <c r="C61" s="2">
        <v>2</v>
      </c>
      <c r="D61" s="2">
        <v>802</v>
      </c>
      <c r="E61" s="2">
        <v>5210204</v>
      </c>
      <c r="F61" s="14" t="s">
        <v>66</v>
      </c>
      <c r="G61" s="14">
        <v>120</v>
      </c>
    </row>
    <row r="62" spans="1:7" x14ac:dyDescent="0.25">
      <c r="A62" s="2">
        <v>1900300</v>
      </c>
      <c r="B62" s="15">
        <v>43717</v>
      </c>
      <c r="C62" s="2">
        <v>2</v>
      </c>
      <c r="D62" s="2">
        <v>804</v>
      </c>
      <c r="E62" s="2">
        <v>5210204</v>
      </c>
      <c r="F62" s="14" t="s">
        <v>67</v>
      </c>
      <c r="G62" s="14">
        <v>740</v>
      </c>
    </row>
    <row r="63" spans="1:7" x14ac:dyDescent="0.25">
      <c r="A63" s="2">
        <v>1900300</v>
      </c>
      <c r="B63" s="15">
        <v>43725</v>
      </c>
      <c r="C63" s="2">
        <v>2</v>
      </c>
      <c r="D63" s="2">
        <v>845</v>
      </c>
      <c r="E63" s="2">
        <v>5210201</v>
      </c>
      <c r="F63" s="14" t="s">
        <v>68</v>
      </c>
      <c r="G63" s="14">
        <v>3162.98</v>
      </c>
    </row>
    <row r="64" spans="1:7" x14ac:dyDescent="0.25">
      <c r="A64" s="2">
        <v>1900300</v>
      </c>
      <c r="B64" s="15">
        <v>43725</v>
      </c>
      <c r="C64" s="2">
        <v>2</v>
      </c>
      <c r="D64" s="2">
        <v>845</v>
      </c>
      <c r="E64" s="2">
        <v>5210201</v>
      </c>
      <c r="F64" s="14" t="s">
        <v>69</v>
      </c>
      <c r="G64" s="14">
        <v>-210.86</v>
      </c>
    </row>
    <row r="65" spans="1:7" x14ac:dyDescent="0.25">
      <c r="A65" s="2">
        <v>1900300</v>
      </c>
      <c r="B65" s="15">
        <v>43731</v>
      </c>
      <c r="C65" s="2">
        <v>2</v>
      </c>
      <c r="D65" s="2">
        <v>869</v>
      </c>
      <c r="E65" s="2">
        <v>5210201</v>
      </c>
      <c r="F65" s="14" t="s">
        <v>70</v>
      </c>
      <c r="G65" s="14">
        <v>210.86</v>
      </c>
    </row>
    <row r="66" spans="1:7" x14ac:dyDescent="0.25">
      <c r="A66" s="2">
        <v>1900300</v>
      </c>
      <c r="B66" s="15">
        <v>43736</v>
      </c>
      <c r="C66" s="2">
        <v>2</v>
      </c>
      <c r="D66" s="2">
        <v>898</v>
      </c>
      <c r="E66" s="2">
        <v>5210201</v>
      </c>
      <c r="F66" s="14" t="s">
        <v>71</v>
      </c>
      <c r="G66" s="14">
        <v>300</v>
      </c>
    </row>
    <row r="67" spans="1:7" x14ac:dyDescent="0.25">
      <c r="A67" s="2">
        <v>1900300</v>
      </c>
      <c r="B67" s="15">
        <v>43736</v>
      </c>
      <c r="C67" s="2">
        <v>2</v>
      </c>
      <c r="D67" s="2">
        <v>898</v>
      </c>
      <c r="E67" s="2">
        <v>5210201</v>
      </c>
      <c r="F67" s="14" t="s">
        <v>72</v>
      </c>
      <c r="G67" s="14">
        <v>423.89</v>
      </c>
    </row>
    <row r="68" spans="1:7" x14ac:dyDescent="0.25">
      <c r="A68" s="2">
        <v>1900300</v>
      </c>
      <c r="B68" s="15">
        <v>43738</v>
      </c>
      <c r="C68" s="2">
        <v>2</v>
      </c>
      <c r="D68" s="2">
        <v>900</v>
      </c>
      <c r="E68" s="2">
        <v>5210201</v>
      </c>
      <c r="F68" s="14" t="s">
        <v>73</v>
      </c>
      <c r="G68" s="14">
        <v>200</v>
      </c>
    </row>
    <row r="69" spans="1:7" x14ac:dyDescent="0.25">
      <c r="A69" s="2">
        <v>1900400</v>
      </c>
      <c r="B69" s="15">
        <v>43713</v>
      </c>
      <c r="C69" s="2">
        <v>2</v>
      </c>
      <c r="D69" s="2">
        <v>774</v>
      </c>
      <c r="E69" s="2">
        <v>5210205</v>
      </c>
      <c r="F69" s="14" t="s">
        <v>74</v>
      </c>
      <c r="G69" s="14">
        <v>142</v>
      </c>
    </row>
    <row r="70" spans="1:7" x14ac:dyDescent="0.25">
      <c r="A70" s="2">
        <v>1900400</v>
      </c>
      <c r="B70" s="15">
        <v>43728</v>
      </c>
      <c r="C70" s="2">
        <v>2</v>
      </c>
      <c r="D70" s="2">
        <v>857</v>
      </c>
      <c r="E70" s="2">
        <v>5210212</v>
      </c>
      <c r="F70" s="14" t="s">
        <v>75</v>
      </c>
      <c r="G70" s="14">
        <v>717.78</v>
      </c>
    </row>
    <row r="71" spans="1:7" x14ac:dyDescent="0.25">
      <c r="A71" s="2">
        <v>1900500</v>
      </c>
      <c r="B71" s="15">
        <v>43711</v>
      </c>
      <c r="C71" s="2">
        <v>2</v>
      </c>
      <c r="D71" s="2">
        <v>767</v>
      </c>
      <c r="E71" s="2">
        <v>5210201</v>
      </c>
      <c r="F71" s="14" t="s">
        <v>76</v>
      </c>
      <c r="G71" s="14">
        <v>500</v>
      </c>
    </row>
    <row r="72" spans="1:7" x14ac:dyDescent="0.25">
      <c r="A72" s="2">
        <v>1900500</v>
      </c>
      <c r="B72" s="15">
        <v>43711</v>
      </c>
      <c r="C72" s="2">
        <v>2</v>
      </c>
      <c r="D72" s="2">
        <v>767</v>
      </c>
      <c r="E72" s="2">
        <v>5210201</v>
      </c>
      <c r="F72" s="14" t="s">
        <v>77</v>
      </c>
      <c r="G72" s="14">
        <v>15</v>
      </c>
    </row>
    <row r="73" spans="1:7" x14ac:dyDescent="0.25">
      <c r="A73" s="2">
        <v>1900500</v>
      </c>
      <c r="B73" s="15">
        <v>43711</v>
      </c>
      <c r="C73" s="2">
        <v>2</v>
      </c>
      <c r="D73" s="2">
        <v>767</v>
      </c>
      <c r="E73" s="2">
        <v>5210201</v>
      </c>
      <c r="F73" s="14" t="s">
        <v>78</v>
      </c>
      <c r="G73" s="14">
        <v>266.82</v>
      </c>
    </row>
    <row r="74" spans="1:7" x14ac:dyDescent="0.25">
      <c r="A74" s="2">
        <v>1900500</v>
      </c>
      <c r="B74" s="15">
        <v>43711</v>
      </c>
      <c r="C74" s="2">
        <v>2</v>
      </c>
      <c r="D74" s="2">
        <v>767</v>
      </c>
      <c r="E74" s="2">
        <v>5210201</v>
      </c>
      <c r="F74" s="14" t="s">
        <v>78</v>
      </c>
      <c r="G74" s="14">
        <v>40</v>
      </c>
    </row>
    <row r="75" spans="1:7" x14ac:dyDescent="0.25">
      <c r="A75" s="2">
        <v>1900500</v>
      </c>
      <c r="B75" s="15">
        <v>43713</v>
      </c>
      <c r="C75" s="2">
        <v>2</v>
      </c>
      <c r="D75" s="2">
        <v>774</v>
      </c>
      <c r="E75" s="2">
        <v>5210205</v>
      </c>
      <c r="F75" s="14" t="s">
        <v>79</v>
      </c>
      <c r="G75" s="14">
        <v>142</v>
      </c>
    </row>
    <row r="76" spans="1:7" x14ac:dyDescent="0.25">
      <c r="A76" s="2">
        <v>1900500</v>
      </c>
      <c r="B76" s="15">
        <v>43713</v>
      </c>
      <c r="C76" s="2">
        <v>2</v>
      </c>
      <c r="D76" s="2">
        <v>775</v>
      </c>
      <c r="E76" s="2">
        <v>5210204</v>
      </c>
      <c r="F76" s="14" t="s">
        <v>80</v>
      </c>
      <c r="G76" s="14">
        <v>15</v>
      </c>
    </row>
    <row r="77" spans="1:7" x14ac:dyDescent="0.25">
      <c r="A77" s="2">
        <v>1900500</v>
      </c>
      <c r="B77" s="15">
        <v>43714</v>
      </c>
      <c r="C77" s="2">
        <v>2</v>
      </c>
      <c r="D77" s="2">
        <v>788</v>
      </c>
      <c r="E77" s="2">
        <v>5130105</v>
      </c>
      <c r="F77" s="14" t="s">
        <v>81</v>
      </c>
      <c r="G77" s="14">
        <v>5274.08</v>
      </c>
    </row>
    <row r="78" spans="1:7" x14ac:dyDescent="0.25">
      <c r="A78" s="2">
        <v>1900500</v>
      </c>
      <c r="B78" s="15">
        <v>43714</v>
      </c>
      <c r="C78" s="2">
        <v>2</v>
      </c>
      <c r="D78" s="2">
        <v>788</v>
      </c>
      <c r="E78" s="2">
        <v>5130105</v>
      </c>
      <c r="F78" s="14" t="s">
        <v>82</v>
      </c>
      <c r="G78" s="14">
        <v>1581.39</v>
      </c>
    </row>
    <row r="79" spans="1:7" x14ac:dyDescent="0.25">
      <c r="A79" s="2">
        <v>1900500</v>
      </c>
      <c r="B79" s="15">
        <v>43714</v>
      </c>
      <c r="C79" s="2">
        <v>2</v>
      </c>
      <c r="D79" s="2">
        <v>788</v>
      </c>
      <c r="E79" s="2">
        <v>5130105</v>
      </c>
      <c r="F79" s="14" t="s">
        <v>83</v>
      </c>
      <c r="G79" s="14">
        <v>902.14</v>
      </c>
    </row>
    <row r="80" spans="1:7" x14ac:dyDescent="0.25">
      <c r="A80" s="2">
        <v>1900500</v>
      </c>
      <c r="B80" s="15">
        <v>43714</v>
      </c>
      <c r="C80" s="2">
        <v>2</v>
      </c>
      <c r="D80" s="2">
        <v>788</v>
      </c>
      <c r="E80" s="2">
        <v>5210204</v>
      </c>
      <c r="F80" s="14" t="s">
        <v>84</v>
      </c>
      <c r="G80" s="14">
        <v>-1580.17</v>
      </c>
    </row>
    <row r="81" spans="1:7" x14ac:dyDescent="0.25">
      <c r="A81" s="2">
        <v>1900500</v>
      </c>
      <c r="B81" s="15">
        <v>43725</v>
      </c>
      <c r="C81" s="2">
        <v>2</v>
      </c>
      <c r="D81" s="2">
        <v>845</v>
      </c>
      <c r="E81" s="2">
        <v>5210201</v>
      </c>
      <c r="F81" s="14" t="s">
        <v>85</v>
      </c>
      <c r="G81" s="14">
        <v>3000</v>
      </c>
    </row>
    <row r="82" spans="1:7" x14ac:dyDescent="0.25">
      <c r="A82" s="2">
        <v>1900500</v>
      </c>
      <c r="B82" s="15">
        <v>43725</v>
      </c>
      <c r="C82" s="2">
        <v>2</v>
      </c>
      <c r="D82" s="2">
        <v>845</v>
      </c>
      <c r="E82" s="2">
        <v>5210201</v>
      </c>
      <c r="F82" s="14" t="s">
        <v>86</v>
      </c>
      <c r="G82" s="14">
        <v>-300</v>
      </c>
    </row>
    <row r="83" spans="1:7" x14ac:dyDescent="0.25">
      <c r="A83" s="2">
        <v>1900500</v>
      </c>
      <c r="B83" s="15">
        <v>43728</v>
      </c>
      <c r="C83" s="2">
        <v>2</v>
      </c>
      <c r="D83" s="2">
        <v>857</v>
      </c>
      <c r="E83" s="2">
        <v>5210212</v>
      </c>
      <c r="F83" s="14" t="s">
        <v>87</v>
      </c>
      <c r="G83" s="14">
        <v>694.62</v>
      </c>
    </row>
    <row r="84" spans="1:7" x14ac:dyDescent="0.25">
      <c r="A84" s="2">
        <v>1900500</v>
      </c>
      <c r="B84" s="15">
        <v>43731</v>
      </c>
      <c r="C84" s="2">
        <v>2</v>
      </c>
      <c r="D84" s="2">
        <v>869</v>
      </c>
      <c r="E84" s="2">
        <v>5210201</v>
      </c>
      <c r="F84" s="14" t="s">
        <v>88</v>
      </c>
      <c r="G84" s="14">
        <v>300</v>
      </c>
    </row>
    <row r="85" spans="1:7" x14ac:dyDescent="0.25">
      <c r="A85" s="2">
        <v>1900500</v>
      </c>
      <c r="B85" s="15">
        <v>43735</v>
      </c>
      <c r="C85" s="2">
        <v>2</v>
      </c>
      <c r="D85" s="2">
        <v>889</v>
      </c>
      <c r="E85" s="2">
        <v>5210204</v>
      </c>
      <c r="F85" s="14" t="s">
        <v>89</v>
      </c>
      <c r="G85" s="14">
        <v>40</v>
      </c>
    </row>
    <row r="86" spans="1:7" x14ac:dyDescent="0.25">
      <c r="A86" s="2">
        <v>1900500</v>
      </c>
      <c r="B86" s="15">
        <v>43736</v>
      </c>
      <c r="C86" s="2">
        <v>2</v>
      </c>
      <c r="D86" s="2">
        <v>898</v>
      </c>
      <c r="E86" s="2">
        <v>5210201</v>
      </c>
      <c r="F86" s="14" t="s">
        <v>90</v>
      </c>
      <c r="G86" s="14">
        <v>500</v>
      </c>
    </row>
    <row r="87" spans="1:7" x14ac:dyDescent="0.25">
      <c r="A87" s="2">
        <v>1900500</v>
      </c>
      <c r="B87" s="15">
        <v>43736</v>
      </c>
      <c r="C87" s="2">
        <v>2</v>
      </c>
      <c r="D87" s="2">
        <v>898</v>
      </c>
      <c r="E87" s="2">
        <v>5210201</v>
      </c>
      <c r="F87" s="14" t="s">
        <v>91</v>
      </c>
      <c r="G87" s="14">
        <v>30</v>
      </c>
    </row>
    <row r="88" spans="1:7" x14ac:dyDescent="0.25">
      <c r="A88" s="2">
        <v>1900500</v>
      </c>
      <c r="B88" s="15">
        <v>43736</v>
      </c>
      <c r="C88" s="2">
        <v>2</v>
      </c>
      <c r="D88" s="2">
        <v>898</v>
      </c>
      <c r="E88" s="2">
        <v>5210201</v>
      </c>
      <c r="F88" s="14" t="s">
        <v>92</v>
      </c>
      <c r="G88" s="14">
        <v>392.32</v>
      </c>
    </row>
    <row r="89" spans="1:7" x14ac:dyDescent="0.25">
      <c r="A89" s="2">
        <v>1900600</v>
      </c>
      <c r="B89" s="15">
        <v>43711</v>
      </c>
      <c r="C89" s="2">
        <v>2</v>
      </c>
      <c r="D89" s="2">
        <v>767</v>
      </c>
      <c r="E89" s="2">
        <v>5210201</v>
      </c>
      <c r="F89" s="14" t="s">
        <v>93</v>
      </c>
      <c r="G89" s="14">
        <v>480</v>
      </c>
    </row>
    <row r="90" spans="1:7" x14ac:dyDescent="0.25">
      <c r="A90" s="2">
        <v>1900600</v>
      </c>
      <c r="B90" s="15">
        <v>43713</v>
      </c>
      <c r="C90" s="2">
        <v>2</v>
      </c>
      <c r="D90" s="2">
        <v>774</v>
      </c>
      <c r="E90" s="2">
        <v>5210205</v>
      </c>
      <c r="F90" s="14" t="s">
        <v>94</v>
      </c>
      <c r="G90" s="14">
        <v>142</v>
      </c>
    </row>
    <row r="91" spans="1:7" x14ac:dyDescent="0.25">
      <c r="A91" s="2">
        <v>1900600</v>
      </c>
      <c r="B91" s="15">
        <v>43717</v>
      </c>
      <c r="C91" s="2">
        <v>2</v>
      </c>
      <c r="D91" s="2">
        <v>802</v>
      </c>
      <c r="E91" s="2">
        <v>5210204</v>
      </c>
      <c r="F91" s="14" t="s">
        <v>95</v>
      </c>
      <c r="G91" s="14">
        <v>75</v>
      </c>
    </row>
    <row r="92" spans="1:7" x14ac:dyDescent="0.25">
      <c r="A92" s="2">
        <v>1900600</v>
      </c>
      <c r="B92" s="15">
        <v>43717</v>
      </c>
      <c r="C92" s="2">
        <v>2</v>
      </c>
      <c r="D92" s="2">
        <v>802</v>
      </c>
      <c r="E92" s="2">
        <v>5210204</v>
      </c>
      <c r="F92" s="14" t="s">
        <v>96</v>
      </c>
      <c r="G92" s="14">
        <v>75</v>
      </c>
    </row>
    <row r="93" spans="1:7" x14ac:dyDescent="0.25">
      <c r="A93" s="2">
        <v>1900600</v>
      </c>
      <c r="B93" s="15">
        <v>43717</v>
      </c>
      <c r="C93" s="2">
        <v>2</v>
      </c>
      <c r="D93" s="2">
        <v>802</v>
      </c>
      <c r="E93" s="2">
        <v>5210203</v>
      </c>
      <c r="F93" s="14" t="s">
        <v>97</v>
      </c>
      <c r="G93" s="14">
        <v>350</v>
      </c>
    </row>
    <row r="94" spans="1:7" x14ac:dyDescent="0.25">
      <c r="A94" s="2">
        <v>1900600</v>
      </c>
      <c r="B94" s="15">
        <v>43717</v>
      </c>
      <c r="C94" s="2">
        <v>2</v>
      </c>
      <c r="D94" s="2">
        <v>802</v>
      </c>
      <c r="E94" s="2">
        <v>5210204</v>
      </c>
      <c r="F94" s="14" t="s">
        <v>98</v>
      </c>
      <c r="G94" s="14">
        <v>32</v>
      </c>
    </row>
    <row r="95" spans="1:7" x14ac:dyDescent="0.25">
      <c r="A95" s="2">
        <v>1900600</v>
      </c>
      <c r="B95" s="15">
        <v>43717</v>
      </c>
      <c r="C95" s="2">
        <v>2</v>
      </c>
      <c r="D95" s="2">
        <v>802</v>
      </c>
      <c r="E95" s="2">
        <v>5210204</v>
      </c>
      <c r="F95" s="14" t="s">
        <v>99</v>
      </c>
      <c r="G95" s="14">
        <v>40</v>
      </c>
    </row>
    <row r="96" spans="1:7" x14ac:dyDescent="0.25">
      <c r="A96" s="2">
        <v>1900600</v>
      </c>
      <c r="B96" s="15">
        <v>43717</v>
      </c>
      <c r="C96" s="2">
        <v>2</v>
      </c>
      <c r="D96" s="2">
        <v>802</v>
      </c>
      <c r="E96" s="2">
        <v>5210203</v>
      </c>
      <c r="F96" s="14" t="s">
        <v>100</v>
      </c>
      <c r="G96" s="14">
        <v>200</v>
      </c>
    </row>
    <row r="97" spans="1:7" x14ac:dyDescent="0.25">
      <c r="A97" s="2">
        <v>1900600</v>
      </c>
      <c r="B97" s="15">
        <v>43717</v>
      </c>
      <c r="C97" s="2">
        <v>2</v>
      </c>
      <c r="D97" s="2">
        <v>802</v>
      </c>
      <c r="E97" s="2">
        <v>5210204</v>
      </c>
      <c r="F97" s="14" t="s">
        <v>101</v>
      </c>
      <c r="G97" s="14">
        <v>9</v>
      </c>
    </row>
    <row r="98" spans="1:7" x14ac:dyDescent="0.25">
      <c r="A98" s="2">
        <v>1900600</v>
      </c>
      <c r="B98" s="15">
        <v>43717</v>
      </c>
      <c r="C98" s="2">
        <v>2</v>
      </c>
      <c r="D98" s="2">
        <v>802</v>
      </c>
      <c r="E98" s="2">
        <v>5210204</v>
      </c>
      <c r="F98" s="14" t="s">
        <v>102</v>
      </c>
      <c r="G98" s="14">
        <v>10</v>
      </c>
    </row>
    <row r="99" spans="1:7" x14ac:dyDescent="0.25">
      <c r="A99" s="2">
        <v>1900600</v>
      </c>
      <c r="B99" s="15">
        <v>43717</v>
      </c>
      <c r="C99" s="2">
        <v>2</v>
      </c>
      <c r="D99" s="2">
        <v>802</v>
      </c>
      <c r="E99" s="2">
        <v>5210204</v>
      </c>
      <c r="F99" s="14" t="s">
        <v>103</v>
      </c>
      <c r="G99" s="14">
        <v>22</v>
      </c>
    </row>
    <row r="100" spans="1:7" x14ac:dyDescent="0.25">
      <c r="A100" s="2">
        <v>1900600</v>
      </c>
      <c r="B100" s="15">
        <v>43717</v>
      </c>
      <c r="C100" s="2">
        <v>2</v>
      </c>
      <c r="D100" s="2">
        <v>802</v>
      </c>
      <c r="E100" s="2">
        <v>5210203</v>
      </c>
      <c r="F100" s="14" t="s">
        <v>104</v>
      </c>
      <c r="G100" s="14">
        <v>280</v>
      </c>
    </row>
    <row r="101" spans="1:7" x14ac:dyDescent="0.25">
      <c r="A101" s="2">
        <v>1900600</v>
      </c>
      <c r="B101" s="15">
        <v>43717</v>
      </c>
      <c r="C101" s="2">
        <v>2</v>
      </c>
      <c r="D101" s="2">
        <v>802</v>
      </c>
      <c r="E101" s="2">
        <v>5210204</v>
      </c>
      <c r="F101" s="14" t="s">
        <v>105</v>
      </c>
      <c r="G101" s="14">
        <v>14</v>
      </c>
    </row>
    <row r="102" spans="1:7" x14ac:dyDescent="0.25">
      <c r="A102" s="2">
        <v>1900600</v>
      </c>
      <c r="B102" s="15">
        <v>43717</v>
      </c>
      <c r="C102" s="2">
        <v>2</v>
      </c>
      <c r="D102" s="2">
        <v>802</v>
      </c>
      <c r="E102" s="2">
        <v>5210204</v>
      </c>
      <c r="F102" s="14" t="s">
        <v>106</v>
      </c>
      <c r="G102" s="14">
        <v>24</v>
      </c>
    </row>
    <row r="103" spans="1:7" x14ac:dyDescent="0.25">
      <c r="A103" s="2">
        <v>1900600</v>
      </c>
      <c r="B103" s="15">
        <v>43718</v>
      </c>
      <c r="C103" s="2">
        <v>2</v>
      </c>
      <c r="D103" s="2">
        <v>813</v>
      </c>
      <c r="E103" s="2">
        <v>5210203</v>
      </c>
      <c r="F103" s="14" t="s">
        <v>107</v>
      </c>
      <c r="G103" s="14">
        <v>500</v>
      </c>
    </row>
    <row r="104" spans="1:7" x14ac:dyDescent="0.25">
      <c r="A104" s="2">
        <v>1900600</v>
      </c>
      <c r="B104" s="15">
        <v>43725</v>
      </c>
      <c r="C104" s="2">
        <v>2</v>
      </c>
      <c r="D104" s="2">
        <v>845</v>
      </c>
      <c r="E104" s="2">
        <v>5210201</v>
      </c>
      <c r="F104" s="14" t="s">
        <v>108</v>
      </c>
      <c r="G104" s="14">
        <v>2853.88</v>
      </c>
    </row>
    <row r="105" spans="1:7" x14ac:dyDescent="0.25">
      <c r="A105" s="2">
        <v>1900600</v>
      </c>
      <c r="B105" s="15">
        <v>43734</v>
      </c>
      <c r="C105" s="2">
        <v>2</v>
      </c>
      <c r="D105" s="2">
        <v>881</v>
      </c>
      <c r="E105" s="2">
        <v>5210201</v>
      </c>
      <c r="F105" s="14" t="s">
        <v>109</v>
      </c>
      <c r="G105" s="14">
        <v>455.35</v>
      </c>
    </row>
    <row r="106" spans="1:7" x14ac:dyDescent="0.25">
      <c r="A106" s="2">
        <v>1900600</v>
      </c>
      <c r="B106" s="15">
        <v>43736</v>
      </c>
      <c r="C106" s="2">
        <v>2</v>
      </c>
      <c r="D106" s="2">
        <v>898</v>
      </c>
      <c r="E106" s="2">
        <v>5210201</v>
      </c>
      <c r="F106" s="14" t="s">
        <v>110</v>
      </c>
      <c r="G106" s="14">
        <v>300</v>
      </c>
    </row>
    <row r="107" spans="1:7" x14ac:dyDescent="0.25">
      <c r="A107" s="2">
        <v>1900600</v>
      </c>
      <c r="B107" s="15">
        <v>43736</v>
      </c>
      <c r="C107" s="2">
        <v>2</v>
      </c>
      <c r="D107" s="2">
        <v>898</v>
      </c>
      <c r="E107" s="2">
        <v>5210201</v>
      </c>
      <c r="F107" s="14" t="s">
        <v>111</v>
      </c>
      <c r="G107" s="14">
        <v>498</v>
      </c>
    </row>
    <row r="108" spans="1:7" x14ac:dyDescent="0.25">
      <c r="A108" s="2">
        <v>1900700</v>
      </c>
      <c r="B108" s="15">
        <v>43711</v>
      </c>
      <c r="C108" s="2">
        <v>2</v>
      </c>
      <c r="D108" s="2">
        <v>767</v>
      </c>
      <c r="E108" s="2">
        <v>5210201</v>
      </c>
      <c r="F108" s="14" t="s">
        <v>112</v>
      </c>
      <c r="G108" s="14">
        <v>300</v>
      </c>
    </row>
    <row r="109" spans="1:7" x14ac:dyDescent="0.25">
      <c r="A109" s="2">
        <v>1900700</v>
      </c>
      <c r="B109" s="15">
        <v>43711</v>
      </c>
      <c r="C109" s="2">
        <v>2</v>
      </c>
      <c r="D109" s="2">
        <v>767</v>
      </c>
      <c r="E109" s="2">
        <v>5210201</v>
      </c>
      <c r="F109" s="14" t="s">
        <v>113</v>
      </c>
      <c r="G109" s="14">
        <v>318.63</v>
      </c>
    </row>
    <row r="110" spans="1:7" x14ac:dyDescent="0.25">
      <c r="A110" s="2">
        <v>1900700</v>
      </c>
      <c r="B110" s="15">
        <v>43711</v>
      </c>
      <c r="C110" s="2">
        <v>2</v>
      </c>
      <c r="D110" s="2">
        <v>768</v>
      </c>
      <c r="E110" s="2">
        <v>5210204</v>
      </c>
      <c r="F110" s="14" t="s">
        <v>114</v>
      </c>
      <c r="G110" s="14">
        <v>744</v>
      </c>
    </row>
    <row r="111" spans="1:7" x14ac:dyDescent="0.25">
      <c r="A111" s="2">
        <v>1900700</v>
      </c>
      <c r="B111" s="15">
        <v>43713</v>
      </c>
      <c r="C111" s="2">
        <v>2</v>
      </c>
      <c r="D111" s="2">
        <v>774</v>
      </c>
      <c r="E111" s="2">
        <v>5210205</v>
      </c>
      <c r="F111" s="14" t="s">
        <v>115</v>
      </c>
      <c r="G111" s="14">
        <v>142</v>
      </c>
    </row>
    <row r="112" spans="1:7" x14ac:dyDescent="0.25">
      <c r="A112" s="2">
        <v>1900700</v>
      </c>
      <c r="B112" s="15">
        <v>43713</v>
      </c>
      <c r="C112" s="2">
        <v>2</v>
      </c>
      <c r="D112" s="2">
        <v>775</v>
      </c>
      <c r="E112" s="2">
        <v>5210204</v>
      </c>
      <c r="F112" s="14" t="s">
        <v>116</v>
      </c>
      <c r="G112" s="14">
        <v>15</v>
      </c>
    </row>
    <row r="113" spans="1:7" x14ac:dyDescent="0.25">
      <c r="A113" s="2">
        <v>1900700</v>
      </c>
      <c r="B113" s="15">
        <v>43714</v>
      </c>
      <c r="C113" s="2">
        <v>2</v>
      </c>
      <c r="D113" s="2">
        <v>784</v>
      </c>
      <c r="E113" s="2">
        <v>5130105</v>
      </c>
      <c r="F113" s="14" t="s">
        <v>117</v>
      </c>
      <c r="G113" s="14">
        <v>9874.52</v>
      </c>
    </row>
    <row r="114" spans="1:7" x14ac:dyDescent="0.25">
      <c r="A114" s="2">
        <v>1900700</v>
      </c>
      <c r="B114" s="15">
        <v>43714</v>
      </c>
      <c r="C114" s="2">
        <v>2</v>
      </c>
      <c r="D114" s="2">
        <v>784</v>
      </c>
      <c r="E114" s="2">
        <v>5130105</v>
      </c>
      <c r="F114" s="14" t="s">
        <v>118</v>
      </c>
      <c r="G114" s="14">
        <v>1693.3</v>
      </c>
    </row>
    <row r="115" spans="1:7" x14ac:dyDescent="0.25">
      <c r="A115" s="2">
        <v>1900700</v>
      </c>
      <c r="B115" s="15">
        <v>43714</v>
      </c>
      <c r="C115" s="2">
        <v>2</v>
      </c>
      <c r="D115" s="2">
        <v>784</v>
      </c>
      <c r="E115" s="2">
        <v>5130105</v>
      </c>
      <c r="F115" s="14" t="s">
        <v>119</v>
      </c>
      <c r="G115" s="14">
        <v>3325.13</v>
      </c>
    </row>
    <row r="116" spans="1:7" x14ac:dyDescent="0.25">
      <c r="A116" s="2">
        <v>1900700</v>
      </c>
      <c r="B116" s="15">
        <v>43717</v>
      </c>
      <c r="C116" s="2">
        <v>2</v>
      </c>
      <c r="D116" s="2">
        <v>802</v>
      </c>
      <c r="E116" s="2">
        <v>5210204</v>
      </c>
      <c r="F116" s="14" t="s">
        <v>120</v>
      </c>
      <c r="G116" s="14">
        <v>64</v>
      </c>
    </row>
    <row r="117" spans="1:7" x14ac:dyDescent="0.25">
      <c r="A117" s="2">
        <v>1900700</v>
      </c>
      <c r="B117" s="15">
        <v>43717</v>
      </c>
      <c r="C117" s="2">
        <v>2</v>
      </c>
      <c r="D117" s="2">
        <v>802</v>
      </c>
      <c r="E117" s="2">
        <v>5210204</v>
      </c>
      <c r="F117" s="14" t="s">
        <v>121</v>
      </c>
      <c r="G117" s="14">
        <v>68</v>
      </c>
    </row>
    <row r="118" spans="1:7" x14ac:dyDescent="0.25">
      <c r="A118" s="2">
        <v>1900700</v>
      </c>
      <c r="B118" s="15">
        <v>43725</v>
      </c>
      <c r="C118" s="2">
        <v>2</v>
      </c>
      <c r="D118" s="2">
        <v>845</v>
      </c>
      <c r="E118" s="2">
        <v>5210201</v>
      </c>
      <c r="F118" s="14" t="s">
        <v>122</v>
      </c>
      <c r="G118" s="14">
        <v>3312.98</v>
      </c>
    </row>
    <row r="119" spans="1:7" x14ac:dyDescent="0.25">
      <c r="A119" s="2">
        <v>1900700</v>
      </c>
      <c r="B119" s="15">
        <v>43725</v>
      </c>
      <c r="C119" s="2">
        <v>2</v>
      </c>
      <c r="D119" s="2">
        <v>845</v>
      </c>
      <c r="E119" s="2">
        <v>5210201</v>
      </c>
      <c r="F119" s="14" t="s">
        <v>123</v>
      </c>
      <c r="G119" s="14">
        <v>-220.86</v>
      </c>
    </row>
    <row r="120" spans="1:7" x14ac:dyDescent="0.25">
      <c r="A120" s="2">
        <v>1900700</v>
      </c>
      <c r="B120" s="15">
        <v>43731</v>
      </c>
      <c r="C120" s="2">
        <v>2</v>
      </c>
      <c r="D120" s="2">
        <v>869</v>
      </c>
      <c r="E120" s="2">
        <v>5210201</v>
      </c>
      <c r="F120" s="14" t="s">
        <v>124</v>
      </c>
      <c r="G120" s="14">
        <v>220.86</v>
      </c>
    </row>
    <row r="121" spans="1:7" x14ac:dyDescent="0.25">
      <c r="A121" s="2">
        <v>1900700</v>
      </c>
      <c r="B121" s="15">
        <v>43734</v>
      </c>
      <c r="C121" s="2">
        <v>2</v>
      </c>
      <c r="D121" s="2">
        <v>881</v>
      </c>
      <c r="E121" s="2">
        <v>5210201</v>
      </c>
      <c r="F121" s="14" t="s">
        <v>125</v>
      </c>
      <c r="G121" s="14">
        <v>455.35</v>
      </c>
    </row>
    <row r="122" spans="1:7" x14ac:dyDescent="0.25">
      <c r="A122" s="2">
        <v>1900700</v>
      </c>
      <c r="B122" s="15">
        <v>43736</v>
      </c>
      <c r="C122" s="2">
        <v>2</v>
      </c>
      <c r="D122" s="2">
        <v>896</v>
      </c>
      <c r="E122" s="2">
        <v>5210204</v>
      </c>
      <c r="F122" s="14" t="s">
        <v>126</v>
      </c>
      <c r="G122" s="14">
        <v>980</v>
      </c>
    </row>
    <row r="123" spans="1:7" x14ac:dyDescent="0.25">
      <c r="A123" s="2">
        <v>1900700</v>
      </c>
      <c r="B123" s="15">
        <v>43736</v>
      </c>
      <c r="C123" s="2">
        <v>2</v>
      </c>
      <c r="D123" s="2">
        <v>898</v>
      </c>
      <c r="E123" s="2">
        <v>5210201</v>
      </c>
      <c r="F123" s="14" t="s">
        <v>127</v>
      </c>
      <c r="G123" s="14">
        <v>300</v>
      </c>
    </row>
    <row r="124" spans="1:7" x14ac:dyDescent="0.25">
      <c r="A124" s="2">
        <v>1900700</v>
      </c>
      <c r="B124" s="15">
        <v>43736</v>
      </c>
      <c r="C124" s="2">
        <v>2</v>
      </c>
      <c r="D124" s="2">
        <v>898</v>
      </c>
      <c r="E124" s="2">
        <v>5210201</v>
      </c>
      <c r="F124" s="14" t="s">
        <v>128</v>
      </c>
      <c r="G124" s="14">
        <v>424.12</v>
      </c>
    </row>
    <row r="125" spans="1:7" x14ac:dyDescent="0.25">
      <c r="A125" s="2">
        <v>1900800</v>
      </c>
      <c r="B125" s="15">
        <v>43710</v>
      </c>
      <c r="C125" s="2">
        <v>2</v>
      </c>
      <c r="D125" s="2">
        <v>758</v>
      </c>
      <c r="E125" s="2">
        <v>5210204</v>
      </c>
      <c r="F125" s="14" t="s">
        <v>129</v>
      </c>
      <c r="G125" s="14">
        <v>1500</v>
      </c>
    </row>
    <row r="126" spans="1:7" x14ac:dyDescent="0.25">
      <c r="A126" s="2">
        <v>1900800</v>
      </c>
      <c r="B126" s="15">
        <v>43711</v>
      </c>
      <c r="C126" s="2">
        <v>2</v>
      </c>
      <c r="D126" s="2">
        <v>767</v>
      </c>
      <c r="E126" s="2">
        <v>5210201</v>
      </c>
      <c r="F126" s="14" t="s">
        <v>130</v>
      </c>
      <c r="G126" s="14">
        <v>300</v>
      </c>
    </row>
    <row r="127" spans="1:7" x14ac:dyDescent="0.25">
      <c r="A127" s="2">
        <v>1900800</v>
      </c>
      <c r="B127" s="15">
        <v>43711</v>
      </c>
      <c r="C127" s="2">
        <v>2</v>
      </c>
      <c r="D127" s="2">
        <v>767</v>
      </c>
      <c r="E127" s="2">
        <v>5210201</v>
      </c>
      <c r="F127" s="14" t="s">
        <v>131</v>
      </c>
      <c r="G127" s="14">
        <v>210</v>
      </c>
    </row>
    <row r="128" spans="1:7" x14ac:dyDescent="0.25">
      <c r="A128" s="2">
        <v>1900800</v>
      </c>
      <c r="B128" s="15">
        <v>43711</v>
      </c>
      <c r="C128" s="2">
        <v>2</v>
      </c>
      <c r="D128" s="2">
        <v>767</v>
      </c>
      <c r="E128" s="2">
        <v>5210201</v>
      </c>
      <c r="F128" s="14" t="s">
        <v>131</v>
      </c>
      <c r="G128" s="14">
        <v>140</v>
      </c>
    </row>
    <row r="129" spans="1:7" x14ac:dyDescent="0.25">
      <c r="A129" s="2">
        <v>1900800</v>
      </c>
      <c r="B129" s="15">
        <v>43711</v>
      </c>
      <c r="C129" s="2">
        <v>2</v>
      </c>
      <c r="D129" s="2">
        <v>769</v>
      </c>
      <c r="E129" s="2">
        <v>5210204</v>
      </c>
      <c r="F129" s="14" t="s">
        <v>132</v>
      </c>
      <c r="G129" s="14">
        <v>50</v>
      </c>
    </row>
    <row r="130" spans="1:7" x14ac:dyDescent="0.25">
      <c r="A130" s="2">
        <v>1900800</v>
      </c>
      <c r="B130" s="15">
        <v>43713</v>
      </c>
      <c r="C130" s="2">
        <v>2</v>
      </c>
      <c r="D130" s="2">
        <v>774</v>
      </c>
      <c r="E130" s="2">
        <v>5210205</v>
      </c>
      <c r="F130" s="14" t="s">
        <v>133</v>
      </c>
      <c r="G130" s="14">
        <v>142</v>
      </c>
    </row>
    <row r="131" spans="1:7" x14ac:dyDescent="0.25">
      <c r="A131" s="2">
        <v>1900800</v>
      </c>
      <c r="B131" s="15">
        <v>43713</v>
      </c>
      <c r="C131" s="2">
        <v>2</v>
      </c>
      <c r="D131" s="2">
        <v>777</v>
      </c>
      <c r="E131" s="2">
        <v>5210204</v>
      </c>
      <c r="F131" s="14" t="s">
        <v>134</v>
      </c>
      <c r="G131" s="14">
        <v>200</v>
      </c>
    </row>
    <row r="132" spans="1:7" x14ac:dyDescent="0.25">
      <c r="A132" s="2">
        <v>1900800</v>
      </c>
      <c r="B132" s="15">
        <v>43713</v>
      </c>
      <c r="C132" s="2">
        <v>2</v>
      </c>
      <c r="D132" s="2">
        <v>778</v>
      </c>
      <c r="E132" s="2">
        <v>5210204</v>
      </c>
      <c r="F132" s="14" t="s">
        <v>135</v>
      </c>
      <c r="G132" s="14">
        <v>137.75</v>
      </c>
    </row>
    <row r="133" spans="1:7" x14ac:dyDescent="0.25">
      <c r="A133" s="2">
        <v>1900800</v>
      </c>
      <c r="B133" s="15">
        <v>43713</v>
      </c>
      <c r="C133" s="2">
        <v>2</v>
      </c>
      <c r="D133" s="2">
        <v>778</v>
      </c>
      <c r="E133" s="2">
        <v>5210204</v>
      </c>
      <c r="F133" s="14" t="s">
        <v>136</v>
      </c>
      <c r="G133" s="14">
        <v>71.25</v>
      </c>
    </row>
    <row r="134" spans="1:7" x14ac:dyDescent="0.25">
      <c r="A134" s="2">
        <v>1900800</v>
      </c>
      <c r="B134" s="15">
        <v>43713</v>
      </c>
      <c r="C134" s="2">
        <v>2</v>
      </c>
      <c r="D134" s="2">
        <v>778</v>
      </c>
      <c r="E134" s="2">
        <v>5210204</v>
      </c>
      <c r="F134" s="14" t="s">
        <v>137</v>
      </c>
      <c r="G134" s="14">
        <v>12.35</v>
      </c>
    </row>
    <row r="135" spans="1:7" x14ac:dyDescent="0.25">
      <c r="A135" s="2">
        <v>1900800</v>
      </c>
      <c r="B135" s="15">
        <v>43713</v>
      </c>
      <c r="C135" s="2">
        <v>2</v>
      </c>
      <c r="D135" s="2">
        <v>778</v>
      </c>
      <c r="E135" s="2">
        <v>5210204</v>
      </c>
      <c r="F135" s="14" t="s">
        <v>138</v>
      </c>
      <c r="G135" s="14">
        <v>28.5</v>
      </c>
    </row>
    <row r="136" spans="1:7" x14ac:dyDescent="0.25">
      <c r="A136" s="2">
        <v>1900800</v>
      </c>
      <c r="B136" s="15">
        <v>43713</v>
      </c>
      <c r="C136" s="2">
        <v>2</v>
      </c>
      <c r="D136" s="2">
        <v>778</v>
      </c>
      <c r="E136" s="2">
        <v>5210204</v>
      </c>
      <c r="F136" s="14" t="s">
        <v>139</v>
      </c>
      <c r="G136" s="14">
        <v>19</v>
      </c>
    </row>
    <row r="137" spans="1:7" x14ac:dyDescent="0.25">
      <c r="A137" s="2">
        <v>1900800</v>
      </c>
      <c r="B137" s="15">
        <v>43713</v>
      </c>
      <c r="C137" s="2">
        <v>2</v>
      </c>
      <c r="D137" s="2">
        <v>778</v>
      </c>
      <c r="E137" s="2">
        <v>5210204</v>
      </c>
      <c r="F137" s="14" t="s">
        <v>140</v>
      </c>
      <c r="G137" s="14">
        <v>66.5</v>
      </c>
    </row>
    <row r="138" spans="1:7" x14ac:dyDescent="0.25">
      <c r="A138" s="2">
        <v>1900800</v>
      </c>
      <c r="B138" s="15">
        <v>43714</v>
      </c>
      <c r="C138" s="2">
        <v>2</v>
      </c>
      <c r="D138" s="2">
        <v>787</v>
      </c>
      <c r="E138" s="2">
        <v>5130105</v>
      </c>
      <c r="F138" s="14" t="s">
        <v>141</v>
      </c>
      <c r="G138" s="14">
        <v>3025</v>
      </c>
    </row>
    <row r="139" spans="1:7" x14ac:dyDescent="0.25">
      <c r="A139" s="2">
        <v>1900800</v>
      </c>
      <c r="B139" s="15">
        <v>43714</v>
      </c>
      <c r="C139" s="2">
        <v>2</v>
      </c>
      <c r="D139" s="2">
        <v>787</v>
      </c>
      <c r="E139" s="2">
        <v>5130105</v>
      </c>
      <c r="F139" s="14" t="s">
        <v>142</v>
      </c>
      <c r="G139" s="14">
        <v>1625</v>
      </c>
    </row>
    <row r="140" spans="1:7" x14ac:dyDescent="0.25">
      <c r="A140" s="2">
        <v>1900800</v>
      </c>
      <c r="B140" s="15">
        <v>43714</v>
      </c>
      <c r="C140" s="2">
        <v>2</v>
      </c>
      <c r="D140" s="2">
        <v>787</v>
      </c>
      <c r="E140" s="2">
        <v>5130105</v>
      </c>
      <c r="F140" s="14" t="s">
        <v>143</v>
      </c>
      <c r="G140" s="14">
        <v>-688</v>
      </c>
    </row>
    <row r="141" spans="1:7" x14ac:dyDescent="0.25">
      <c r="A141" s="2">
        <v>1900800</v>
      </c>
      <c r="B141" s="15">
        <v>43717</v>
      </c>
      <c r="C141" s="2">
        <v>2</v>
      </c>
      <c r="D141" s="2">
        <v>800</v>
      </c>
      <c r="E141" s="2">
        <v>5210204</v>
      </c>
      <c r="F141" s="14" t="s">
        <v>144</v>
      </c>
      <c r="G141" s="14">
        <v>350</v>
      </c>
    </row>
    <row r="142" spans="1:7" x14ac:dyDescent="0.25">
      <c r="A142" s="2">
        <v>1900800</v>
      </c>
      <c r="B142" s="15">
        <v>43717</v>
      </c>
      <c r="C142" s="2">
        <v>2</v>
      </c>
      <c r="D142" s="2">
        <v>802</v>
      </c>
      <c r="E142" s="2">
        <v>5210203</v>
      </c>
      <c r="F142" s="14" t="s">
        <v>145</v>
      </c>
      <c r="G142" s="14">
        <v>280</v>
      </c>
    </row>
    <row r="143" spans="1:7" x14ac:dyDescent="0.25">
      <c r="A143" s="2">
        <v>1900800</v>
      </c>
      <c r="B143" s="15">
        <v>43717</v>
      </c>
      <c r="C143" s="2">
        <v>2</v>
      </c>
      <c r="D143" s="2">
        <v>808</v>
      </c>
      <c r="E143" s="2">
        <v>5210204</v>
      </c>
      <c r="F143" s="14" t="s">
        <v>146</v>
      </c>
      <c r="G143" s="14">
        <v>100</v>
      </c>
    </row>
    <row r="144" spans="1:7" x14ac:dyDescent="0.25">
      <c r="A144" s="2">
        <v>1900800</v>
      </c>
      <c r="B144" s="15">
        <v>43725</v>
      </c>
      <c r="C144" s="2">
        <v>2</v>
      </c>
      <c r="D144" s="2">
        <v>845</v>
      </c>
      <c r="E144" s="2">
        <v>5210201</v>
      </c>
      <c r="F144" s="14" t="s">
        <v>147</v>
      </c>
      <c r="G144" s="14">
        <v>3000</v>
      </c>
    </row>
    <row r="145" spans="1:7" x14ac:dyDescent="0.25">
      <c r="A145" s="2">
        <v>1900800</v>
      </c>
      <c r="B145" s="15">
        <v>43725</v>
      </c>
      <c r="C145" s="2">
        <v>2</v>
      </c>
      <c r="D145" s="2">
        <v>845</v>
      </c>
      <c r="E145" s="2">
        <v>5210201</v>
      </c>
      <c r="F145" s="14" t="s">
        <v>148</v>
      </c>
      <c r="G145" s="14">
        <v>-200</v>
      </c>
    </row>
    <row r="146" spans="1:7" x14ac:dyDescent="0.25">
      <c r="A146" s="2">
        <v>1900800</v>
      </c>
      <c r="B146" s="15">
        <v>43728</v>
      </c>
      <c r="C146" s="2">
        <v>2</v>
      </c>
      <c r="D146" s="2">
        <v>857</v>
      </c>
      <c r="E146" s="2">
        <v>5210212</v>
      </c>
      <c r="F146" s="14" t="s">
        <v>149</v>
      </c>
      <c r="G146" s="14">
        <v>729.35</v>
      </c>
    </row>
    <row r="147" spans="1:7" x14ac:dyDescent="0.25">
      <c r="A147" s="2">
        <v>1900800</v>
      </c>
      <c r="B147" s="15">
        <v>43731</v>
      </c>
      <c r="C147" s="2">
        <v>2</v>
      </c>
      <c r="D147" s="2">
        <v>869</v>
      </c>
      <c r="E147" s="2">
        <v>5210201</v>
      </c>
      <c r="F147" s="14" t="s">
        <v>150</v>
      </c>
      <c r="G147" s="14">
        <v>200</v>
      </c>
    </row>
    <row r="148" spans="1:7" x14ac:dyDescent="0.25">
      <c r="A148" s="2">
        <v>1900800</v>
      </c>
      <c r="B148" s="15">
        <v>43732</v>
      </c>
      <c r="C148" s="2">
        <v>2</v>
      </c>
      <c r="D148" s="2">
        <v>873</v>
      </c>
      <c r="E148" s="2">
        <v>5210204</v>
      </c>
      <c r="F148" s="14" t="s">
        <v>151</v>
      </c>
      <c r="G148" s="14">
        <v>140</v>
      </c>
    </row>
    <row r="149" spans="1:7" x14ac:dyDescent="0.25">
      <c r="A149" s="2">
        <v>1900800</v>
      </c>
      <c r="B149" s="15">
        <v>43732</v>
      </c>
      <c r="C149" s="2">
        <v>2</v>
      </c>
      <c r="D149" s="2">
        <v>877</v>
      </c>
      <c r="E149" s="2">
        <v>5210204</v>
      </c>
      <c r="F149" s="14" t="s">
        <v>152</v>
      </c>
      <c r="G149" s="14">
        <v>190</v>
      </c>
    </row>
    <row r="150" spans="1:7" x14ac:dyDescent="0.25">
      <c r="A150" s="2">
        <v>1900800</v>
      </c>
      <c r="B150" s="15">
        <v>43734</v>
      </c>
      <c r="C150" s="2">
        <v>2</v>
      </c>
      <c r="D150" s="2">
        <v>881</v>
      </c>
      <c r="E150" s="2">
        <v>5210201</v>
      </c>
      <c r="F150" s="14" t="s">
        <v>153</v>
      </c>
      <c r="G150" s="14">
        <v>519.16999999999996</v>
      </c>
    </row>
    <row r="151" spans="1:7" x14ac:dyDescent="0.25">
      <c r="A151" s="2">
        <v>1900800</v>
      </c>
      <c r="B151" s="15">
        <v>43736</v>
      </c>
      <c r="C151" s="2">
        <v>2</v>
      </c>
      <c r="D151" s="2">
        <v>898</v>
      </c>
      <c r="E151" s="2">
        <v>5210201</v>
      </c>
      <c r="F151" s="14" t="s">
        <v>154</v>
      </c>
      <c r="G151" s="14">
        <v>300</v>
      </c>
    </row>
    <row r="152" spans="1:7" x14ac:dyDescent="0.25">
      <c r="A152" s="2">
        <v>1900800</v>
      </c>
      <c r="B152" s="15">
        <v>43736</v>
      </c>
      <c r="C152" s="2">
        <v>2</v>
      </c>
      <c r="D152" s="2">
        <v>898</v>
      </c>
      <c r="E152" s="2">
        <v>5210201</v>
      </c>
      <c r="F152" s="14" t="s">
        <v>155</v>
      </c>
      <c r="G152" s="14">
        <v>225</v>
      </c>
    </row>
    <row r="153" spans="1:7" x14ac:dyDescent="0.25">
      <c r="A153" s="2">
        <v>1900900</v>
      </c>
      <c r="B153" s="15">
        <v>43713</v>
      </c>
      <c r="C153" s="2">
        <v>2</v>
      </c>
      <c r="D153" s="2">
        <v>774</v>
      </c>
      <c r="E153" s="2">
        <v>5210205</v>
      </c>
      <c r="F153" s="14" t="s">
        <v>156</v>
      </c>
      <c r="G153" s="14">
        <v>150</v>
      </c>
    </row>
    <row r="154" spans="1:7" x14ac:dyDescent="0.25">
      <c r="A154" s="2">
        <v>1900900</v>
      </c>
      <c r="B154" s="15">
        <v>43717</v>
      </c>
      <c r="C154" s="2">
        <v>2</v>
      </c>
      <c r="D154" s="2">
        <v>802</v>
      </c>
      <c r="E154" s="2">
        <v>5210204</v>
      </c>
      <c r="F154" s="14" t="s">
        <v>157</v>
      </c>
      <c r="G154" s="14">
        <v>36</v>
      </c>
    </row>
    <row r="155" spans="1:7" x14ac:dyDescent="0.25">
      <c r="A155" s="2">
        <v>1900900</v>
      </c>
      <c r="B155" s="15">
        <v>43736</v>
      </c>
      <c r="C155" s="2">
        <v>2</v>
      </c>
      <c r="D155" s="2">
        <v>898</v>
      </c>
      <c r="E155" s="2">
        <v>5210201</v>
      </c>
      <c r="F155" s="14" t="s">
        <v>158</v>
      </c>
      <c r="G155" s="14">
        <v>30</v>
      </c>
    </row>
    <row r="156" spans="1:7" x14ac:dyDescent="0.25">
      <c r="A156" s="2">
        <v>1900900</v>
      </c>
      <c r="B156" s="15">
        <v>43736</v>
      </c>
      <c r="C156" s="2">
        <v>2</v>
      </c>
      <c r="D156" s="2">
        <v>898</v>
      </c>
      <c r="E156" s="2">
        <v>5210201</v>
      </c>
      <c r="F156" s="14" t="s">
        <v>158</v>
      </c>
      <c r="G156" s="14">
        <v>20</v>
      </c>
    </row>
    <row r="157" spans="1:7" x14ac:dyDescent="0.25">
      <c r="A157" s="2">
        <v>1901000</v>
      </c>
      <c r="B157" s="15">
        <v>43711</v>
      </c>
      <c r="C157" s="2">
        <v>2</v>
      </c>
      <c r="D157" s="2">
        <v>767</v>
      </c>
      <c r="E157" s="2">
        <v>5210201</v>
      </c>
      <c r="F157" s="14" t="s">
        <v>159</v>
      </c>
      <c r="G157" s="14">
        <v>300</v>
      </c>
    </row>
    <row r="158" spans="1:7" x14ac:dyDescent="0.25">
      <c r="A158" s="2">
        <v>1901000</v>
      </c>
      <c r="B158" s="15">
        <v>43711</v>
      </c>
      <c r="C158" s="2">
        <v>2</v>
      </c>
      <c r="D158" s="2">
        <v>767</v>
      </c>
      <c r="E158" s="2">
        <v>5210201</v>
      </c>
      <c r="F158" s="14" t="s">
        <v>160</v>
      </c>
      <c r="G158" s="14">
        <v>40</v>
      </c>
    </row>
    <row r="159" spans="1:7" x14ac:dyDescent="0.25">
      <c r="A159" s="2">
        <v>1901000</v>
      </c>
      <c r="B159" s="15">
        <v>43711</v>
      </c>
      <c r="C159" s="2">
        <v>2</v>
      </c>
      <c r="D159" s="2">
        <v>767</v>
      </c>
      <c r="E159" s="2">
        <v>5210201</v>
      </c>
      <c r="F159" s="14" t="s">
        <v>160</v>
      </c>
      <c r="G159" s="14">
        <v>256.13</v>
      </c>
    </row>
    <row r="160" spans="1:7" x14ac:dyDescent="0.25">
      <c r="A160" s="2">
        <v>1901000</v>
      </c>
      <c r="B160" s="15">
        <v>43713</v>
      </c>
      <c r="C160" s="2">
        <v>2</v>
      </c>
      <c r="D160" s="2">
        <v>774</v>
      </c>
      <c r="E160" s="2">
        <v>5210205</v>
      </c>
      <c r="F160" s="14" t="s">
        <v>161</v>
      </c>
      <c r="G160" s="14">
        <v>150</v>
      </c>
    </row>
    <row r="161" spans="1:7" x14ac:dyDescent="0.25">
      <c r="A161" s="2">
        <v>1901000</v>
      </c>
      <c r="B161" s="15">
        <v>43717</v>
      </c>
      <c r="C161" s="2">
        <v>2</v>
      </c>
      <c r="D161" s="2">
        <v>801</v>
      </c>
      <c r="E161" s="2">
        <v>5210204</v>
      </c>
      <c r="F161" s="14" t="s">
        <v>162</v>
      </c>
      <c r="G161" s="14">
        <v>18</v>
      </c>
    </row>
    <row r="162" spans="1:7" x14ac:dyDescent="0.25">
      <c r="A162" s="2">
        <v>1901000</v>
      </c>
      <c r="B162" s="15">
        <v>43717</v>
      </c>
      <c r="C162" s="2">
        <v>2</v>
      </c>
      <c r="D162" s="2">
        <v>802</v>
      </c>
      <c r="E162" s="2">
        <v>5210203</v>
      </c>
      <c r="F162" s="14" t="s">
        <v>163</v>
      </c>
      <c r="G162" s="14">
        <v>550</v>
      </c>
    </row>
    <row r="163" spans="1:7" x14ac:dyDescent="0.25">
      <c r="A163" s="2">
        <v>1901000</v>
      </c>
      <c r="B163" s="15">
        <v>43717</v>
      </c>
      <c r="C163" s="2">
        <v>2</v>
      </c>
      <c r="D163" s="2">
        <v>802</v>
      </c>
      <c r="E163" s="2">
        <v>5210203</v>
      </c>
      <c r="F163" s="14" t="s">
        <v>164</v>
      </c>
      <c r="G163" s="14">
        <v>350</v>
      </c>
    </row>
    <row r="164" spans="1:7" x14ac:dyDescent="0.25">
      <c r="A164" s="2">
        <v>1901000</v>
      </c>
      <c r="B164" s="15">
        <v>43717</v>
      </c>
      <c r="C164" s="2">
        <v>2</v>
      </c>
      <c r="D164" s="2">
        <v>802</v>
      </c>
      <c r="E164" s="2">
        <v>5210204</v>
      </c>
      <c r="F164" s="14" t="s">
        <v>165</v>
      </c>
      <c r="G164" s="14">
        <v>25</v>
      </c>
    </row>
    <row r="165" spans="1:7" x14ac:dyDescent="0.25">
      <c r="A165" s="2">
        <v>1901000</v>
      </c>
      <c r="B165" s="15">
        <v>43721</v>
      </c>
      <c r="C165" s="2">
        <v>2</v>
      </c>
      <c r="D165" s="2">
        <v>825</v>
      </c>
      <c r="E165" s="2">
        <v>5210204</v>
      </c>
      <c r="F165" s="14" t="s">
        <v>166</v>
      </c>
      <c r="G165" s="14">
        <v>4600</v>
      </c>
    </row>
    <row r="166" spans="1:7" x14ac:dyDescent="0.25">
      <c r="A166" s="2">
        <v>1901000</v>
      </c>
      <c r="B166" s="15">
        <v>43725</v>
      </c>
      <c r="C166" s="2">
        <v>2</v>
      </c>
      <c r="D166" s="2">
        <v>845</v>
      </c>
      <c r="E166" s="2">
        <v>5210201</v>
      </c>
      <c r="F166" s="14" t="s">
        <v>167</v>
      </c>
      <c r="G166" s="14">
        <v>2958.91</v>
      </c>
    </row>
    <row r="167" spans="1:7" x14ac:dyDescent="0.25">
      <c r="A167" s="2">
        <v>1901000</v>
      </c>
      <c r="B167" s="15">
        <v>43729</v>
      </c>
      <c r="C167" s="2">
        <v>2</v>
      </c>
      <c r="D167" s="2">
        <v>864</v>
      </c>
      <c r="E167" s="2">
        <v>5210204</v>
      </c>
      <c r="F167" s="14" t="s">
        <v>168</v>
      </c>
      <c r="G167" s="14">
        <v>320</v>
      </c>
    </row>
    <row r="168" spans="1:7" x14ac:dyDescent="0.25">
      <c r="A168" s="2">
        <v>1901000</v>
      </c>
      <c r="B168" s="15">
        <v>43729</v>
      </c>
      <c r="C168" s="2">
        <v>2</v>
      </c>
      <c r="D168" s="2">
        <v>864</v>
      </c>
      <c r="E168" s="2">
        <v>5210204</v>
      </c>
      <c r="F168" s="14" t="s">
        <v>169</v>
      </c>
      <c r="G168" s="14">
        <v>180</v>
      </c>
    </row>
    <row r="169" spans="1:7" x14ac:dyDescent="0.25">
      <c r="A169" s="2">
        <v>1901000</v>
      </c>
      <c r="B169" s="15">
        <v>43729</v>
      </c>
      <c r="C169" s="2">
        <v>2</v>
      </c>
      <c r="D169" s="2">
        <v>864</v>
      </c>
      <c r="E169" s="2">
        <v>5210204</v>
      </c>
      <c r="F169" s="14" t="s">
        <v>170</v>
      </c>
      <c r="G169" s="14">
        <v>440</v>
      </c>
    </row>
    <row r="170" spans="1:7" x14ac:dyDescent="0.25">
      <c r="A170" s="2">
        <v>1901000</v>
      </c>
      <c r="B170" s="15">
        <v>43729</v>
      </c>
      <c r="C170" s="2">
        <v>2</v>
      </c>
      <c r="D170" s="2">
        <v>864</v>
      </c>
      <c r="E170" s="2">
        <v>5210204</v>
      </c>
      <c r="F170" s="14" t="s">
        <v>171</v>
      </c>
      <c r="G170" s="14">
        <v>120</v>
      </c>
    </row>
    <row r="171" spans="1:7" x14ac:dyDescent="0.25">
      <c r="A171" s="2">
        <v>1901000</v>
      </c>
      <c r="B171" s="15">
        <v>43729</v>
      </c>
      <c r="C171" s="2">
        <v>2</v>
      </c>
      <c r="D171" s="2">
        <v>864</v>
      </c>
      <c r="E171" s="2">
        <v>5210204</v>
      </c>
      <c r="F171" s="14" t="s">
        <v>172</v>
      </c>
      <c r="G171" s="14">
        <v>120</v>
      </c>
    </row>
    <row r="172" spans="1:7" x14ac:dyDescent="0.25">
      <c r="A172" s="2">
        <v>1901000</v>
      </c>
      <c r="B172" s="15">
        <v>43729</v>
      </c>
      <c r="C172" s="2">
        <v>2</v>
      </c>
      <c r="D172" s="2">
        <v>864</v>
      </c>
      <c r="E172" s="2">
        <v>5210204</v>
      </c>
      <c r="F172" s="14" t="s">
        <v>173</v>
      </c>
      <c r="G172" s="14">
        <v>80</v>
      </c>
    </row>
    <row r="173" spans="1:7" x14ac:dyDescent="0.25">
      <c r="A173" s="2">
        <v>1901000</v>
      </c>
      <c r="B173" s="15">
        <v>43729</v>
      </c>
      <c r="C173" s="2">
        <v>2</v>
      </c>
      <c r="D173" s="2">
        <v>864</v>
      </c>
      <c r="E173" s="2">
        <v>5210204</v>
      </c>
      <c r="F173" s="14" t="s">
        <v>174</v>
      </c>
      <c r="G173" s="14">
        <v>70</v>
      </c>
    </row>
    <row r="174" spans="1:7" x14ac:dyDescent="0.25">
      <c r="A174" s="2">
        <v>1901000</v>
      </c>
      <c r="B174" s="15">
        <v>43734</v>
      </c>
      <c r="C174" s="2">
        <v>2</v>
      </c>
      <c r="D174" s="2">
        <v>881</v>
      </c>
      <c r="E174" s="2">
        <v>5210201</v>
      </c>
      <c r="F174" s="14" t="s">
        <v>175</v>
      </c>
      <c r="G174" s="14">
        <v>361</v>
      </c>
    </row>
    <row r="175" spans="1:7" x14ac:dyDescent="0.25">
      <c r="A175" s="2">
        <v>1901000</v>
      </c>
      <c r="B175" s="15">
        <v>43735</v>
      </c>
      <c r="C175" s="2">
        <v>2</v>
      </c>
      <c r="D175" s="2">
        <v>887</v>
      </c>
      <c r="E175" s="2">
        <v>5210204</v>
      </c>
      <c r="F175" s="14" t="s">
        <v>176</v>
      </c>
      <c r="G175" s="14">
        <v>500</v>
      </c>
    </row>
    <row r="176" spans="1:7" x14ac:dyDescent="0.25">
      <c r="A176" s="2">
        <v>1901000</v>
      </c>
      <c r="B176" s="15">
        <v>43735</v>
      </c>
      <c r="C176" s="2">
        <v>2</v>
      </c>
      <c r="D176" s="2">
        <v>889</v>
      </c>
      <c r="E176" s="2">
        <v>5210204</v>
      </c>
      <c r="F176" s="14" t="s">
        <v>177</v>
      </c>
      <c r="G176" s="14">
        <v>40</v>
      </c>
    </row>
    <row r="177" spans="1:7" x14ac:dyDescent="0.25">
      <c r="A177" s="2">
        <v>1901000</v>
      </c>
      <c r="B177" s="15">
        <v>43735</v>
      </c>
      <c r="C177" s="2">
        <v>2</v>
      </c>
      <c r="D177" s="2">
        <v>889</v>
      </c>
      <c r="E177" s="2">
        <v>5210204</v>
      </c>
      <c r="F177" s="14" t="s">
        <v>178</v>
      </c>
      <c r="G177" s="14">
        <v>40</v>
      </c>
    </row>
    <row r="178" spans="1:7" x14ac:dyDescent="0.25">
      <c r="A178" s="2">
        <v>1901000</v>
      </c>
      <c r="B178" s="15">
        <v>43736</v>
      </c>
      <c r="C178" s="2">
        <v>2</v>
      </c>
      <c r="D178" s="2">
        <v>898</v>
      </c>
      <c r="E178" s="2">
        <v>5210201</v>
      </c>
      <c r="F178" s="14" t="s">
        <v>179</v>
      </c>
      <c r="G178" s="14">
        <v>300</v>
      </c>
    </row>
    <row r="179" spans="1:7" x14ac:dyDescent="0.25">
      <c r="A179" s="2">
        <v>1901000</v>
      </c>
      <c r="B179" s="15">
        <v>43738</v>
      </c>
      <c r="C179" s="2">
        <v>2</v>
      </c>
      <c r="D179" s="2">
        <v>900</v>
      </c>
      <c r="E179" s="2">
        <v>5210201</v>
      </c>
      <c r="F179" s="14" t="s">
        <v>180</v>
      </c>
      <c r="G179" s="14">
        <v>300</v>
      </c>
    </row>
    <row r="180" spans="1:7" x14ac:dyDescent="0.25">
      <c r="A180" s="2">
        <v>1901100</v>
      </c>
      <c r="B180" s="15">
        <v>43713</v>
      </c>
      <c r="C180" s="2">
        <v>2</v>
      </c>
      <c r="D180" s="2">
        <v>774</v>
      </c>
      <c r="E180" s="2">
        <v>5210205</v>
      </c>
      <c r="F180" s="14" t="s">
        <v>181</v>
      </c>
      <c r="G180" s="14">
        <v>142</v>
      </c>
    </row>
    <row r="181" spans="1:7" x14ac:dyDescent="0.25">
      <c r="A181" s="2">
        <v>1901100</v>
      </c>
      <c r="B181" s="15">
        <v>43717</v>
      </c>
      <c r="C181" s="2">
        <v>2</v>
      </c>
      <c r="D181" s="2">
        <v>802</v>
      </c>
      <c r="E181" s="2">
        <v>5210203</v>
      </c>
      <c r="F181" s="14" t="s">
        <v>182</v>
      </c>
      <c r="G181" s="14">
        <v>200</v>
      </c>
    </row>
    <row r="182" spans="1:7" x14ac:dyDescent="0.25">
      <c r="A182" s="2">
        <v>1901100</v>
      </c>
      <c r="B182" s="15">
        <v>43717</v>
      </c>
      <c r="C182" s="2">
        <v>2</v>
      </c>
      <c r="D182" s="2">
        <v>803</v>
      </c>
      <c r="E182" s="2">
        <v>5210204</v>
      </c>
      <c r="F182" s="14" t="s">
        <v>183</v>
      </c>
      <c r="G182" s="14">
        <v>35</v>
      </c>
    </row>
    <row r="183" spans="1:7" x14ac:dyDescent="0.25">
      <c r="A183" s="2">
        <v>1901200</v>
      </c>
      <c r="B183" s="15">
        <v>43710</v>
      </c>
      <c r="C183" s="2">
        <v>2</v>
      </c>
      <c r="D183" s="2">
        <v>762</v>
      </c>
      <c r="E183" s="2">
        <v>5210204</v>
      </c>
      <c r="F183" s="14" t="s">
        <v>184</v>
      </c>
      <c r="G183" s="14">
        <v>700</v>
      </c>
    </row>
    <row r="184" spans="1:7" x14ac:dyDescent="0.25">
      <c r="A184" s="2">
        <v>1901200</v>
      </c>
      <c r="B184" s="15">
        <v>43711</v>
      </c>
      <c r="C184" s="2">
        <v>2</v>
      </c>
      <c r="D184" s="2">
        <v>767</v>
      </c>
      <c r="E184" s="2">
        <v>5210201</v>
      </c>
      <c r="F184" s="14" t="s">
        <v>185</v>
      </c>
      <c r="G184" s="14">
        <v>272.58999999999997</v>
      </c>
    </row>
    <row r="185" spans="1:7" x14ac:dyDescent="0.25">
      <c r="A185" s="2">
        <v>1901200</v>
      </c>
      <c r="B185" s="15">
        <v>43713</v>
      </c>
      <c r="C185" s="2">
        <v>2</v>
      </c>
      <c r="D185" s="2">
        <v>774</v>
      </c>
      <c r="E185" s="2">
        <v>5210205</v>
      </c>
      <c r="F185" s="14" t="s">
        <v>186</v>
      </c>
      <c r="G185" s="14">
        <v>142</v>
      </c>
    </row>
    <row r="186" spans="1:7" x14ac:dyDescent="0.25">
      <c r="A186" s="2">
        <v>1901200</v>
      </c>
      <c r="B186" s="15">
        <v>43713</v>
      </c>
      <c r="C186" s="2">
        <v>2</v>
      </c>
      <c r="D186" s="2">
        <v>775</v>
      </c>
      <c r="E186" s="2">
        <v>5210204</v>
      </c>
      <c r="F186" s="14" t="s">
        <v>187</v>
      </c>
      <c r="G186" s="14">
        <v>15</v>
      </c>
    </row>
    <row r="187" spans="1:7" x14ac:dyDescent="0.25">
      <c r="A187" s="2">
        <v>1901200</v>
      </c>
      <c r="B187" s="15">
        <v>43717</v>
      </c>
      <c r="C187" s="2">
        <v>2</v>
      </c>
      <c r="D187" s="2">
        <v>800</v>
      </c>
      <c r="E187" s="2">
        <v>5210204</v>
      </c>
      <c r="F187" s="14" t="s">
        <v>188</v>
      </c>
      <c r="G187" s="14">
        <v>480</v>
      </c>
    </row>
    <row r="188" spans="1:7" x14ac:dyDescent="0.25">
      <c r="A188" s="2">
        <v>1901200</v>
      </c>
      <c r="B188" s="15">
        <v>43717</v>
      </c>
      <c r="C188" s="2">
        <v>2</v>
      </c>
      <c r="D188" s="2">
        <v>802</v>
      </c>
      <c r="E188" s="2">
        <v>5210204</v>
      </c>
      <c r="F188" s="14" t="s">
        <v>189</v>
      </c>
      <c r="G188" s="14">
        <v>220</v>
      </c>
    </row>
    <row r="189" spans="1:7" x14ac:dyDescent="0.25">
      <c r="A189" s="2">
        <v>1901200</v>
      </c>
      <c r="B189" s="15">
        <v>43717</v>
      </c>
      <c r="C189" s="2">
        <v>2</v>
      </c>
      <c r="D189" s="2">
        <v>802</v>
      </c>
      <c r="E189" s="2">
        <v>5210203</v>
      </c>
      <c r="F189" s="14" t="s">
        <v>190</v>
      </c>
      <c r="G189" s="14">
        <v>500</v>
      </c>
    </row>
    <row r="190" spans="1:7" x14ac:dyDescent="0.25">
      <c r="A190" s="2">
        <v>1901200</v>
      </c>
      <c r="B190" s="15">
        <v>43717</v>
      </c>
      <c r="C190" s="2">
        <v>2</v>
      </c>
      <c r="D190" s="2">
        <v>802</v>
      </c>
      <c r="E190" s="2">
        <v>5210203</v>
      </c>
      <c r="F190" s="14" t="s">
        <v>191</v>
      </c>
      <c r="G190" s="14">
        <v>500</v>
      </c>
    </row>
    <row r="191" spans="1:7" x14ac:dyDescent="0.25">
      <c r="A191" s="2">
        <v>1901200</v>
      </c>
      <c r="B191" s="15">
        <v>43725</v>
      </c>
      <c r="C191" s="2">
        <v>2</v>
      </c>
      <c r="D191" s="2">
        <v>845</v>
      </c>
      <c r="E191" s="2">
        <v>5210201</v>
      </c>
      <c r="F191" s="14" t="s">
        <v>192</v>
      </c>
      <c r="G191" s="14">
        <v>2940.25</v>
      </c>
    </row>
    <row r="192" spans="1:7" x14ac:dyDescent="0.25">
      <c r="A192" s="2">
        <v>1901200</v>
      </c>
      <c r="B192" s="15">
        <v>43725</v>
      </c>
      <c r="C192" s="2">
        <v>2</v>
      </c>
      <c r="D192" s="2">
        <v>845</v>
      </c>
      <c r="E192" s="2">
        <v>5210201</v>
      </c>
      <c r="F192" s="14" t="s">
        <v>193</v>
      </c>
      <c r="G192" s="14">
        <v>-142.5</v>
      </c>
    </row>
    <row r="193" spans="1:7" x14ac:dyDescent="0.25">
      <c r="A193" s="2">
        <v>1901200</v>
      </c>
      <c r="B193" s="15">
        <v>43725</v>
      </c>
      <c r="C193" s="2">
        <v>2</v>
      </c>
      <c r="D193" s="2">
        <v>845</v>
      </c>
      <c r="E193" s="2">
        <v>5210201</v>
      </c>
      <c r="F193" s="14" t="s">
        <v>194</v>
      </c>
      <c r="G193" s="14">
        <v>-98</v>
      </c>
    </row>
    <row r="194" spans="1:7" x14ac:dyDescent="0.25">
      <c r="A194" s="2">
        <v>1901200</v>
      </c>
      <c r="B194" s="15">
        <v>43728</v>
      </c>
      <c r="C194" s="2">
        <v>2</v>
      </c>
      <c r="D194" s="2">
        <v>857</v>
      </c>
      <c r="E194" s="2">
        <v>5210212</v>
      </c>
      <c r="F194" s="14" t="s">
        <v>195</v>
      </c>
      <c r="G194" s="14">
        <v>879.85</v>
      </c>
    </row>
    <row r="195" spans="1:7" x14ac:dyDescent="0.25">
      <c r="A195" s="2">
        <v>1901200</v>
      </c>
      <c r="B195" s="15">
        <v>43731</v>
      </c>
      <c r="C195" s="2">
        <v>2</v>
      </c>
      <c r="D195" s="2">
        <v>869</v>
      </c>
      <c r="E195" s="2">
        <v>5210201</v>
      </c>
      <c r="F195" s="14" t="s">
        <v>196</v>
      </c>
      <c r="G195" s="14">
        <v>98</v>
      </c>
    </row>
    <row r="196" spans="1:7" x14ac:dyDescent="0.25">
      <c r="A196" s="2">
        <v>1901200</v>
      </c>
      <c r="B196" s="15">
        <v>43736</v>
      </c>
      <c r="C196" s="2">
        <v>2</v>
      </c>
      <c r="D196" s="2">
        <v>896</v>
      </c>
      <c r="E196" s="2">
        <v>5210204</v>
      </c>
      <c r="F196" s="14" t="s">
        <v>197</v>
      </c>
      <c r="G196" s="14">
        <v>700</v>
      </c>
    </row>
    <row r="197" spans="1:7" x14ac:dyDescent="0.25">
      <c r="A197" s="2">
        <v>1901200</v>
      </c>
      <c r="B197" s="15">
        <v>43736</v>
      </c>
      <c r="C197" s="2">
        <v>2</v>
      </c>
      <c r="D197" s="2">
        <v>898</v>
      </c>
      <c r="E197" s="2">
        <v>5210201</v>
      </c>
      <c r="F197" s="14" t="s">
        <v>198</v>
      </c>
      <c r="G197" s="14">
        <v>300</v>
      </c>
    </row>
    <row r="198" spans="1:7" x14ac:dyDescent="0.25">
      <c r="A198" s="2">
        <v>1901200</v>
      </c>
      <c r="B198" s="15">
        <v>43736</v>
      </c>
      <c r="C198" s="2">
        <v>2</v>
      </c>
      <c r="D198" s="2">
        <v>898</v>
      </c>
      <c r="E198" s="2">
        <v>5210201</v>
      </c>
      <c r="F198" s="14" t="s">
        <v>199</v>
      </c>
      <c r="G198" s="14">
        <v>357.39</v>
      </c>
    </row>
    <row r="199" spans="1:7" x14ac:dyDescent="0.25">
      <c r="A199" s="2">
        <v>1901300</v>
      </c>
      <c r="B199" s="15">
        <v>43711</v>
      </c>
      <c r="C199" s="2">
        <v>2</v>
      </c>
      <c r="D199" s="2">
        <v>767</v>
      </c>
      <c r="E199" s="2">
        <v>5210201</v>
      </c>
      <c r="F199" s="14" t="s">
        <v>200</v>
      </c>
      <c r="G199" s="14">
        <v>20</v>
      </c>
    </row>
    <row r="200" spans="1:7" x14ac:dyDescent="0.25">
      <c r="A200" s="2">
        <v>1901300</v>
      </c>
      <c r="B200" s="15">
        <v>43711</v>
      </c>
      <c r="C200" s="2">
        <v>2</v>
      </c>
      <c r="D200" s="2">
        <v>768</v>
      </c>
      <c r="E200" s="2">
        <v>5210204</v>
      </c>
      <c r="F200" s="14" t="s">
        <v>201</v>
      </c>
      <c r="G200" s="14">
        <v>1942</v>
      </c>
    </row>
    <row r="201" spans="1:7" x14ac:dyDescent="0.25">
      <c r="A201" s="2">
        <v>1901300</v>
      </c>
      <c r="B201" s="15">
        <v>43713</v>
      </c>
      <c r="C201" s="2">
        <v>2</v>
      </c>
      <c r="D201" s="2">
        <v>774</v>
      </c>
      <c r="E201" s="2">
        <v>5210205</v>
      </c>
      <c r="F201" s="14" t="s">
        <v>202</v>
      </c>
      <c r="G201" s="14">
        <v>142</v>
      </c>
    </row>
    <row r="202" spans="1:7" x14ac:dyDescent="0.25">
      <c r="A202" s="2">
        <v>1901300</v>
      </c>
      <c r="B202" s="15">
        <v>43713</v>
      </c>
      <c r="C202" s="2">
        <v>2</v>
      </c>
      <c r="D202" s="2">
        <v>775</v>
      </c>
      <c r="E202" s="2">
        <v>5210204</v>
      </c>
      <c r="F202" s="14" t="s">
        <v>203</v>
      </c>
      <c r="G202" s="14">
        <v>15</v>
      </c>
    </row>
    <row r="203" spans="1:7" x14ac:dyDescent="0.25">
      <c r="A203" s="2">
        <v>1901300</v>
      </c>
      <c r="B203" s="15">
        <v>43714</v>
      </c>
      <c r="C203" s="2">
        <v>2</v>
      </c>
      <c r="D203" s="2">
        <v>782</v>
      </c>
      <c r="E203" s="2">
        <v>5210203</v>
      </c>
      <c r="F203" s="14" t="s">
        <v>204</v>
      </c>
      <c r="G203" s="14">
        <v>3619.2</v>
      </c>
    </row>
    <row r="204" spans="1:7" x14ac:dyDescent="0.25">
      <c r="A204" s="2">
        <v>1901300</v>
      </c>
      <c r="B204" s="15">
        <v>43717</v>
      </c>
      <c r="C204" s="2">
        <v>2</v>
      </c>
      <c r="D204" s="2">
        <v>794</v>
      </c>
      <c r="E204" s="2">
        <v>5210204</v>
      </c>
      <c r="F204" s="14" t="s">
        <v>205</v>
      </c>
      <c r="G204" s="14">
        <v>190</v>
      </c>
    </row>
    <row r="205" spans="1:7" x14ac:dyDescent="0.25">
      <c r="A205" s="2">
        <v>1901300</v>
      </c>
      <c r="B205" s="15">
        <v>43717</v>
      </c>
      <c r="C205" s="2">
        <v>2</v>
      </c>
      <c r="D205" s="2">
        <v>794</v>
      </c>
      <c r="E205" s="2">
        <v>5210204</v>
      </c>
      <c r="F205" s="14" t="s">
        <v>206</v>
      </c>
      <c r="G205" s="14">
        <v>200</v>
      </c>
    </row>
    <row r="206" spans="1:7" x14ac:dyDescent="0.25">
      <c r="A206" s="2">
        <v>1901300</v>
      </c>
      <c r="B206" s="15">
        <v>43717</v>
      </c>
      <c r="C206" s="2">
        <v>2</v>
      </c>
      <c r="D206" s="2">
        <v>794</v>
      </c>
      <c r="E206" s="2">
        <v>5210204</v>
      </c>
      <c r="F206" s="14" t="s">
        <v>207</v>
      </c>
      <c r="G206" s="14">
        <v>32</v>
      </c>
    </row>
    <row r="207" spans="1:7" x14ac:dyDescent="0.25">
      <c r="A207" s="2">
        <v>1901300</v>
      </c>
      <c r="B207" s="15">
        <v>43717</v>
      </c>
      <c r="C207" s="2">
        <v>2</v>
      </c>
      <c r="D207" s="2">
        <v>794</v>
      </c>
      <c r="E207" s="2">
        <v>5210204</v>
      </c>
      <c r="F207" s="14" t="s">
        <v>208</v>
      </c>
      <c r="G207" s="14">
        <v>10</v>
      </c>
    </row>
    <row r="208" spans="1:7" x14ac:dyDescent="0.25">
      <c r="A208" s="2">
        <v>1901300</v>
      </c>
      <c r="B208" s="15">
        <v>43717</v>
      </c>
      <c r="C208" s="2">
        <v>2</v>
      </c>
      <c r="D208" s="2">
        <v>794</v>
      </c>
      <c r="E208" s="2">
        <v>5210204</v>
      </c>
      <c r="F208" s="14" t="s">
        <v>209</v>
      </c>
      <c r="G208" s="14">
        <v>300</v>
      </c>
    </row>
    <row r="209" spans="1:7" x14ac:dyDescent="0.25">
      <c r="A209" s="2">
        <v>1901300</v>
      </c>
      <c r="B209" s="15">
        <v>43717</v>
      </c>
      <c r="C209" s="2">
        <v>2</v>
      </c>
      <c r="D209" s="2">
        <v>794</v>
      </c>
      <c r="E209" s="2">
        <v>5210204</v>
      </c>
      <c r="F209" s="14" t="s">
        <v>210</v>
      </c>
      <c r="G209" s="14">
        <v>60</v>
      </c>
    </row>
    <row r="210" spans="1:7" x14ac:dyDescent="0.25">
      <c r="A210" s="2">
        <v>1901300</v>
      </c>
      <c r="B210" s="15">
        <v>43717</v>
      </c>
      <c r="C210" s="2">
        <v>2</v>
      </c>
      <c r="D210" s="2">
        <v>794</v>
      </c>
      <c r="E210" s="2">
        <v>5210203</v>
      </c>
      <c r="F210" s="14" t="s">
        <v>211</v>
      </c>
      <c r="G210" s="14">
        <v>230</v>
      </c>
    </row>
    <row r="211" spans="1:7" x14ac:dyDescent="0.25">
      <c r="A211" s="2">
        <v>1901300</v>
      </c>
      <c r="B211" s="15">
        <v>43717</v>
      </c>
      <c r="C211" s="2">
        <v>2</v>
      </c>
      <c r="D211" s="2">
        <v>794</v>
      </c>
      <c r="E211" s="2">
        <v>5210204</v>
      </c>
      <c r="F211" s="14" t="s">
        <v>212</v>
      </c>
      <c r="G211" s="14">
        <v>9.6</v>
      </c>
    </row>
    <row r="212" spans="1:7" x14ac:dyDescent="0.25">
      <c r="A212" s="2">
        <v>1901300</v>
      </c>
      <c r="B212" s="15">
        <v>43717</v>
      </c>
      <c r="C212" s="2">
        <v>2</v>
      </c>
      <c r="D212" s="2">
        <v>802</v>
      </c>
      <c r="E212" s="2">
        <v>5210204</v>
      </c>
      <c r="F212" s="14" t="s">
        <v>213</v>
      </c>
      <c r="G212" s="14">
        <v>136</v>
      </c>
    </row>
    <row r="213" spans="1:7" x14ac:dyDescent="0.25">
      <c r="A213" s="2">
        <v>1901300</v>
      </c>
      <c r="B213" s="15">
        <v>43717</v>
      </c>
      <c r="C213" s="2">
        <v>2</v>
      </c>
      <c r="D213" s="2">
        <v>802</v>
      </c>
      <c r="E213" s="2">
        <v>5210204</v>
      </c>
      <c r="F213" s="14" t="s">
        <v>214</v>
      </c>
      <c r="G213" s="14">
        <v>64</v>
      </c>
    </row>
    <row r="214" spans="1:7" x14ac:dyDescent="0.25">
      <c r="A214" s="2">
        <v>1901300</v>
      </c>
      <c r="B214" s="15">
        <v>43717</v>
      </c>
      <c r="C214" s="2">
        <v>2</v>
      </c>
      <c r="D214" s="2">
        <v>802</v>
      </c>
      <c r="E214" s="2">
        <v>5210204</v>
      </c>
      <c r="F214" s="14" t="s">
        <v>215</v>
      </c>
      <c r="G214" s="14">
        <v>30</v>
      </c>
    </row>
    <row r="215" spans="1:7" x14ac:dyDescent="0.25">
      <c r="A215" s="2">
        <v>1901300</v>
      </c>
      <c r="B215" s="15">
        <v>43717</v>
      </c>
      <c r="C215" s="2">
        <v>2</v>
      </c>
      <c r="D215" s="2">
        <v>802</v>
      </c>
      <c r="E215" s="2">
        <v>5210204</v>
      </c>
      <c r="F215" s="14" t="s">
        <v>216</v>
      </c>
      <c r="G215" s="14">
        <v>24</v>
      </c>
    </row>
    <row r="216" spans="1:7" x14ac:dyDescent="0.25">
      <c r="A216" s="2">
        <v>1901300</v>
      </c>
      <c r="B216" s="15">
        <v>43717</v>
      </c>
      <c r="C216" s="2">
        <v>2</v>
      </c>
      <c r="D216" s="2">
        <v>802</v>
      </c>
      <c r="E216" s="2">
        <v>5210204</v>
      </c>
      <c r="F216" s="14" t="s">
        <v>217</v>
      </c>
      <c r="G216" s="14">
        <v>75</v>
      </c>
    </row>
    <row r="217" spans="1:7" x14ac:dyDescent="0.25">
      <c r="A217" s="2">
        <v>1901300</v>
      </c>
      <c r="B217" s="15">
        <v>43725</v>
      </c>
      <c r="C217" s="2">
        <v>2</v>
      </c>
      <c r="D217" s="2">
        <v>845</v>
      </c>
      <c r="E217" s="2">
        <v>5210201</v>
      </c>
      <c r="F217" s="14" t="s">
        <v>218</v>
      </c>
      <c r="G217" s="14">
        <v>4267.7299999999996</v>
      </c>
    </row>
    <row r="218" spans="1:7" x14ac:dyDescent="0.25">
      <c r="A218" s="2">
        <v>1901300</v>
      </c>
      <c r="B218" s="15">
        <v>43734</v>
      </c>
      <c r="C218" s="2">
        <v>2</v>
      </c>
      <c r="D218" s="2">
        <v>881</v>
      </c>
      <c r="E218" s="2">
        <v>5210201</v>
      </c>
      <c r="F218" s="14" t="s">
        <v>219</v>
      </c>
      <c r="G218" s="14">
        <v>593.64</v>
      </c>
    </row>
    <row r="219" spans="1:7" x14ac:dyDescent="0.25">
      <c r="A219" s="2">
        <v>1901300</v>
      </c>
      <c r="B219" s="15">
        <v>43736</v>
      </c>
      <c r="C219" s="2">
        <v>2</v>
      </c>
      <c r="D219" s="2">
        <v>896</v>
      </c>
      <c r="E219" s="2">
        <v>5210204</v>
      </c>
      <c r="F219" s="14" t="s">
        <v>220</v>
      </c>
      <c r="G219" s="14">
        <v>2214</v>
      </c>
    </row>
    <row r="220" spans="1:7" x14ac:dyDescent="0.25">
      <c r="A220" s="2">
        <v>1901300</v>
      </c>
      <c r="B220" s="15">
        <v>43736</v>
      </c>
      <c r="C220" s="2">
        <v>2</v>
      </c>
      <c r="D220" s="2">
        <v>898</v>
      </c>
      <c r="E220" s="2">
        <v>5210201</v>
      </c>
      <c r="F220" s="14" t="s">
        <v>221</v>
      </c>
      <c r="G220" s="14">
        <v>300</v>
      </c>
    </row>
    <row r="221" spans="1:7" x14ac:dyDescent="0.25">
      <c r="A221" s="2">
        <v>1901400</v>
      </c>
      <c r="B221" s="15">
        <v>43711</v>
      </c>
      <c r="C221" s="2">
        <v>2</v>
      </c>
      <c r="D221" s="2">
        <v>767</v>
      </c>
      <c r="E221" s="2">
        <v>5210201</v>
      </c>
      <c r="F221" s="14" t="s">
        <v>222</v>
      </c>
      <c r="G221" s="14">
        <v>300</v>
      </c>
    </row>
    <row r="222" spans="1:7" x14ac:dyDescent="0.25">
      <c r="A222" s="2">
        <v>1901400</v>
      </c>
      <c r="B222" s="15">
        <v>43711</v>
      </c>
      <c r="C222" s="2">
        <v>2</v>
      </c>
      <c r="D222" s="2">
        <v>767</v>
      </c>
      <c r="E222" s="2">
        <v>5210201</v>
      </c>
      <c r="F222" s="14" t="s">
        <v>223</v>
      </c>
      <c r="G222" s="14">
        <v>10</v>
      </c>
    </row>
    <row r="223" spans="1:7" x14ac:dyDescent="0.25">
      <c r="A223" s="2">
        <v>1901400</v>
      </c>
      <c r="B223" s="15">
        <v>43711</v>
      </c>
      <c r="C223" s="2">
        <v>2</v>
      </c>
      <c r="D223" s="2">
        <v>768</v>
      </c>
      <c r="E223" s="2">
        <v>5210204</v>
      </c>
      <c r="F223" s="14" t="s">
        <v>224</v>
      </c>
      <c r="G223" s="14">
        <v>650.76</v>
      </c>
    </row>
    <row r="224" spans="1:7" x14ac:dyDescent="0.25">
      <c r="A224" s="2">
        <v>1901400</v>
      </c>
      <c r="B224" s="15">
        <v>43713</v>
      </c>
      <c r="C224" s="2">
        <v>2</v>
      </c>
      <c r="D224" s="2">
        <v>774</v>
      </c>
      <c r="E224" s="2">
        <v>5210205</v>
      </c>
      <c r="F224" s="14" t="s">
        <v>225</v>
      </c>
      <c r="G224" s="14">
        <v>142</v>
      </c>
    </row>
    <row r="225" spans="1:7" x14ac:dyDescent="0.25">
      <c r="A225" s="2">
        <v>1901400</v>
      </c>
      <c r="B225" s="15">
        <v>43713</v>
      </c>
      <c r="C225" s="2">
        <v>2</v>
      </c>
      <c r="D225" s="2">
        <v>775</v>
      </c>
      <c r="E225" s="2">
        <v>5210204</v>
      </c>
      <c r="F225" s="14" t="s">
        <v>226</v>
      </c>
      <c r="G225" s="14">
        <v>15</v>
      </c>
    </row>
    <row r="226" spans="1:7" x14ac:dyDescent="0.25">
      <c r="A226" s="2">
        <v>1901400</v>
      </c>
      <c r="B226" s="15">
        <v>43717</v>
      </c>
      <c r="C226" s="2">
        <v>2</v>
      </c>
      <c r="D226" s="2">
        <v>794</v>
      </c>
      <c r="E226" s="2">
        <v>5210204</v>
      </c>
      <c r="F226" s="14" t="s">
        <v>227</v>
      </c>
      <c r="G226" s="14">
        <v>30</v>
      </c>
    </row>
    <row r="227" spans="1:7" x14ac:dyDescent="0.25">
      <c r="A227" s="2">
        <v>1901400</v>
      </c>
      <c r="B227" s="15">
        <v>43717</v>
      </c>
      <c r="C227" s="2">
        <v>2</v>
      </c>
      <c r="D227" s="2">
        <v>794</v>
      </c>
      <c r="E227" s="2">
        <v>5210204</v>
      </c>
      <c r="F227" s="14" t="s">
        <v>228</v>
      </c>
      <c r="G227" s="14">
        <v>10</v>
      </c>
    </row>
    <row r="228" spans="1:7" x14ac:dyDescent="0.25">
      <c r="A228" s="2">
        <v>1901400</v>
      </c>
      <c r="B228" s="15">
        <v>43717</v>
      </c>
      <c r="C228" s="2">
        <v>2</v>
      </c>
      <c r="D228" s="2">
        <v>794</v>
      </c>
      <c r="E228" s="2">
        <v>5210204</v>
      </c>
      <c r="F228" s="14" t="s">
        <v>229</v>
      </c>
      <c r="G228" s="14">
        <v>30</v>
      </c>
    </row>
    <row r="229" spans="1:7" x14ac:dyDescent="0.25">
      <c r="A229" s="2">
        <v>1901400</v>
      </c>
      <c r="B229" s="15">
        <v>43717</v>
      </c>
      <c r="C229" s="2">
        <v>2</v>
      </c>
      <c r="D229" s="2">
        <v>794</v>
      </c>
      <c r="E229" s="2">
        <v>5210204</v>
      </c>
      <c r="F229" s="14" t="s">
        <v>230</v>
      </c>
      <c r="G229" s="14">
        <v>18</v>
      </c>
    </row>
    <row r="230" spans="1:7" x14ac:dyDescent="0.25">
      <c r="A230" s="2">
        <v>1901400</v>
      </c>
      <c r="B230" s="15">
        <v>43717</v>
      </c>
      <c r="C230" s="2">
        <v>2</v>
      </c>
      <c r="D230" s="2">
        <v>802</v>
      </c>
      <c r="E230" s="2">
        <v>5210204</v>
      </c>
      <c r="F230" s="14" t="s">
        <v>231</v>
      </c>
      <c r="G230" s="14">
        <v>30</v>
      </c>
    </row>
    <row r="231" spans="1:7" x14ac:dyDescent="0.25">
      <c r="A231" s="2">
        <v>1901400</v>
      </c>
      <c r="B231" s="15">
        <v>43717</v>
      </c>
      <c r="C231" s="2">
        <v>2</v>
      </c>
      <c r="D231" s="2">
        <v>802</v>
      </c>
      <c r="E231" s="2">
        <v>5210204</v>
      </c>
      <c r="F231" s="14" t="s">
        <v>232</v>
      </c>
      <c r="G231" s="14">
        <v>70</v>
      </c>
    </row>
    <row r="232" spans="1:7" x14ac:dyDescent="0.25">
      <c r="A232" s="2">
        <v>1901400</v>
      </c>
      <c r="B232" s="15">
        <v>43719</v>
      </c>
      <c r="C232" s="2">
        <v>2</v>
      </c>
      <c r="D232" s="2">
        <v>814</v>
      </c>
      <c r="E232" s="2">
        <v>5210209</v>
      </c>
      <c r="F232" s="14" t="s">
        <v>233</v>
      </c>
      <c r="G232" s="14">
        <v>799.87</v>
      </c>
    </row>
    <row r="233" spans="1:7" x14ac:dyDescent="0.25">
      <c r="A233" s="2">
        <v>1901400</v>
      </c>
      <c r="B233" s="15">
        <v>43722</v>
      </c>
      <c r="C233" s="2">
        <v>2</v>
      </c>
      <c r="D233" s="2">
        <v>829</v>
      </c>
      <c r="E233" s="2">
        <v>5210203</v>
      </c>
      <c r="F233" s="14" t="s">
        <v>234</v>
      </c>
      <c r="G233" s="14">
        <v>250</v>
      </c>
    </row>
    <row r="234" spans="1:7" x14ac:dyDescent="0.25">
      <c r="A234" s="2">
        <v>1901400</v>
      </c>
      <c r="B234" s="15">
        <v>43725</v>
      </c>
      <c r="C234" s="2">
        <v>2</v>
      </c>
      <c r="D234" s="2">
        <v>845</v>
      </c>
      <c r="E234" s="2">
        <v>5210201</v>
      </c>
      <c r="F234" s="14" t="s">
        <v>235</v>
      </c>
      <c r="G234" s="14">
        <v>5051.1499999999996</v>
      </c>
    </row>
    <row r="235" spans="1:7" x14ac:dyDescent="0.25">
      <c r="A235" s="2">
        <v>1901400</v>
      </c>
      <c r="B235" s="15">
        <v>43734</v>
      </c>
      <c r="C235" s="2">
        <v>2</v>
      </c>
      <c r="D235" s="2">
        <v>881</v>
      </c>
      <c r="E235" s="2">
        <v>5210201</v>
      </c>
      <c r="F235" s="14" t="s">
        <v>236</v>
      </c>
      <c r="G235" s="14">
        <v>519.16999999999996</v>
      </c>
    </row>
    <row r="236" spans="1:7" x14ac:dyDescent="0.25">
      <c r="A236" s="2">
        <v>1901400</v>
      </c>
      <c r="B236" s="15">
        <v>43736</v>
      </c>
      <c r="C236" s="2">
        <v>2</v>
      </c>
      <c r="D236" s="2">
        <v>896</v>
      </c>
      <c r="E236" s="2">
        <v>5210204</v>
      </c>
      <c r="F236" s="14" t="s">
        <v>237</v>
      </c>
      <c r="G236" s="14">
        <v>1166.96</v>
      </c>
    </row>
    <row r="237" spans="1:7" x14ac:dyDescent="0.25">
      <c r="A237" s="2">
        <v>1901400</v>
      </c>
      <c r="B237" s="15">
        <v>43736</v>
      </c>
      <c r="C237" s="2">
        <v>2</v>
      </c>
      <c r="D237" s="2">
        <v>898</v>
      </c>
      <c r="E237" s="2">
        <v>5210201</v>
      </c>
      <c r="F237" s="14" t="s">
        <v>238</v>
      </c>
      <c r="G237" s="14">
        <v>300</v>
      </c>
    </row>
    <row r="238" spans="1:7" x14ac:dyDescent="0.25">
      <c r="A238" s="2">
        <v>1901400</v>
      </c>
      <c r="B238" s="15">
        <v>43736</v>
      </c>
      <c r="C238" s="2">
        <v>2</v>
      </c>
      <c r="D238" s="2">
        <v>898</v>
      </c>
      <c r="E238" s="2">
        <v>5210201</v>
      </c>
      <c r="F238" s="14" t="s">
        <v>239</v>
      </c>
      <c r="G238" s="14">
        <v>113.71</v>
      </c>
    </row>
    <row r="239" spans="1:7" x14ac:dyDescent="0.25">
      <c r="A239" s="2">
        <v>1901400</v>
      </c>
      <c r="B239" s="15">
        <v>43736</v>
      </c>
      <c r="C239" s="2">
        <v>2</v>
      </c>
      <c r="D239" s="2">
        <v>898</v>
      </c>
      <c r="E239" s="2">
        <v>5210201</v>
      </c>
      <c r="F239" s="14" t="s">
        <v>239</v>
      </c>
      <c r="G239" s="14">
        <v>20</v>
      </c>
    </row>
    <row r="240" spans="1:7" x14ac:dyDescent="0.25">
      <c r="A240" s="2">
        <v>1901500</v>
      </c>
      <c r="B240" s="15">
        <v>43713</v>
      </c>
      <c r="C240" s="2">
        <v>2</v>
      </c>
      <c r="D240" s="2">
        <v>774</v>
      </c>
      <c r="E240" s="2">
        <v>5210205</v>
      </c>
      <c r="F240" s="14" t="s">
        <v>240</v>
      </c>
      <c r="G240" s="14">
        <v>142</v>
      </c>
    </row>
    <row r="241" spans="1:7" x14ac:dyDescent="0.25">
      <c r="A241" s="2">
        <v>1901500</v>
      </c>
      <c r="B241" s="15">
        <v>43713</v>
      </c>
      <c r="C241" s="2">
        <v>2</v>
      </c>
      <c r="D241" s="2">
        <v>775</v>
      </c>
      <c r="E241" s="2">
        <v>5210204</v>
      </c>
      <c r="F241" s="14" t="s">
        <v>241</v>
      </c>
      <c r="G241" s="14">
        <v>15</v>
      </c>
    </row>
    <row r="242" spans="1:7" x14ac:dyDescent="0.25">
      <c r="A242" s="2">
        <v>1901500</v>
      </c>
      <c r="B242" s="15">
        <v>43717</v>
      </c>
      <c r="C242" s="2">
        <v>2</v>
      </c>
      <c r="D242" s="2">
        <v>794</v>
      </c>
      <c r="E242" s="2">
        <v>5210203</v>
      </c>
      <c r="F242" s="14" t="s">
        <v>242</v>
      </c>
      <c r="G242" s="14">
        <v>440</v>
      </c>
    </row>
    <row r="243" spans="1:7" x14ac:dyDescent="0.25">
      <c r="A243" s="2">
        <v>1901500</v>
      </c>
      <c r="B243" s="15">
        <v>43717</v>
      </c>
      <c r="C243" s="2">
        <v>2</v>
      </c>
      <c r="D243" s="2">
        <v>794</v>
      </c>
      <c r="E243" s="2">
        <v>5210203</v>
      </c>
      <c r="F243" s="14" t="s">
        <v>243</v>
      </c>
      <c r="G243" s="14">
        <v>220</v>
      </c>
    </row>
    <row r="244" spans="1:7" x14ac:dyDescent="0.25">
      <c r="A244" s="2">
        <v>1901500</v>
      </c>
      <c r="B244" s="15">
        <v>43717</v>
      </c>
      <c r="C244" s="2">
        <v>2</v>
      </c>
      <c r="D244" s="2">
        <v>794</v>
      </c>
      <c r="E244" s="2">
        <v>5210203</v>
      </c>
      <c r="F244" s="14" t="s">
        <v>244</v>
      </c>
      <c r="G244" s="14">
        <v>240</v>
      </c>
    </row>
    <row r="245" spans="1:7" x14ac:dyDescent="0.25">
      <c r="A245" s="2">
        <v>1901500</v>
      </c>
      <c r="B245" s="15">
        <v>43717</v>
      </c>
      <c r="C245" s="2">
        <v>2</v>
      </c>
      <c r="D245" s="2">
        <v>794</v>
      </c>
      <c r="E245" s="2">
        <v>5210203</v>
      </c>
      <c r="F245" s="14" t="s">
        <v>245</v>
      </c>
      <c r="G245" s="14">
        <v>150</v>
      </c>
    </row>
    <row r="246" spans="1:7" x14ac:dyDescent="0.25">
      <c r="A246" s="2">
        <v>1901500</v>
      </c>
      <c r="B246" s="15">
        <v>43717</v>
      </c>
      <c r="C246" s="2">
        <v>2</v>
      </c>
      <c r="D246" s="2">
        <v>794</v>
      </c>
      <c r="E246" s="2">
        <v>5210204</v>
      </c>
      <c r="F246" s="14" t="s">
        <v>246</v>
      </c>
      <c r="G246" s="14">
        <v>70</v>
      </c>
    </row>
    <row r="247" spans="1:7" x14ac:dyDescent="0.25">
      <c r="A247" s="2">
        <v>1901500</v>
      </c>
      <c r="B247" s="15">
        <v>43717</v>
      </c>
      <c r="C247" s="2">
        <v>2</v>
      </c>
      <c r="D247" s="2">
        <v>794</v>
      </c>
      <c r="E247" s="2">
        <v>5210204</v>
      </c>
      <c r="F247" s="14" t="s">
        <v>247</v>
      </c>
      <c r="G247" s="14">
        <v>3</v>
      </c>
    </row>
    <row r="248" spans="1:7" x14ac:dyDescent="0.25">
      <c r="A248" s="2">
        <v>1901500</v>
      </c>
      <c r="B248" s="15">
        <v>43719</v>
      </c>
      <c r="C248" s="2">
        <v>2</v>
      </c>
      <c r="D248" s="2">
        <v>814</v>
      </c>
      <c r="E248" s="2">
        <v>5210209</v>
      </c>
      <c r="F248" s="14" t="s">
        <v>248</v>
      </c>
      <c r="G248" s="14">
        <v>677.23</v>
      </c>
    </row>
    <row r="249" spans="1:7" x14ac:dyDescent="0.25">
      <c r="A249" s="2">
        <v>1901500</v>
      </c>
      <c r="B249" s="15">
        <v>43722</v>
      </c>
      <c r="C249" s="2">
        <v>2</v>
      </c>
      <c r="D249" s="2">
        <v>826</v>
      </c>
      <c r="E249" s="2">
        <v>5210204</v>
      </c>
      <c r="F249" s="14" t="s">
        <v>249</v>
      </c>
      <c r="G249" s="14">
        <v>150</v>
      </c>
    </row>
    <row r="250" spans="1:7" x14ac:dyDescent="0.25">
      <c r="A250" s="2">
        <v>1901500</v>
      </c>
      <c r="B250" s="15">
        <v>43725</v>
      </c>
      <c r="C250" s="2">
        <v>2</v>
      </c>
      <c r="D250" s="2">
        <v>845</v>
      </c>
      <c r="E250" s="2">
        <v>5210201</v>
      </c>
      <c r="F250" s="14" t="s">
        <v>250</v>
      </c>
      <c r="G250" s="14">
        <v>923.4</v>
      </c>
    </row>
    <row r="251" spans="1:7" x14ac:dyDescent="0.25">
      <c r="A251" s="2">
        <v>1901500</v>
      </c>
      <c r="B251" s="15">
        <v>43736</v>
      </c>
      <c r="C251" s="2">
        <v>2</v>
      </c>
      <c r="D251" s="2">
        <v>896</v>
      </c>
      <c r="E251" s="2">
        <v>5210204</v>
      </c>
      <c r="F251" s="14" t="s">
        <v>251</v>
      </c>
      <c r="G251" s="14">
        <v>500</v>
      </c>
    </row>
    <row r="252" spans="1:7" x14ac:dyDescent="0.25">
      <c r="A252" s="2">
        <v>1901500</v>
      </c>
      <c r="B252" s="15">
        <v>43736</v>
      </c>
      <c r="C252" s="2">
        <v>2</v>
      </c>
      <c r="D252" s="2">
        <v>898</v>
      </c>
      <c r="E252" s="2">
        <v>5210201</v>
      </c>
      <c r="F252" s="14" t="s">
        <v>252</v>
      </c>
      <c r="G252" s="14">
        <v>300</v>
      </c>
    </row>
    <row r="253" spans="1:7" x14ac:dyDescent="0.25">
      <c r="A253" s="2">
        <v>1901500</v>
      </c>
      <c r="B253" s="15">
        <v>43736</v>
      </c>
      <c r="C253" s="2">
        <v>2</v>
      </c>
      <c r="D253" s="2">
        <v>898</v>
      </c>
      <c r="E253" s="2">
        <v>5210201</v>
      </c>
      <c r="F253" s="14" t="s">
        <v>253</v>
      </c>
      <c r="G253" s="14">
        <v>60</v>
      </c>
    </row>
    <row r="254" spans="1:7" x14ac:dyDescent="0.25">
      <c r="A254" s="2">
        <v>1901500</v>
      </c>
      <c r="B254" s="15">
        <v>43736</v>
      </c>
      <c r="C254" s="2">
        <v>2</v>
      </c>
      <c r="D254" s="2">
        <v>898</v>
      </c>
      <c r="E254" s="2">
        <v>5210201</v>
      </c>
      <c r="F254" s="14" t="s">
        <v>254</v>
      </c>
      <c r="G254" s="14">
        <v>60</v>
      </c>
    </row>
    <row r="255" spans="1:7" x14ac:dyDescent="0.25">
      <c r="A255" s="2">
        <v>1901600</v>
      </c>
      <c r="B255" s="15">
        <v>43713</v>
      </c>
      <c r="C255" s="2">
        <v>2</v>
      </c>
      <c r="D255" s="2">
        <v>774</v>
      </c>
      <c r="E255" s="2">
        <v>5210205</v>
      </c>
      <c r="F255" s="14" t="s">
        <v>255</v>
      </c>
      <c r="G255" s="14">
        <v>142</v>
      </c>
    </row>
    <row r="256" spans="1:7" x14ac:dyDescent="0.25">
      <c r="A256" s="2">
        <v>1901600</v>
      </c>
      <c r="B256" s="15">
        <v>43717</v>
      </c>
      <c r="C256" s="2">
        <v>2</v>
      </c>
      <c r="D256" s="2">
        <v>808</v>
      </c>
      <c r="E256" s="2">
        <v>5210204</v>
      </c>
      <c r="F256" s="14" t="s">
        <v>256</v>
      </c>
      <c r="G256" s="14">
        <v>130</v>
      </c>
    </row>
    <row r="257" spans="1:7" x14ac:dyDescent="0.25">
      <c r="A257" s="2">
        <v>1901700</v>
      </c>
      <c r="B257" s="15">
        <v>43717</v>
      </c>
      <c r="C257" s="2">
        <v>2</v>
      </c>
      <c r="D257" s="2">
        <v>795</v>
      </c>
      <c r="E257" s="2">
        <v>5210204</v>
      </c>
      <c r="F257" s="14" t="s">
        <v>257</v>
      </c>
      <c r="G257" s="14">
        <v>46</v>
      </c>
    </row>
    <row r="258" spans="1:7" x14ac:dyDescent="0.25">
      <c r="A258" s="2">
        <v>1901700</v>
      </c>
      <c r="B258" s="15">
        <v>43717</v>
      </c>
      <c r="C258" s="2">
        <v>2</v>
      </c>
      <c r="D258" s="2">
        <v>795</v>
      </c>
      <c r="E258" s="2">
        <v>5210204</v>
      </c>
      <c r="F258" s="14" t="s">
        <v>258</v>
      </c>
      <c r="G258" s="14">
        <v>37</v>
      </c>
    </row>
    <row r="259" spans="1:7" x14ac:dyDescent="0.25">
      <c r="A259" s="2">
        <v>1901700</v>
      </c>
      <c r="B259" s="15">
        <v>43717</v>
      </c>
      <c r="C259" s="2">
        <v>2</v>
      </c>
      <c r="D259" s="2">
        <v>801</v>
      </c>
      <c r="E259" s="2">
        <v>5210204</v>
      </c>
      <c r="F259" s="14" t="s">
        <v>259</v>
      </c>
      <c r="G259" s="14">
        <v>352</v>
      </c>
    </row>
    <row r="260" spans="1:7" x14ac:dyDescent="0.25">
      <c r="A260" s="2">
        <v>1901700</v>
      </c>
      <c r="B260" s="15">
        <v>43717</v>
      </c>
      <c r="C260" s="2">
        <v>2</v>
      </c>
      <c r="D260" s="2">
        <v>801</v>
      </c>
      <c r="E260" s="2">
        <v>5210204</v>
      </c>
      <c r="F260" s="14" t="s">
        <v>260</v>
      </c>
      <c r="G260" s="14">
        <v>672</v>
      </c>
    </row>
    <row r="261" spans="1:7" x14ac:dyDescent="0.25">
      <c r="A261" s="2">
        <v>1901700</v>
      </c>
      <c r="B261" s="15">
        <v>43717</v>
      </c>
      <c r="C261" s="2">
        <v>2</v>
      </c>
      <c r="D261" s="2">
        <v>801</v>
      </c>
      <c r="E261" s="2">
        <v>5210204</v>
      </c>
      <c r="F261" s="14" t="s">
        <v>261</v>
      </c>
      <c r="G261" s="14">
        <v>36</v>
      </c>
    </row>
    <row r="262" spans="1:7" x14ac:dyDescent="0.25">
      <c r="A262" s="2">
        <v>1901700</v>
      </c>
      <c r="B262" s="15">
        <v>43717</v>
      </c>
      <c r="C262" s="2">
        <v>2</v>
      </c>
      <c r="D262" s="2">
        <v>802</v>
      </c>
      <c r="E262" s="2">
        <v>5210203</v>
      </c>
      <c r="F262" s="14" t="s">
        <v>262</v>
      </c>
      <c r="G262" s="14">
        <v>250</v>
      </c>
    </row>
    <row r="263" spans="1:7" x14ac:dyDescent="0.25">
      <c r="A263" s="2">
        <v>1901700</v>
      </c>
      <c r="B263" s="15">
        <v>43717</v>
      </c>
      <c r="C263" s="2">
        <v>2</v>
      </c>
      <c r="D263" s="2">
        <v>805</v>
      </c>
      <c r="E263" s="2">
        <v>5210204</v>
      </c>
      <c r="F263" s="14" t="s">
        <v>263</v>
      </c>
      <c r="G263" s="14">
        <v>110</v>
      </c>
    </row>
    <row r="264" spans="1:7" x14ac:dyDescent="0.25">
      <c r="A264" s="2">
        <v>1901700</v>
      </c>
      <c r="B264" s="15">
        <v>43717</v>
      </c>
      <c r="C264" s="2">
        <v>2</v>
      </c>
      <c r="D264" s="2">
        <v>805</v>
      </c>
      <c r="E264" s="2">
        <v>5210204</v>
      </c>
      <c r="F264" s="14" t="s">
        <v>264</v>
      </c>
      <c r="G264" s="14">
        <v>160</v>
      </c>
    </row>
    <row r="265" spans="1:7" x14ac:dyDescent="0.25">
      <c r="A265" s="2">
        <v>1901700</v>
      </c>
      <c r="B265" s="15">
        <v>43717</v>
      </c>
      <c r="C265" s="2">
        <v>2</v>
      </c>
      <c r="D265" s="2">
        <v>805</v>
      </c>
      <c r="E265" s="2">
        <v>5210204</v>
      </c>
      <c r="F265" s="14" t="s">
        <v>265</v>
      </c>
      <c r="G265" s="14">
        <v>250</v>
      </c>
    </row>
    <row r="266" spans="1:7" x14ac:dyDescent="0.25">
      <c r="A266" s="2">
        <v>1901700</v>
      </c>
      <c r="B266" s="15">
        <v>43719</v>
      </c>
      <c r="C266" s="2">
        <v>2</v>
      </c>
      <c r="D266" s="2">
        <v>817</v>
      </c>
      <c r="E266" s="2">
        <v>5210103</v>
      </c>
      <c r="F266" s="14" t="s">
        <v>266</v>
      </c>
      <c r="G266" s="14">
        <v>20910</v>
      </c>
    </row>
    <row r="267" spans="1:7" x14ac:dyDescent="0.25">
      <c r="A267" s="2">
        <v>1901700</v>
      </c>
      <c r="B267" s="15">
        <v>43720</v>
      </c>
      <c r="C267" s="2">
        <v>2</v>
      </c>
      <c r="D267" s="2">
        <v>820</v>
      </c>
      <c r="E267" s="2">
        <v>5210104</v>
      </c>
      <c r="F267" s="14" t="s">
        <v>267</v>
      </c>
      <c r="G267" s="14">
        <v>300</v>
      </c>
    </row>
    <row r="268" spans="1:7" x14ac:dyDescent="0.25">
      <c r="A268" s="2">
        <v>1901700</v>
      </c>
      <c r="B268" s="15">
        <v>43726</v>
      </c>
      <c r="C268" s="2">
        <v>2</v>
      </c>
      <c r="D268" s="2">
        <v>847</v>
      </c>
      <c r="E268" s="2">
        <v>5210204</v>
      </c>
      <c r="F268" s="14" t="s">
        <v>268</v>
      </c>
      <c r="G268" s="14">
        <v>140</v>
      </c>
    </row>
    <row r="269" spans="1:7" x14ac:dyDescent="0.25">
      <c r="A269" s="2">
        <v>1901700</v>
      </c>
      <c r="B269" s="15">
        <v>43726</v>
      </c>
      <c r="C269" s="2">
        <v>2</v>
      </c>
      <c r="D269" s="2">
        <v>847</v>
      </c>
      <c r="E269" s="2">
        <v>5210204</v>
      </c>
      <c r="F269" s="14" t="s">
        <v>269</v>
      </c>
      <c r="G269" s="14">
        <v>150</v>
      </c>
    </row>
    <row r="270" spans="1:7" x14ac:dyDescent="0.25">
      <c r="A270" s="2">
        <v>1901700</v>
      </c>
      <c r="B270" s="15">
        <v>43726</v>
      </c>
      <c r="C270" s="2">
        <v>2</v>
      </c>
      <c r="D270" s="2">
        <v>847</v>
      </c>
      <c r="E270" s="2">
        <v>5210204</v>
      </c>
      <c r="F270" s="14" t="s">
        <v>270</v>
      </c>
      <c r="G270" s="14">
        <v>800</v>
      </c>
    </row>
    <row r="271" spans="1:7" x14ac:dyDescent="0.25">
      <c r="A271" s="2">
        <v>1901700</v>
      </c>
      <c r="B271" s="15">
        <v>43726</v>
      </c>
      <c r="C271" s="2">
        <v>2</v>
      </c>
      <c r="D271" s="2">
        <v>847</v>
      </c>
      <c r="E271" s="2">
        <v>5210204</v>
      </c>
      <c r="F271" s="14" t="s">
        <v>271</v>
      </c>
      <c r="G271" s="14">
        <v>70</v>
      </c>
    </row>
    <row r="272" spans="1:7" x14ac:dyDescent="0.25">
      <c r="A272" s="2">
        <v>1901700</v>
      </c>
      <c r="B272" s="15">
        <v>43731</v>
      </c>
      <c r="C272" s="2">
        <v>2</v>
      </c>
      <c r="D272" s="2">
        <v>866</v>
      </c>
      <c r="E272" s="2">
        <v>5210204</v>
      </c>
      <c r="F272" s="14" t="s">
        <v>272</v>
      </c>
      <c r="G272" s="14">
        <v>350</v>
      </c>
    </row>
    <row r="273" spans="1:7" x14ac:dyDescent="0.25">
      <c r="A273" s="2">
        <v>1901800</v>
      </c>
      <c r="B273" s="15">
        <v>43711</v>
      </c>
      <c r="C273" s="2">
        <v>2</v>
      </c>
      <c r="D273" s="2">
        <v>767</v>
      </c>
      <c r="E273" s="2">
        <v>5210201</v>
      </c>
      <c r="F273" s="14" t="s">
        <v>273</v>
      </c>
      <c r="G273" s="14">
        <v>91.75</v>
      </c>
    </row>
    <row r="274" spans="1:7" x14ac:dyDescent="0.25">
      <c r="A274" s="2">
        <v>1901800</v>
      </c>
      <c r="B274" s="15">
        <v>43713</v>
      </c>
      <c r="C274" s="2">
        <v>2</v>
      </c>
      <c r="D274" s="2">
        <v>774</v>
      </c>
      <c r="E274" s="2">
        <v>5210205</v>
      </c>
      <c r="F274" s="14" t="s">
        <v>274</v>
      </c>
      <c r="G274" s="14">
        <v>142</v>
      </c>
    </row>
    <row r="275" spans="1:7" x14ac:dyDescent="0.25">
      <c r="A275" s="2">
        <v>1901800</v>
      </c>
      <c r="B275" s="15">
        <v>43717</v>
      </c>
      <c r="C275" s="2">
        <v>2</v>
      </c>
      <c r="D275" s="2">
        <v>802</v>
      </c>
      <c r="E275" s="2">
        <v>5210204</v>
      </c>
      <c r="F275" s="14" t="s">
        <v>275</v>
      </c>
      <c r="G275" s="14">
        <v>35</v>
      </c>
    </row>
    <row r="276" spans="1:7" x14ac:dyDescent="0.25">
      <c r="A276" s="2">
        <v>1901800</v>
      </c>
      <c r="B276" s="15">
        <v>43717</v>
      </c>
      <c r="C276" s="2">
        <v>2</v>
      </c>
      <c r="D276" s="2">
        <v>802</v>
      </c>
      <c r="E276" s="2">
        <v>5210204</v>
      </c>
      <c r="F276" s="14" t="s">
        <v>276</v>
      </c>
      <c r="G276" s="14">
        <v>20</v>
      </c>
    </row>
    <row r="277" spans="1:7" x14ac:dyDescent="0.25">
      <c r="A277" s="2">
        <v>1901800</v>
      </c>
      <c r="B277" s="15">
        <v>43719</v>
      </c>
      <c r="C277" s="2">
        <v>2</v>
      </c>
      <c r="D277" s="2">
        <v>814</v>
      </c>
      <c r="E277" s="2">
        <v>5210209</v>
      </c>
      <c r="F277" s="14" t="s">
        <v>277</v>
      </c>
      <c r="G277" s="14">
        <v>717.96</v>
      </c>
    </row>
    <row r="278" spans="1:7" x14ac:dyDescent="0.25">
      <c r="A278" s="2">
        <v>1901800</v>
      </c>
      <c r="B278" s="15">
        <v>43719</v>
      </c>
      <c r="C278" s="2">
        <v>2</v>
      </c>
      <c r="D278" s="2">
        <v>814</v>
      </c>
      <c r="E278" s="2">
        <v>5210209</v>
      </c>
      <c r="F278" s="14" t="s">
        <v>278</v>
      </c>
      <c r="G278" s="14">
        <v>706.8</v>
      </c>
    </row>
    <row r="279" spans="1:7" x14ac:dyDescent="0.25">
      <c r="A279" s="2">
        <v>1901800</v>
      </c>
      <c r="B279" s="15">
        <v>43725</v>
      </c>
      <c r="C279" s="2">
        <v>2</v>
      </c>
      <c r="D279" s="2">
        <v>845</v>
      </c>
      <c r="E279" s="2">
        <v>5210201</v>
      </c>
      <c r="F279" s="14" t="s">
        <v>279</v>
      </c>
      <c r="G279" s="14">
        <v>2923.14</v>
      </c>
    </row>
    <row r="280" spans="1:7" x14ac:dyDescent="0.25">
      <c r="A280" s="2">
        <v>1901800</v>
      </c>
      <c r="B280" s="15">
        <v>43736</v>
      </c>
      <c r="C280" s="2">
        <v>2</v>
      </c>
      <c r="D280" s="2">
        <v>898</v>
      </c>
      <c r="E280" s="2">
        <v>5210201</v>
      </c>
      <c r="F280" s="14" t="s">
        <v>280</v>
      </c>
      <c r="G280" s="14">
        <v>300</v>
      </c>
    </row>
    <row r="281" spans="1:7" x14ac:dyDescent="0.25">
      <c r="A281" s="2">
        <v>1901800</v>
      </c>
      <c r="B281" s="15">
        <v>43736</v>
      </c>
      <c r="C281" s="2">
        <v>2</v>
      </c>
      <c r="D281" s="2">
        <v>898</v>
      </c>
      <c r="E281" s="2">
        <v>5210201</v>
      </c>
      <c r="F281" s="14" t="s">
        <v>281</v>
      </c>
      <c r="G281" s="14">
        <v>440.48</v>
      </c>
    </row>
    <row r="282" spans="1:7" x14ac:dyDescent="0.25">
      <c r="A282" s="2">
        <v>1901900</v>
      </c>
      <c r="B282" s="15">
        <v>43711</v>
      </c>
      <c r="C282" s="2">
        <v>2</v>
      </c>
      <c r="D282" s="2">
        <v>767</v>
      </c>
      <c r="E282" s="2">
        <v>5210201</v>
      </c>
      <c r="F282" s="14" t="s">
        <v>282</v>
      </c>
      <c r="G282" s="14">
        <v>10</v>
      </c>
    </row>
    <row r="283" spans="1:7" x14ac:dyDescent="0.25">
      <c r="A283" s="2">
        <v>1901900</v>
      </c>
      <c r="B283" s="15">
        <v>43713</v>
      </c>
      <c r="C283" s="2">
        <v>2</v>
      </c>
      <c r="D283" s="2">
        <v>774</v>
      </c>
      <c r="E283" s="2">
        <v>5210205</v>
      </c>
      <c r="F283" s="14" t="s">
        <v>283</v>
      </c>
      <c r="G283" s="14">
        <v>142</v>
      </c>
    </row>
    <row r="284" spans="1:7" x14ac:dyDescent="0.25">
      <c r="A284" s="2">
        <v>1901900</v>
      </c>
      <c r="B284" s="15">
        <v>43713</v>
      </c>
      <c r="C284" s="2">
        <v>2</v>
      </c>
      <c r="D284" s="2">
        <v>776</v>
      </c>
      <c r="E284" s="2">
        <v>5210204</v>
      </c>
      <c r="F284" s="14" t="s">
        <v>284</v>
      </c>
      <c r="G284" s="14">
        <v>300</v>
      </c>
    </row>
    <row r="285" spans="1:7" x14ac:dyDescent="0.25">
      <c r="A285" s="2">
        <v>1901900</v>
      </c>
      <c r="B285" s="15">
        <v>43735</v>
      </c>
      <c r="C285" s="2">
        <v>2</v>
      </c>
      <c r="D285" s="2">
        <v>894</v>
      </c>
      <c r="E285" s="2">
        <v>5210204</v>
      </c>
      <c r="F285" s="14" t="s">
        <v>285</v>
      </c>
      <c r="G285" s="14">
        <v>1270</v>
      </c>
    </row>
    <row r="286" spans="1:7" x14ac:dyDescent="0.25">
      <c r="A286" s="2">
        <v>1901900</v>
      </c>
      <c r="B286" s="15">
        <v>43736</v>
      </c>
      <c r="C286" s="2">
        <v>2</v>
      </c>
      <c r="D286" s="2">
        <v>898</v>
      </c>
      <c r="E286" s="2">
        <v>5210201</v>
      </c>
      <c r="F286" s="14" t="s">
        <v>286</v>
      </c>
      <c r="G286" s="14">
        <v>20</v>
      </c>
    </row>
    <row r="287" spans="1:7" x14ac:dyDescent="0.25">
      <c r="A287" s="2">
        <v>1902000</v>
      </c>
      <c r="B287" s="15">
        <v>43713</v>
      </c>
      <c r="C287" s="2">
        <v>2</v>
      </c>
      <c r="D287" s="2">
        <v>774</v>
      </c>
      <c r="E287" s="2">
        <v>5210205</v>
      </c>
      <c r="F287" s="14" t="s">
        <v>287</v>
      </c>
      <c r="G287" s="14">
        <v>155</v>
      </c>
    </row>
    <row r="288" spans="1:7" x14ac:dyDescent="0.25">
      <c r="A288" s="2">
        <v>1902000</v>
      </c>
      <c r="B288" s="15">
        <v>43717</v>
      </c>
      <c r="C288" s="2">
        <v>2</v>
      </c>
      <c r="D288" s="2">
        <v>794</v>
      </c>
      <c r="E288" s="2">
        <v>5210204</v>
      </c>
      <c r="F288" s="14" t="s">
        <v>288</v>
      </c>
      <c r="G288" s="14">
        <v>30</v>
      </c>
    </row>
    <row r="289" spans="1:7" x14ac:dyDescent="0.25">
      <c r="A289" s="2">
        <v>1902000</v>
      </c>
      <c r="B289" s="15">
        <v>43717</v>
      </c>
      <c r="C289" s="2">
        <v>2</v>
      </c>
      <c r="D289" s="2">
        <v>794</v>
      </c>
      <c r="E289" s="2">
        <v>5210204</v>
      </c>
      <c r="F289" s="14" t="s">
        <v>289</v>
      </c>
      <c r="G289" s="14">
        <v>10</v>
      </c>
    </row>
    <row r="290" spans="1:7" x14ac:dyDescent="0.25">
      <c r="A290" s="2">
        <v>1902000</v>
      </c>
      <c r="B290" s="15">
        <v>43717</v>
      </c>
      <c r="C290" s="2">
        <v>2</v>
      </c>
      <c r="D290" s="2">
        <v>794</v>
      </c>
      <c r="E290" s="2">
        <v>5210204</v>
      </c>
      <c r="F290" s="14" t="s">
        <v>290</v>
      </c>
      <c r="G290" s="14">
        <v>8</v>
      </c>
    </row>
    <row r="291" spans="1:7" x14ac:dyDescent="0.25">
      <c r="A291" s="2">
        <v>1902000</v>
      </c>
      <c r="B291" s="15">
        <v>43717</v>
      </c>
      <c r="C291" s="2">
        <v>2</v>
      </c>
      <c r="D291" s="2">
        <v>794</v>
      </c>
      <c r="E291" s="2">
        <v>5210204</v>
      </c>
      <c r="F291" s="14" t="s">
        <v>291</v>
      </c>
      <c r="G291" s="14">
        <v>40</v>
      </c>
    </row>
    <row r="292" spans="1:7" x14ac:dyDescent="0.25">
      <c r="A292" s="2">
        <v>1902000</v>
      </c>
      <c r="B292" s="15">
        <v>43717</v>
      </c>
      <c r="C292" s="2">
        <v>2</v>
      </c>
      <c r="D292" s="2">
        <v>794</v>
      </c>
      <c r="E292" s="2">
        <v>5210204</v>
      </c>
      <c r="F292" s="14" t="s">
        <v>292</v>
      </c>
      <c r="G292" s="14">
        <v>55</v>
      </c>
    </row>
    <row r="293" spans="1:7" x14ac:dyDescent="0.25">
      <c r="A293" s="2">
        <v>1902000</v>
      </c>
      <c r="B293" s="15">
        <v>43717</v>
      </c>
      <c r="C293" s="2">
        <v>2</v>
      </c>
      <c r="D293" s="2">
        <v>794</v>
      </c>
      <c r="E293" s="2">
        <v>5210204</v>
      </c>
      <c r="F293" s="14" t="s">
        <v>293</v>
      </c>
      <c r="G293" s="14">
        <v>60</v>
      </c>
    </row>
    <row r="294" spans="1:7" x14ac:dyDescent="0.25">
      <c r="A294" s="2">
        <v>1902000</v>
      </c>
      <c r="B294" s="15">
        <v>43717</v>
      </c>
      <c r="C294" s="2">
        <v>2</v>
      </c>
      <c r="D294" s="2">
        <v>794</v>
      </c>
      <c r="E294" s="2">
        <v>5210204</v>
      </c>
      <c r="F294" s="14" t="s">
        <v>294</v>
      </c>
      <c r="G294" s="14">
        <v>60</v>
      </c>
    </row>
    <row r="295" spans="1:7" x14ac:dyDescent="0.25">
      <c r="A295" s="2">
        <v>1902000</v>
      </c>
      <c r="B295" s="15">
        <v>43717</v>
      </c>
      <c r="C295" s="2">
        <v>2</v>
      </c>
      <c r="D295" s="2">
        <v>794</v>
      </c>
      <c r="E295" s="2">
        <v>5210204</v>
      </c>
      <c r="F295" s="14" t="s">
        <v>295</v>
      </c>
      <c r="G295" s="14">
        <v>10</v>
      </c>
    </row>
    <row r="296" spans="1:7" x14ac:dyDescent="0.25">
      <c r="A296" s="2">
        <v>1902000</v>
      </c>
      <c r="B296" s="15">
        <v>43717</v>
      </c>
      <c r="C296" s="2">
        <v>2</v>
      </c>
      <c r="D296" s="2">
        <v>802</v>
      </c>
      <c r="E296" s="2">
        <v>5210204</v>
      </c>
      <c r="F296" s="14" t="s">
        <v>296</v>
      </c>
      <c r="G296" s="14">
        <v>40</v>
      </c>
    </row>
    <row r="297" spans="1:7" x14ac:dyDescent="0.25">
      <c r="A297" s="2">
        <v>1902000</v>
      </c>
      <c r="B297" s="15">
        <v>43717</v>
      </c>
      <c r="C297" s="2">
        <v>2</v>
      </c>
      <c r="D297" s="2">
        <v>802</v>
      </c>
      <c r="E297" s="2">
        <v>5210203</v>
      </c>
      <c r="F297" s="14" t="s">
        <v>297</v>
      </c>
      <c r="G297" s="14">
        <v>360</v>
      </c>
    </row>
    <row r="298" spans="1:7" x14ac:dyDescent="0.25">
      <c r="A298" s="2">
        <v>1902000</v>
      </c>
      <c r="B298" s="15">
        <v>43719</v>
      </c>
      <c r="C298" s="2">
        <v>2</v>
      </c>
      <c r="D298" s="2">
        <v>814</v>
      </c>
      <c r="E298" s="2">
        <v>5210209</v>
      </c>
      <c r="F298" s="14" t="s">
        <v>298</v>
      </c>
      <c r="G298" s="14">
        <v>837.15</v>
      </c>
    </row>
    <row r="299" spans="1:7" x14ac:dyDescent="0.25">
      <c r="A299" s="2">
        <v>1902000</v>
      </c>
      <c r="B299" s="15">
        <v>43719</v>
      </c>
      <c r="C299" s="2">
        <v>2</v>
      </c>
      <c r="D299" s="2">
        <v>814</v>
      </c>
      <c r="E299" s="2">
        <v>5210209</v>
      </c>
      <c r="F299" s="14" t="s">
        <v>299</v>
      </c>
      <c r="G299" s="14">
        <v>956.23</v>
      </c>
    </row>
    <row r="300" spans="1:7" x14ac:dyDescent="0.25">
      <c r="A300" s="2">
        <v>1902000</v>
      </c>
      <c r="B300" s="15">
        <v>43719</v>
      </c>
      <c r="C300" s="2">
        <v>2</v>
      </c>
      <c r="D300" s="2">
        <v>814</v>
      </c>
      <c r="E300" s="2">
        <v>5210209</v>
      </c>
      <c r="F300" s="14" t="s">
        <v>300</v>
      </c>
      <c r="G300" s="14">
        <v>1108.56</v>
      </c>
    </row>
    <row r="301" spans="1:7" x14ac:dyDescent="0.25">
      <c r="A301" s="2">
        <v>1902000</v>
      </c>
      <c r="B301" s="15">
        <v>43719</v>
      </c>
      <c r="C301" s="2">
        <v>2</v>
      </c>
      <c r="D301" s="2">
        <v>814</v>
      </c>
      <c r="E301" s="2">
        <v>5210209</v>
      </c>
      <c r="F301" s="14" t="s">
        <v>301</v>
      </c>
      <c r="G301" s="14">
        <v>126.48</v>
      </c>
    </row>
    <row r="302" spans="1:7" x14ac:dyDescent="0.25">
      <c r="A302" s="2">
        <v>1902000</v>
      </c>
      <c r="B302" s="15">
        <v>43736</v>
      </c>
      <c r="C302" s="2">
        <v>2</v>
      </c>
      <c r="D302" s="2">
        <v>898</v>
      </c>
      <c r="E302" s="2">
        <v>5210201</v>
      </c>
      <c r="F302" s="14" t="s">
        <v>302</v>
      </c>
      <c r="G302" s="14">
        <v>100</v>
      </c>
    </row>
    <row r="303" spans="1:7" x14ac:dyDescent="0.25">
      <c r="A303" s="2">
        <v>1902000</v>
      </c>
      <c r="B303" s="15">
        <v>43736</v>
      </c>
      <c r="C303" s="2">
        <v>2</v>
      </c>
      <c r="D303" s="2">
        <v>898</v>
      </c>
      <c r="E303" s="2">
        <v>5210201</v>
      </c>
      <c r="F303" s="14" t="s">
        <v>302</v>
      </c>
      <c r="G303" s="14">
        <v>120</v>
      </c>
    </row>
    <row r="304" spans="1:7" x14ac:dyDescent="0.25">
      <c r="A304" s="2">
        <v>1902000</v>
      </c>
      <c r="B304" s="15">
        <v>43736</v>
      </c>
      <c r="C304" s="2">
        <v>2</v>
      </c>
      <c r="D304" s="2">
        <v>898</v>
      </c>
      <c r="E304" s="2">
        <v>5210201</v>
      </c>
      <c r="F304" s="14" t="s">
        <v>303</v>
      </c>
      <c r="G304" s="14">
        <v>40</v>
      </c>
    </row>
    <row r="305" spans="1:7" x14ac:dyDescent="0.25">
      <c r="A305" s="2">
        <v>1902100</v>
      </c>
      <c r="B305" s="15">
        <v>43711</v>
      </c>
      <c r="C305" s="2">
        <v>2</v>
      </c>
      <c r="D305" s="2">
        <v>767</v>
      </c>
      <c r="E305" s="2">
        <v>5210201</v>
      </c>
      <c r="F305" s="14" t="s">
        <v>304</v>
      </c>
      <c r="G305" s="14">
        <v>140</v>
      </c>
    </row>
    <row r="306" spans="1:7" x14ac:dyDescent="0.25">
      <c r="A306" s="2">
        <v>1902100</v>
      </c>
      <c r="B306" s="15">
        <v>43717</v>
      </c>
      <c r="C306" s="2">
        <v>2</v>
      </c>
      <c r="D306" s="2">
        <v>794</v>
      </c>
      <c r="E306" s="2">
        <v>5210203</v>
      </c>
      <c r="F306" s="14" t="s">
        <v>305</v>
      </c>
      <c r="G306" s="14">
        <v>320</v>
      </c>
    </row>
    <row r="307" spans="1:7" x14ac:dyDescent="0.25">
      <c r="A307" s="2">
        <v>1902100</v>
      </c>
      <c r="B307" s="15">
        <v>43717</v>
      </c>
      <c r="C307" s="2">
        <v>2</v>
      </c>
      <c r="D307" s="2">
        <v>801</v>
      </c>
      <c r="E307" s="2">
        <v>5210204</v>
      </c>
      <c r="F307" s="14" t="s">
        <v>306</v>
      </c>
      <c r="G307" s="14">
        <v>172</v>
      </c>
    </row>
    <row r="308" spans="1:7" x14ac:dyDescent="0.25">
      <c r="A308" s="2">
        <v>1902100</v>
      </c>
      <c r="B308" s="15">
        <v>43717</v>
      </c>
      <c r="C308" s="2">
        <v>2</v>
      </c>
      <c r="D308" s="2">
        <v>801</v>
      </c>
      <c r="E308" s="2">
        <v>5210204</v>
      </c>
      <c r="F308" s="14" t="s">
        <v>307</v>
      </c>
      <c r="G308" s="14">
        <v>32</v>
      </c>
    </row>
    <row r="309" spans="1:7" x14ac:dyDescent="0.25">
      <c r="A309" s="2">
        <v>1902100</v>
      </c>
      <c r="B309" s="15">
        <v>43717</v>
      </c>
      <c r="C309" s="2">
        <v>2</v>
      </c>
      <c r="D309" s="2">
        <v>801</v>
      </c>
      <c r="E309" s="2">
        <v>5210204</v>
      </c>
      <c r="F309" s="14" t="s">
        <v>308</v>
      </c>
      <c r="G309" s="14">
        <v>29</v>
      </c>
    </row>
    <row r="310" spans="1:7" x14ac:dyDescent="0.25">
      <c r="A310" s="2">
        <v>1902100</v>
      </c>
      <c r="B310" s="15">
        <v>43717</v>
      </c>
      <c r="C310" s="2">
        <v>2</v>
      </c>
      <c r="D310" s="2">
        <v>802</v>
      </c>
      <c r="E310" s="2">
        <v>5210204</v>
      </c>
      <c r="F310" s="14" t="s">
        <v>309</v>
      </c>
      <c r="G310" s="14">
        <v>75</v>
      </c>
    </row>
    <row r="311" spans="1:7" x14ac:dyDescent="0.25">
      <c r="A311" s="2">
        <v>1902100</v>
      </c>
      <c r="B311" s="15">
        <v>43717</v>
      </c>
      <c r="C311" s="2">
        <v>2</v>
      </c>
      <c r="D311" s="2">
        <v>802</v>
      </c>
      <c r="E311" s="2">
        <v>5210204</v>
      </c>
      <c r="F311" s="14" t="s">
        <v>310</v>
      </c>
      <c r="G311" s="14">
        <v>16</v>
      </c>
    </row>
    <row r="312" spans="1:7" x14ac:dyDescent="0.25">
      <c r="A312" s="2">
        <v>1902100</v>
      </c>
      <c r="B312" s="15">
        <v>43717</v>
      </c>
      <c r="C312" s="2">
        <v>2</v>
      </c>
      <c r="D312" s="2">
        <v>802</v>
      </c>
      <c r="E312" s="2">
        <v>5210204</v>
      </c>
      <c r="F312" s="14" t="s">
        <v>311</v>
      </c>
      <c r="G312" s="14">
        <v>80</v>
      </c>
    </row>
    <row r="313" spans="1:7" x14ac:dyDescent="0.25">
      <c r="A313" s="2">
        <v>1902100</v>
      </c>
      <c r="B313" s="15">
        <v>43719</v>
      </c>
      <c r="C313" s="2">
        <v>2</v>
      </c>
      <c r="D313" s="2">
        <v>814</v>
      </c>
      <c r="E313" s="2">
        <v>5210209</v>
      </c>
      <c r="F313" s="14" t="s">
        <v>312</v>
      </c>
      <c r="G313" s="14">
        <v>632.47</v>
      </c>
    </row>
    <row r="314" spans="1:7" x14ac:dyDescent="0.25">
      <c r="A314" s="2">
        <v>1902100</v>
      </c>
      <c r="B314" s="15">
        <v>43719</v>
      </c>
      <c r="C314" s="2">
        <v>2</v>
      </c>
      <c r="D314" s="2">
        <v>814</v>
      </c>
      <c r="E314" s="2">
        <v>5210209</v>
      </c>
      <c r="F314" s="14" t="s">
        <v>313</v>
      </c>
      <c r="G314" s="14">
        <v>706.84</v>
      </c>
    </row>
    <row r="315" spans="1:7" x14ac:dyDescent="0.25">
      <c r="A315" s="2">
        <v>1902100</v>
      </c>
      <c r="B315" s="15">
        <v>43719</v>
      </c>
      <c r="C315" s="2">
        <v>2</v>
      </c>
      <c r="D315" s="2">
        <v>814</v>
      </c>
      <c r="E315" s="2">
        <v>5210209</v>
      </c>
      <c r="F315" s="14" t="s">
        <v>314</v>
      </c>
      <c r="G315" s="14">
        <v>556.70000000000005</v>
      </c>
    </row>
    <row r="316" spans="1:7" x14ac:dyDescent="0.25">
      <c r="A316" s="2">
        <v>1902100</v>
      </c>
      <c r="B316" s="15">
        <v>43719</v>
      </c>
      <c r="C316" s="2">
        <v>2</v>
      </c>
      <c r="D316" s="2">
        <v>814</v>
      </c>
      <c r="E316" s="2">
        <v>5210209</v>
      </c>
      <c r="F316" s="14" t="s">
        <v>315</v>
      </c>
      <c r="G316" s="14">
        <v>651</v>
      </c>
    </row>
    <row r="317" spans="1:7" x14ac:dyDescent="0.25">
      <c r="A317" s="2">
        <v>1902100</v>
      </c>
      <c r="B317" s="15">
        <v>43719</v>
      </c>
      <c r="C317" s="2">
        <v>2</v>
      </c>
      <c r="D317" s="2">
        <v>814</v>
      </c>
      <c r="E317" s="2">
        <v>5210209</v>
      </c>
      <c r="F317" s="14" t="s">
        <v>316</v>
      </c>
      <c r="G317" s="14">
        <v>728.19</v>
      </c>
    </row>
    <row r="318" spans="1:7" x14ac:dyDescent="0.25">
      <c r="A318" s="2">
        <v>1902100</v>
      </c>
      <c r="B318" s="15">
        <v>43736</v>
      </c>
      <c r="C318" s="2">
        <v>2</v>
      </c>
      <c r="D318" s="2">
        <v>898</v>
      </c>
      <c r="E318" s="2">
        <v>5210201</v>
      </c>
      <c r="F318" s="14" t="s">
        <v>317</v>
      </c>
      <c r="G318" s="14">
        <v>230</v>
      </c>
    </row>
    <row r="319" spans="1:7" x14ac:dyDescent="0.25">
      <c r="A319" s="2">
        <v>1902100</v>
      </c>
      <c r="B319" s="15">
        <v>43736</v>
      </c>
      <c r="C319" s="2">
        <v>2</v>
      </c>
      <c r="D319" s="2">
        <v>898</v>
      </c>
      <c r="E319" s="2">
        <v>5210201</v>
      </c>
      <c r="F319" s="14" t="s">
        <v>318</v>
      </c>
      <c r="G319" s="14">
        <v>140</v>
      </c>
    </row>
    <row r="320" spans="1:7" x14ac:dyDescent="0.25">
      <c r="A320" s="2">
        <v>1902200</v>
      </c>
      <c r="B320" s="15">
        <v>43711</v>
      </c>
      <c r="C320" s="2">
        <v>2</v>
      </c>
      <c r="D320" s="2">
        <v>771</v>
      </c>
      <c r="E320" s="2">
        <v>5210204</v>
      </c>
      <c r="F320" s="14" t="s">
        <v>319</v>
      </c>
      <c r="G320" s="14">
        <v>1500</v>
      </c>
    </row>
    <row r="321" spans="1:7" x14ac:dyDescent="0.25">
      <c r="A321" s="2">
        <v>1902200</v>
      </c>
      <c r="B321" s="15">
        <v>43711</v>
      </c>
      <c r="C321" s="2">
        <v>2</v>
      </c>
      <c r="D321" s="2">
        <v>771</v>
      </c>
      <c r="E321" s="2">
        <v>5210204</v>
      </c>
      <c r="F321" s="14" t="s">
        <v>320</v>
      </c>
      <c r="G321" s="14">
        <v>500</v>
      </c>
    </row>
    <row r="322" spans="1:7" x14ac:dyDescent="0.25">
      <c r="A322" s="2">
        <v>1902200</v>
      </c>
      <c r="B322" s="15">
        <v>43713</v>
      </c>
      <c r="C322" s="2">
        <v>2</v>
      </c>
      <c r="D322" s="2">
        <v>774</v>
      </c>
      <c r="E322" s="2">
        <v>5210205</v>
      </c>
      <c r="F322" s="14" t="s">
        <v>321</v>
      </c>
      <c r="G322" s="14">
        <v>150</v>
      </c>
    </row>
    <row r="323" spans="1:7" x14ac:dyDescent="0.25">
      <c r="A323" s="2">
        <v>1902200</v>
      </c>
      <c r="B323" s="15">
        <v>43717</v>
      </c>
      <c r="C323" s="2">
        <v>2</v>
      </c>
      <c r="D323" s="2">
        <v>801</v>
      </c>
      <c r="E323" s="2">
        <v>5210204</v>
      </c>
      <c r="F323" s="14" t="s">
        <v>322</v>
      </c>
      <c r="G323" s="14">
        <v>260</v>
      </c>
    </row>
    <row r="324" spans="1:7" x14ac:dyDescent="0.25">
      <c r="A324" s="2">
        <v>1902200</v>
      </c>
      <c r="B324" s="15">
        <v>43725</v>
      </c>
      <c r="C324" s="2">
        <v>2</v>
      </c>
      <c r="D324" s="2">
        <v>845</v>
      </c>
      <c r="E324" s="2">
        <v>5210201</v>
      </c>
      <c r="F324" s="14" t="s">
        <v>323</v>
      </c>
      <c r="G324" s="14">
        <v>4427.55</v>
      </c>
    </row>
    <row r="325" spans="1:7" x14ac:dyDescent="0.25">
      <c r="A325" s="2">
        <v>1902200</v>
      </c>
      <c r="B325" s="15">
        <v>43728</v>
      </c>
      <c r="C325" s="2">
        <v>2</v>
      </c>
      <c r="D325" s="2">
        <v>855</v>
      </c>
      <c r="E325" s="2">
        <v>5210201</v>
      </c>
      <c r="F325" s="14" t="s">
        <v>324</v>
      </c>
      <c r="G325" s="14">
        <v>1279.02</v>
      </c>
    </row>
    <row r="326" spans="1:7" x14ac:dyDescent="0.25">
      <c r="A326" s="2">
        <v>1902200</v>
      </c>
      <c r="B326" s="15">
        <v>43731</v>
      </c>
      <c r="C326" s="2">
        <v>2</v>
      </c>
      <c r="D326" s="2">
        <v>871</v>
      </c>
      <c r="E326" s="2">
        <v>5210204</v>
      </c>
      <c r="F326" s="14" t="s">
        <v>325</v>
      </c>
      <c r="G326" s="14">
        <v>40</v>
      </c>
    </row>
    <row r="327" spans="1:7" x14ac:dyDescent="0.25">
      <c r="A327" s="2">
        <v>1902200</v>
      </c>
      <c r="B327" s="15">
        <v>43731</v>
      </c>
      <c r="C327" s="2">
        <v>2</v>
      </c>
      <c r="D327" s="2">
        <v>871</v>
      </c>
      <c r="E327" s="2">
        <v>5210204</v>
      </c>
      <c r="F327" s="14" t="s">
        <v>326</v>
      </c>
      <c r="G327" s="14">
        <v>180</v>
      </c>
    </row>
    <row r="328" spans="1:7" x14ac:dyDescent="0.25">
      <c r="A328" s="2">
        <v>1902200</v>
      </c>
      <c r="B328" s="15">
        <v>43732</v>
      </c>
      <c r="C328" s="2">
        <v>2</v>
      </c>
      <c r="D328" s="2">
        <v>874</v>
      </c>
      <c r="E328" s="2">
        <v>5210204</v>
      </c>
      <c r="F328" s="14" t="s">
        <v>327</v>
      </c>
      <c r="G328" s="14">
        <v>241.8</v>
      </c>
    </row>
    <row r="329" spans="1:7" x14ac:dyDescent="0.25">
      <c r="A329" s="2">
        <v>1902200</v>
      </c>
      <c r="B329" s="15">
        <v>43732</v>
      </c>
      <c r="C329" s="2">
        <v>2</v>
      </c>
      <c r="D329" s="2">
        <v>874</v>
      </c>
      <c r="E329" s="2">
        <v>5210204</v>
      </c>
      <c r="F329" s="14" t="s">
        <v>328</v>
      </c>
      <c r="G329" s="14">
        <v>167.4</v>
      </c>
    </row>
    <row r="330" spans="1:7" x14ac:dyDescent="0.25">
      <c r="A330" s="2">
        <v>1902200</v>
      </c>
      <c r="B330" s="15">
        <v>43732</v>
      </c>
      <c r="C330" s="2">
        <v>2</v>
      </c>
      <c r="D330" s="2">
        <v>874</v>
      </c>
      <c r="E330" s="2">
        <v>5210204</v>
      </c>
      <c r="F330" s="14" t="s">
        <v>329</v>
      </c>
      <c r="G330" s="14">
        <v>9.3000000000000007</v>
      </c>
    </row>
    <row r="331" spans="1:7" x14ac:dyDescent="0.25">
      <c r="A331" s="2">
        <v>1902200</v>
      </c>
      <c r="B331" s="15">
        <v>43732</v>
      </c>
      <c r="C331" s="2">
        <v>2</v>
      </c>
      <c r="D331" s="2">
        <v>874</v>
      </c>
      <c r="E331" s="2">
        <v>5210204</v>
      </c>
      <c r="F331" s="14" t="s">
        <v>330</v>
      </c>
      <c r="G331" s="14">
        <v>11.16</v>
      </c>
    </row>
    <row r="332" spans="1:7" x14ac:dyDescent="0.25">
      <c r="A332" s="2">
        <v>1902200</v>
      </c>
      <c r="B332" s="15">
        <v>43732</v>
      </c>
      <c r="C332" s="2">
        <v>2</v>
      </c>
      <c r="D332" s="2">
        <v>875</v>
      </c>
      <c r="E332" s="2">
        <v>5210204</v>
      </c>
      <c r="F332" s="14" t="s">
        <v>331</v>
      </c>
      <c r="G332" s="14">
        <v>300</v>
      </c>
    </row>
    <row r="333" spans="1:7" x14ac:dyDescent="0.25">
      <c r="A333" s="2">
        <v>1902200</v>
      </c>
      <c r="B333" s="15">
        <v>43732</v>
      </c>
      <c r="C333" s="2">
        <v>2</v>
      </c>
      <c r="D333" s="2">
        <v>875</v>
      </c>
      <c r="E333" s="2">
        <v>5210204</v>
      </c>
      <c r="F333" s="14" t="s">
        <v>332</v>
      </c>
      <c r="G333" s="14">
        <v>150</v>
      </c>
    </row>
    <row r="334" spans="1:7" x14ac:dyDescent="0.25">
      <c r="A334" s="2">
        <v>1902200</v>
      </c>
      <c r="B334" s="15">
        <v>43732</v>
      </c>
      <c r="C334" s="2">
        <v>2</v>
      </c>
      <c r="D334" s="2">
        <v>875</v>
      </c>
      <c r="E334" s="2">
        <v>5210204</v>
      </c>
      <c r="F334" s="14" t="s">
        <v>333</v>
      </c>
      <c r="G334" s="14">
        <v>200</v>
      </c>
    </row>
    <row r="335" spans="1:7" x14ac:dyDescent="0.25">
      <c r="A335" s="2">
        <v>1902200</v>
      </c>
      <c r="B335" s="15">
        <v>43732</v>
      </c>
      <c r="C335" s="2">
        <v>2</v>
      </c>
      <c r="D335" s="2">
        <v>875</v>
      </c>
      <c r="E335" s="2">
        <v>5210204</v>
      </c>
      <c r="F335" s="14" t="s">
        <v>334</v>
      </c>
      <c r="G335" s="14">
        <v>150</v>
      </c>
    </row>
    <row r="336" spans="1:7" x14ac:dyDescent="0.25">
      <c r="A336" s="2">
        <v>1902200</v>
      </c>
      <c r="B336" s="15">
        <v>43732</v>
      </c>
      <c r="C336" s="2">
        <v>2</v>
      </c>
      <c r="D336" s="2">
        <v>875</v>
      </c>
      <c r="E336" s="2">
        <v>5210204</v>
      </c>
      <c r="F336" s="14" t="s">
        <v>335</v>
      </c>
      <c r="G336" s="14">
        <v>240</v>
      </c>
    </row>
    <row r="337" spans="1:7" x14ac:dyDescent="0.25">
      <c r="A337" s="2">
        <v>1902200</v>
      </c>
      <c r="B337" s="15">
        <v>43736</v>
      </c>
      <c r="C337" s="2">
        <v>2</v>
      </c>
      <c r="D337" s="2">
        <v>898</v>
      </c>
      <c r="E337" s="2">
        <v>5210201</v>
      </c>
      <c r="F337" s="14" t="s">
        <v>336</v>
      </c>
      <c r="G337" s="14">
        <v>300</v>
      </c>
    </row>
    <row r="338" spans="1:7" x14ac:dyDescent="0.25">
      <c r="A338" s="2">
        <v>1902200</v>
      </c>
      <c r="B338" s="15">
        <v>43736</v>
      </c>
      <c r="C338" s="2">
        <v>2</v>
      </c>
      <c r="D338" s="2">
        <v>898</v>
      </c>
      <c r="E338" s="2">
        <v>5210201</v>
      </c>
      <c r="F338" s="14" t="s">
        <v>337</v>
      </c>
      <c r="G338" s="14">
        <v>30</v>
      </c>
    </row>
    <row r="339" spans="1:7" x14ac:dyDescent="0.25">
      <c r="A339" s="2">
        <v>1902300</v>
      </c>
      <c r="B339" s="15">
        <v>43711</v>
      </c>
      <c r="C339" s="2">
        <v>2</v>
      </c>
      <c r="D339" s="2">
        <v>767</v>
      </c>
      <c r="E339" s="2">
        <v>5210201</v>
      </c>
      <c r="F339" s="14" t="s">
        <v>338</v>
      </c>
      <c r="G339" s="14">
        <v>101.17</v>
      </c>
    </row>
    <row r="340" spans="1:7" x14ac:dyDescent="0.25">
      <c r="A340" s="2">
        <v>1902300</v>
      </c>
      <c r="B340" s="15">
        <v>43713</v>
      </c>
      <c r="C340" s="2">
        <v>2</v>
      </c>
      <c r="D340" s="2">
        <v>774</v>
      </c>
      <c r="E340" s="2">
        <v>5210205</v>
      </c>
      <c r="F340" s="14" t="s">
        <v>339</v>
      </c>
      <c r="G340" s="14">
        <v>142</v>
      </c>
    </row>
    <row r="341" spans="1:7" x14ac:dyDescent="0.25">
      <c r="A341" s="2">
        <v>1902300</v>
      </c>
      <c r="B341" s="15">
        <v>43713</v>
      </c>
      <c r="C341" s="2">
        <v>2</v>
      </c>
      <c r="D341" s="2">
        <v>776</v>
      </c>
      <c r="E341" s="2">
        <v>5210204</v>
      </c>
      <c r="F341" s="14" t="s">
        <v>340</v>
      </c>
      <c r="G341" s="14">
        <v>100</v>
      </c>
    </row>
    <row r="342" spans="1:7" x14ac:dyDescent="0.25">
      <c r="A342" s="2">
        <v>1902300</v>
      </c>
      <c r="B342" s="15">
        <v>43717</v>
      </c>
      <c r="C342" s="2">
        <v>2</v>
      </c>
      <c r="D342" s="2">
        <v>794</v>
      </c>
      <c r="E342" s="2">
        <v>5210204</v>
      </c>
      <c r="F342" s="14" t="s">
        <v>341</v>
      </c>
      <c r="G342" s="14">
        <v>120</v>
      </c>
    </row>
    <row r="343" spans="1:7" x14ac:dyDescent="0.25">
      <c r="A343" s="2">
        <v>1902300</v>
      </c>
      <c r="B343" s="15">
        <v>43717</v>
      </c>
      <c r="C343" s="2">
        <v>2</v>
      </c>
      <c r="D343" s="2">
        <v>794</v>
      </c>
      <c r="E343" s="2">
        <v>5210204</v>
      </c>
      <c r="F343" s="14" t="s">
        <v>342</v>
      </c>
      <c r="G343" s="14">
        <v>80</v>
      </c>
    </row>
    <row r="344" spans="1:7" x14ac:dyDescent="0.25">
      <c r="A344" s="2">
        <v>1902300</v>
      </c>
      <c r="B344" s="15">
        <v>43717</v>
      </c>
      <c r="C344" s="2">
        <v>2</v>
      </c>
      <c r="D344" s="2">
        <v>794</v>
      </c>
      <c r="E344" s="2">
        <v>5210203</v>
      </c>
      <c r="F344" s="14" t="s">
        <v>343</v>
      </c>
      <c r="G344" s="14">
        <v>280</v>
      </c>
    </row>
    <row r="345" spans="1:7" x14ac:dyDescent="0.25">
      <c r="A345" s="2">
        <v>1902300</v>
      </c>
      <c r="B345" s="15">
        <v>43719</v>
      </c>
      <c r="C345" s="2">
        <v>2</v>
      </c>
      <c r="D345" s="2">
        <v>814</v>
      </c>
      <c r="E345" s="2">
        <v>5210209</v>
      </c>
      <c r="F345" s="14" t="s">
        <v>344</v>
      </c>
      <c r="G345" s="14">
        <v>836.52</v>
      </c>
    </row>
    <row r="346" spans="1:7" x14ac:dyDescent="0.25">
      <c r="A346" s="2">
        <v>1902300</v>
      </c>
      <c r="B346" s="15">
        <v>43719</v>
      </c>
      <c r="C346" s="2">
        <v>2</v>
      </c>
      <c r="D346" s="2">
        <v>814</v>
      </c>
      <c r="E346" s="2">
        <v>5210209</v>
      </c>
      <c r="F346" s="14" t="s">
        <v>345</v>
      </c>
      <c r="G346" s="14">
        <v>799.95</v>
      </c>
    </row>
    <row r="347" spans="1:7" x14ac:dyDescent="0.25">
      <c r="A347" s="2">
        <v>1902300</v>
      </c>
      <c r="B347" s="15">
        <v>43719</v>
      </c>
      <c r="C347" s="2">
        <v>2</v>
      </c>
      <c r="D347" s="2">
        <v>814</v>
      </c>
      <c r="E347" s="2">
        <v>5210209</v>
      </c>
      <c r="F347" s="14" t="s">
        <v>346</v>
      </c>
      <c r="G347" s="14">
        <v>893.06</v>
      </c>
    </row>
    <row r="348" spans="1:7" x14ac:dyDescent="0.25">
      <c r="A348" s="2">
        <v>1902300</v>
      </c>
      <c r="B348" s="15">
        <v>43732</v>
      </c>
      <c r="C348" s="2">
        <v>2</v>
      </c>
      <c r="D348" s="2">
        <v>874</v>
      </c>
      <c r="E348" s="2">
        <v>5210204</v>
      </c>
      <c r="F348" s="14" t="s">
        <v>347</v>
      </c>
      <c r="G348" s="14">
        <v>241.8</v>
      </c>
    </row>
    <row r="349" spans="1:7" x14ac:dyDescent="0.25">
      <c r="A349" s="2">
        <v>1902300</v>
      </c>
      <c r="B349" s="15">
        <v>43732</v>
      </c>
      <c r="C349" s="2">
        <v>2</v>
      </c>
      <c r="D349" s="2">
        <v>874</v>
      </c>
      <c r="E349" s="2">
        <v>5210204</v>
      </c>
      <c r="F349" s="14" t="s">
        <v>348</v>
      </c>
      <c r="G349" s="14">
        <v>167.4</v>
      </c>
    </row>
    <row r="350" spans="1:7" x14ac:dyDescent="0.25">
      <c r="A350" s="2">
        <v>1902300</v>
      </c>
      <c r="B350" s="15">
        <v>43732</v>
      </c>
      <c r="C350" s="2">
        <v>2</v>
      </c>
      <c r="D350" s="2">
        <v>875</v>
      </c>
      <c r="E350" s="2">
        <v>5210204</v>
      </c>
      <c r="F350" s="14" t="s">
        <v>349</v>
      </c>
      <c r="G350" s="14">
        <v>300</v>
      </c>
    </row>
    <row r="351" spans="1:7" x14ac:dyDescent="0.25">
      <c r="A351" s="2">
        <v>1902300</v>
      </c>
      <c r="B351" s="15">
        <v>43732</v>
      </c>
      <c r="C351" s="2">
        <v>2</v>
      </c>
      <c r="D351" s="2">
        <v>875</v>
      </c>
      <c r="E351" s="2">
        <v>5210204</v>
      </c>
      <c r="F351" s="14" t="s">
        <v>350</v>
      </c>
      <c r="G351" s="14">
        <v>200</v>
      </c>
    </row>
    <row r="352" spans="1:7" x14ac:dyDescent="0.25">
      <c r="A352" s="2">
        <v>1902300</v>
      </c>
      <c r="B352" s="15">
        <v>43732</v>
      </c>
      <c r="C352" s="2">
        <v>2</v>
      </c>
      <c r="D352" s="2">
        <v>875</v>
      </c>
      <c r="E352" s="2">
        <v>5210204</v>
      </c>
      <c r="F352" s="14" t="s">
        <v>351</v>
      </c>
      <c r="G352" s="14">
        <v>200</v>
      </c>
    </row>
    <row r="353" spans="1:7" x14ac:dyDescent="0.25">
      <c r="A353" s="2">
        <v>1902300</v>
      </c>
      <c r="B353" s="15">
        <v>43732</v>
      </c>
      <c r="C353" s="2">
        <v>2</v>
      </c>
      <c r="D353" s="2">
        <v>875</v>
      </c>
      <c r="E353" s="2">
        <v>5210204</v>
      </c>
      <c r="F353" s="14" t="s">
        <v>352</v>
      </c>
      <c r="G353" s="14">
        <v>120</v>
      </c>
    </row>
    <row r="354" spans="1:7" x14ac:dyDescent="0.25">
      <c r="A354" s="2">
        <v>1902300</v>
      </c>
      <c r="B354" s="15">
        <v>43732</v>
      </c>
      <c r="C354" s="2">
        <v>2</v>
      </c>
      <c r="D354" s="2">
        <v>875</v>
      </c>
      <c r="E354" s="2">
        <v>5210204</v>
      </c>
      <c r="F354" s="14" t="s">
        <v>353</v>
      </c>
      <c r="G354" s="14">
        <v>160</v>
      </c>
    </row>
    <row r="355" spans="1:7" x14ac:dyDescent="0.25">
      <c r="A355" s="2">
        <v>1902300</v>
      </c>
      <c r="B355" s="15">
        <v>43736</v>
      </c>
      <c r="C355" s="2">
        <v>2</v>
      </c>
      <c r="D355" s="2">
        <v>898</v>
      </c>
      <c r="E355" s="2">
        <v>5210201</v>
      </c>
      <c r="F355" s="14" t="s">
        <v>354</v>
      </c>
      <c r="G355" s="14">
        <v>345</v>
      </c>
    </row>
    <row r="356" spans="1:7" x14ac:dyDescent="0.25">
      <c r="A356" s="2">
        <v>1902400</v>
      </c>
      <c r="B356" s="15">
        <v>43713</v>
      </c>
      <c r="C356" s="2">
        <v>2</v>
      </c>
      <c r="D356" s="2">
        <v>774</v>
      </c>
      <c r="E356" s="2">
        <v>5210205</v>
      </c>
      <c r="F356" s="14" t="s">
        <v>355</v>
      </c>
      <c r="G356" s="14">
        <v>142</v>
      </c>
    </row>
    <row r="357" spans="1:7" x14ac:dyDescent="0.25">
      <c r="A357" s="2">
        <v>1902400</v>
      </c>
      <c r="B357" s="15">
        <v>43717</v>
      </c>
      <c r="C357" s="2">
        <v>2</v>
      </c>
      <c r="D357" s="2">
        <v>801</v>
      </c>
      <c r="E357" s="2">
        <v>5210204</v>
      </c>
      <c r="F357" s="14" t="s">
        <v>356</v>
      </c>
      <c r="G357" s="14">
        <v>32</v>
      </c>
    </row>
    <row r="358" spans="1:7" x14ac:dyDescent="0.25">
      <c r="A358" s="2">
        <v>1902400</v>
      </c>
      <c r="B358" s="15">
        <v>43717</v>
      </c>
      <c r="C358" s="2">
        <v>2</v>
      </c>
      <c r="D358" s="2">
        <v>801</v>
      </c>
      <c r="E358" s="2">
        <v>5210204</v>
      </c>
      <c r="F358" s="14" t="s">
        <v>357</v>
      </c>
      <c r="G358" s="14">
        <v>10</v>
      </c>
    </row>
    <row r="359" spans="1:7" x14ac:dyDescent="0.25">
      <c r="A359" s="2">
        <v>1902400</v>
      </c>
      <c r="B359" s="15">
        <v>43717</v>
      </c>
      <c r="C359" s="2">
        <v>2</v>
      </c>
      <c r="D359" s="2">
        <v>801</v>
      </c>
      <c r="E359" s="2">
        <v>5210204</v>
      </c>
      <c r="F359" s="14" t="s">
        <v>358</v>
      </c>
      <c r="G359" s="14">
        <v>5</v>
      </c>
    </row>
    <row r="360" spans="1:7" x14ac:dyDescent="0.25">
      <c r="A360" s="2">
        <v>1902400</v>
      </c>
      <c r="B360" s="15">
        <v>43717</v>
      </c>
      <c r="C360" s="2">
        <v>2</v>
      </c>
      <c r="D360" s="2">
        <v>801</v>
      </c>
      <c r="E360" s="2">
        <v>5210204</v>
      </c>
      <c r="F360" s="14" t="s">
        <v>359</v>
      </c>
      <c r="G360" s="14">
        <v>9</v>
      </c>
    </row>
    <row r="361" spans="1:7" x14ac:dyDescent="0.25">
      <c r="A361" s="2">
        <v>1902400</v>
      </c>
      <c r="B361" s="15">
        <v>43717</v>
      </c>
      <c r="C361" s="2">
        <v>2</v>
      </c>
      <c r="D361" s="2">
        <v>805</v>
      </c>
      <c r="E361" s="2">
        <v>5210204</v>
      </c>
      <c r="F361" s="14" t="s">
        <v>360</v>
      </c>
      <c r="G361" s="14">
        <v>90</v>
      </c>
    </row>
    <row r="362" spans="1:7" x14ac:dyDescent="0.25">
      <c r="A362" s="2">
        <v>1902400</v>
      </c>
      <c r="B362" s="15">
        <v>43736</v>
      </c>
      <c r="C362" s="2">
        <v>2</v>
      </c>
      <c r="D362" s="2">
        <v>898</v>
      </c>
      <c r="E362" s="2">
        <v>5210201</v>
      </c>
      <c r="F362" s="14" t="s">
        <v>361</v>
      </c>
      <c r="G362" s="14">
        <v>30</v>
      </c>
    </row>
    <row r="363" spans="1:7" x14ac:dyDescent="0.25">
      <c r="A363" s="2">
        <v>1902400</v>
      </c>
      <c r="B363" s="15">
        <v>43736</v>
      </c>
      <c r="C363" s="2">
        <v>2</v>
      </c>
      <c r="D363" s="2">
        <v>898</v>
      </c>
      <c r="E363" s="2">
        <v>5210201</v>
      </c>
      <c r="F363" s="14" t="s">
        <v>361</v>
      </c>
      <c r="G363" s="14">
        <v>20</v>
      </c>
    </row>
    <row r="364" spans="1:7" x14ac:dyDescent="0.25">
      <c r="A364" s="2">
        <v>1902500</v>
      </c>
      <c r="B364" s="15">
        <v>43711</v>
      </c>
      <c r="C364" s="2">
        <v>2</v>
      </c>
      <c r="D364" s="2">
        <v>767</v>
      </c>
      <c r="E364" s="2">
        <v>5210201</v>
      </c>
      <c r="F364" s="14" t="s">
        <v>362</v>
      </c>
      <c r="G364" s="14">
        <v>20</v>
      </c>
    </row>
    <row r="365" spans="1:7" x14ac:dyDescent="0.25">
      <c r="A365" s="2">
        <v>1902500</v>
      </c>
      <c r="B365" s="15">
        <v>43713</v>
      </c>
      <c r="C365" s="2">
        <v>2</v>
      </c>
      <c r="D365" s="2">
        <v>774</v>
      </c>
      <c r="E365" s="2">
        <v>5210205</v>
      </c>
      <c r="F365" s="14" t="s">
        <v>363</v>
      </c>
      <c r="G365" s="14">
        <v>142</v>
      </c>
    </row>
    <row r="366" spans="1:7" x14ac:dyDescent="0.25">
      <c r="A366" s="2">
        <v>1902500</v>
      </c>
      <c r="B366" s="15">
        <v>43717</v>
      </c>
      <c r="C366" s="2">
        <v>2</v>
      </c>
      <c r="D366" s="2">
        <v>801</v>
      </c>
      <c r="E366" s="2">
        <v>5210204</v>
      </c>
      <c r="F366" s="14" t="s">
        <v>364</v>
      </c>
      <c r="G366" s="14">
        <v>75</v>
      </c>
    </row>
    <row r="367" spans="1:7" x14ac:dyDescent="0.25">
      <c r="A367" s="2">
        <v>1902500</v>
      </c>
      <c r="B367" s="15">
        <v>43717</v>
      </c>
      <c r="C367" s="2">
        <v>2</v>
      </c>
      <c r="D367" s="2">
        <v>803</v>
      </c>
      <c r="E367" s="2">
        <v>5210204</v>
      </c>
      <c r="F367" s="14" t="s">
        <v>365</v>
      </c>
      <c r="G367" s="14">
        <v>60</v>
      </c>
    </row>
    <row r="368" spans="1:7" x14ac:dyDescent="0.25">
      <c r="A368" s="2">
        <v>1902500</v>
      </c>
      <c r="B368" s="15">
        <v>43717</v>
      </c>
      <c r="C368" s="2">
        <v>2</v>
      </c>
      <c r="D368" s="2">
        <v>803</v>
      </c>
      <c r="E368" s="2">
        <v>5210203</v>
      </c>
      <c r="F368" s="14" t="s">
        <v>366</v>
      </c>
      <c r="G368" s="14">
        <v>420</v>
      </c>
    </row>
    <row r="369" spans="1:7" x14ac:dyDescent="0.25">
      <c r="A369" s="2">
        <v>1902500</v>
      </c>
      <c r="B369" s="15">
        <v>43717</v>
      </c>
      <c r="C369" s="2">
        <v>2</v>
      </c>
      <c r="D369" s="2">
        <v>803</v>
      </c>
      <c r="E369" s="2">
        <v>5210204</v>
      </c>
      <c r="F369" s="14" t="s">
        <v>367</v>
      </c>
      <c r="G369" s="14">
        <v>85</v>
      </c>
    </row>
    <row r="370" spans="1:7" x14ac:dyDescent="0.25">
      <c r="A370" s="2">
        <v>1902500</v>
      </c>
      <c r="B370" s="15">
        <v>43717</v>
      </c>
      <c r="C370" s="2">
        <v>2</v>
      </c>
      <c r="D370" s="2">
        <v>803</v>
      </c>
      <c r="E370" s="2">
        <v>5210203</v>
      </c>
      <c r="F370" s="14" t="s">
        <v>368</v>
      </c>
      <c r="G370" s="14">
        <v>125</v>
      </c>
    </row>
    <row r="371" spans="1:7" x14ac:dyDescent="0.25">
      <c r="A371" s="2">
        <v>1902500</v>
      </c>
      <c r="B371" s="15">
        <v>43722</v>
      </c>
      <c r="C371" s="2">
        <v>2</v>
      </c>
      <c r="D371" s="2">
        <v>831</v>
      </c>
      <c r="E371" s="2">
        <v>5210204</v>
      </c>
      <c r="F371" s="14" t="s">
        <v>369</v>
      </c>
      <c r="G371" s="14">
        <v>100</v>
      </c>
    </row>
    <row r="372" spans="1:7" x14ac:dyDescent="0.25">
      <c r="A372" s="2">
        <v>1902500</v>
      </c>
      <c r="B372" s="15">
        <v>43725</v>
      </c>
      <c r="C372" s="2">
        <v>2</v>
      </c>
      <c r="D372" s="2">
        <v>845</v>
      </c>
      <c r="E372" s="2">
        <v>5210201</v>
      </c>
      <c r="F372" s="14" t="s">
        <v>370</v>
      </c>
      <c r="G372" s="14">
        <v>3529</v>
      </c>
    </row>
    <row r="373" spans="1:7" x14ac:dyDescent="0.25">
      <c r="A373" s="2">
        <v>1902500</v>
      </c>
      <c r="B373" s="15">
        <v>43734</v>
      </c>
      <c r="C373" s="2">
        <v>2</v>
      </c>
      <c r="D373" s="2">
        <v>881</v>
      </c>
      <c r="E373" s="2">
        <v>5210201</v>
      </c>
      <c r="F373" s="14" t="s">
        <v>371</v>
      </c>
      <c r="G373" s="14">
        <v>519.16999999999996</v>
      </c>
    </row>
    <row r="374" spans="1:7" x14ac:dyDescent="0.25">
      <c r="A374" s="2">
        <v>1902500</v>
      </c>
      <c r="B374" s="15">
        <v>43736</v>
      </c>
      <c r="C374" s="2">
        <v>2</v>
      </c>
      <c r="D374" s="2">
        <v>898</v>
      </c>
      <c r="E374" s="2">
        <v>5210201</v>
      </c>
      <c r="F374" s="14" t="s">
        <v>372</v>
      </c>
      <c r="G374" s="14">
        <v>300</v>
      </c>
    </row>
    <row r="375" spans="1:7" x14ac:dyDescent="0.25">
      <c r="A375" s="2">
        <v>1902600</v>
      </c>
      <c r="B375" s="15">
        <v>43713</v>
      </c>
      <c r="C375" s="2">
        <v>2</v>
      </c>
      <c r="D375" s="2">
        <v>774</v>
      </c>
      <c r="E375" s="2">
        <v>5210205</v>
      </c>
      <c r="F375" s="14" t="s">
        <v>373</v>
      </c>
      <c r="G375" s="14">
        <v>142</v>
      </c>
    </row>
    <row r="376" spans="1:7" x14ac:dyDescent="0.25">
      <c r="A376" s="2">
        <v>1902600</v>
      </c>
      <c r="B376" s="15">
        <v>43717</v>
      </c>
      <c r="C376" s="2">
        <v>2</v>
      </c>
      <c r="D376" s="2">
        <v>794</v>
      </c>
      <c r="E376" s="2">
        <v>5210204</v>
      </c>
      <c r="F376" s="14" t="s">
        <v>374</v>
      </c>
      <c r="G376" s="14">
        <v>25</v>
      </c>
    </row>
    <row r="377" spans="1:7" x14ac:dyDescent="0.25">
      <c r="A377" s="2">
        <v>1902600</v>
      </c>
      <c r="B377" s="15">
        <v>43717</v>
      </c>
      <c r="C377" s="2">
        <v>2</v>
      </c>
      <c r="D377" s="2">
        <v>794</v>
      </c>
      <c r="E377" s="2">
        <v>5210204</v>
      </c>
      <c r="F377" s="14" t="s">
        <v>375</v>
      </c>
      <c r="G377" s="14">
        <v>60</v>
      </c>
    </row>
    <row r="378" spans="1:7" x14ac:dyDescent="0.25">
      <c r="A378" s="2">
        <v>1902600</v>
      </c>
      <c r="B378" s="15">
        <v>43717</v>
      </c>
      <c r="C378" s="2">
        <v>2</v>
      </c>
      <c r="D378" s="2">
        <v>794</v>
      </c>
      <c r="E378" s="2">
        <v>5210204</v>
      </c>
      <c r="F378" s="14" t="s">
        <v>376</v>
      </c>
      <c r="G378" s="14">
        <v>20</v>
      </c>
    </row>
    <row r="379" spans="1:7" x14ac:dyDescent="0.25">
      <c r="A379" s="2">
        <v>1902600</v>
      </c>
      <c r="B379" s="15">
        <v>43717</v>
      </c>
      <c r="C379" s="2">
        <v>2</v>
      </c>
      <c r="D379" s="2">
        <v>801</v>
      </c>
      <c r="E379" s="2">
        <v>5210204</v>
      </c>
      <c r="F379" s="14" t="s">
        <v>377</v>
      </c>
      <c r="G379" s="14">
        <v>14</v>
      </c>
    </row>
    <row r="380" spans="1:7" x14ac:dyDescent="0.25">
      <c r="A380" s="2">
        <v>1902600</v>
      </c>
      <c r="B380" s="15">
        <v>43717</v>
      </c>
      <c r="C380" s="2">
        <v>2</v>
      </c>
      <c r="D380" s="2">
        <v>801</v>
      </c>
      <c r="E380" s="2">
        <v>5210204</v>
      </c>
      <c r="F380" s="14" t="s">
        <v>378</v>
      </c>
      <c r="G380" s="14">
        <v>14</v>
      </c>
    </row>
    <row r="381" spans="1:7" x14ac:dyDescent="0.25">
      <c r="A381" s="2">
        <v>1902600</v>
      </c>
      <c r="B381" s="15">
        <v>43717</v>
      </c>
      <c r="C381" s="2">
        <v>2</v>
      </c>
      <c r="D381" s="2">
        <v>801</v>
      </c>
      <c r="E381" s="2">
        <v>5210204</v>
      </c>
      <c r="F381" s="14" t="s">
        <v>379</v>
      </c>
      <c r="G381" s="14">
        <v>30</v>
      </c>
    </row>
    <row r="382" spans="1:7" x14ac:dyDescent="0.25">
      <c r="A382" s="2">
        <v>1902700</v>
      </c>
      <c r="B382" s="15">
        <v>43711</v>
      </c>
      <c r="C382" s="2">
        <v>2</v>
      </c>
      <c r="D382" s="2">
        <v>767</v>
      </c>
      <c r="E382" s="2">
        <v>5210101</v>
      </c>
      <c r="F382" s="14" t="s">
        <v>380</v>
      </c>
      <c r="G382" s="14">
        <v>300</v>
      </c>
    </row>
    <row r="383" spans="1:7" x14ac:dyDescent="0.25">
      <c r="A383" s="2">
        <v>1902700</v>
      </c>
      <c r="B383" s="15">
        <v>43711</v>
      </c>
      <c r="C383" s="2">
        <v>2</v>
      </c>
      <c r="D383" s="2">
        <v>770</v>
      </c>
      <c r="E383" s="2">
        <v>5210204</v>
      </c>
      <c r="F383" s="14" t="s">
        <v>381</v>
      </c>
      <c r="G383" s="14">
        <v>2300</v>
      </c>
    </row>
    <row r="384" spans="1:7" x14ac:dyDescent="0.25">
      <c r="A384" s="2">
        <v>1902700</v>
      </c>
      <c r="B384" s="15">
        <v>43717</v>
      </c>
      <c r="C384" s="2">
        <v>2</v>
      </c>
      <c r="D384" s="2">
        <v>793</v>
      </c>
      <c r="E384" s="2">
        <v>5210204</v>
      </c>
      <c r="F384" s="14" t="s">
        <v>382</v>
      </c>
      <c r="G384" s="14">
        <v>85</v>
      </c>
    </row>
    <row r="385" spans="1:7" x14ac:dyDescent="0.25">
      <c r="A385" s="2">
        <v>1902700</v>
      </c>
      <c r="B385" s="15">
        <v>43717</v>
      </c>
      <c r="C385" s="2">
        <v>2</v>
      </c>
      <c r="D385" s="2">
        <v>793</v>
      </c>
      <c r="E385" s="2">
        <v>5210204</v>
      </c>
      <c r="F385" s="14" t="s">
        <v>383</v>
      </c>
      <c r="G385" s="14">
        <v>50</v>
      </c>
    </row>
    <row r="386" spans="1:7" x14ac:dyDescent="0.25">
      <c r="A386" s="2">
        <v>1902700</v>
      </c>
      <c r="B386" s="15">
        <v>43717</v>
      </c>
      <c r="C386" s="2">
        <v>2</v>
      </c>
      <c r="D386" s="2">
        <v>801</v>
      </c>
      <c r="E386" s="2">
        <v>5210204</v>
      </c>
      <c r="F386" s="14" t="s">
        <v>384</v>
      </c>
      <c r="G386" s="14">
        <v>78</v>
      </c>
    </row>
    <row r="387" spans="1:7" x14ac:dyDescent="0.25">
      <c r="A387" s="2">
        <v>1902700</v>
      </c>
      <c r="B387" s="15">
        <v>43717</v>
      </c>
      <c r="C387" s="2">
        <v>2</v>
      </c>
      <c r="D387" s="2">
        <v>802</v>
      </c>
      <c r="E387" s="2">
        <v>5210204</v>
      </c>
      <c r="F387" s="14" t="s">
        <v>385</v>
      </c>
      <c r="G387" s="14">
        <v>25</v>
      </c>
    </row>
    <row r="388" spans="1:7" x14ac:dyDescent="0.25">
      <c r="A388" s="2">
        <v>1902700</v>
      </c>
      <c r="B388" s="15">
        <v>43717</v>
      </c>
      <c r="C388" s="2">
        <v>2</v>
      </c>
      <c r="D388" s="2">
        <v>803</v>
      </c>
      <c r="E388" s="2">
        <v>5210204</v>
      </c>
      <c r="F388" s="14" t="s">
        <v>386</v>
      </c>
      <c r="G388" s="14">
        <v>65</v>
      </c>
    </row>
    <row r="389" spans="1:7" x14ac:dyDescent="0.25">
      <c r="A389" s="2">
        <v>1902700</v>
      </c>
      <c r="B389" s="15">
        <v>43717</v>
      </c>
      <c r="C389" s="2">
        <v>2</v>
      </c>
      <c r="D389" s="2">
        <v>803</v>
      </c>
      <c r="E389" s="2">
        <v>5210204</v>
      </c>
      <c r="F389" s="14" t="s">
        <v>387</v>
      </c>
      <c r="G389" s="14">
        <v>35</v>
      </c>
    </row>
    <row r="390" spans="1:7" x14ac:dyDescent="0.25">
      <c r="A390" s="2">
        <v>1902700</v>
      </c>
      <c r="B390" s="15">
        <v>43731</v>
      </c>
      <c r="C390" s="2">
        <v>2</v>
      </c>
      <c r="D390" s="2">
        <v>867</v>
      </c>
      <c r="E390" s="2">
        <v>5210204</v>
      </c>
      <c r="F390" s="14" t="s">
        <v>388</v>
      </c>
      <c r="G390" s="14">
        <v>300</v>
      </c>
    </row>
    <row r="391" spans="1:7" x14ac:dyDescent="0.25">
      <c r="A391" s="2">
        <v>1902700</v>
      </c>
      <c r="B391" s="15">
        <v>43731</v>
      </c>
      <c r="C391" s="2">
        <v>2</v>
      </c>
      <c r="D391" s="2">
        <v>867</v>
      </c>
      <c r="E391" s="2">
        <v>5210204</v>
      </c>
      <c r="F391" s="14" t="s">
        <v>389</v>
      </c>
      <c r="G391" s="14">
        <v>300</v>
      </c>
    </row>
    <row r="392" spans="1:7" x14ac:dyDescent="0.25">
      <c r="A392" s="2">
        <v>1902700</v>
      </c>
      <c r="B392" s="15">
        <v>43731</v>
      </c>
      <c r="C392" s="2">
        <v>2</v>
      </c>
      <c r="D392" s="2">
        <v>867</v>
      </c>
      <c r="E392" s="2">
        <v>5210204</v>
      </c>
      <c r="F392" s="14" t="s">
        <v>390</v>
      </c>
      <c r="G392" s="14">
        <v>200</v>
      </c>
    </row>
    <row r="393" spans="1:7" x14ac:dyDescent="0.25">
      <c r="A393" s="2">
        <v>1902700</v>
      </c>
      <c r="B393" s="15">
        <v>43731</v>
      </c>
      <c r="C393" s="2">
        <v>2</v>
      </c>
      <c r="D393" s="2">
        <v>867</v>
      </c>
      <c r="E393" s="2">
        <v>5210204</v>
      </c>
      <c r="F393" s="14" t="s">
        <v>391</v>
      </c>
      <c r="G393" s="14">
        <v>300</v>
      </c>
    </row>
    <row r="394" spans="1:7" x14ac:dyDescent="0.25">
      <c r="A394" s="2">
        <v>1902700</v>
      </c>
      <c r="B394" s="15">
        <v>43731</v>
      </c>
      <c r="C394" s="2">
        <v>2</v>
      </c>
      <c r="D394" s="2">
        <v>867</v>
      </c>
      <c r="E394" s="2">
        <v>5210204</v>
      </c>
      <c r="F394" s="14" t="s">
        <v>392</v>
      </c>
      <c r="G394" s="14">
        <v>100</v>
      </c>
    </row>
    <row r="395" spans="1:7" x14ac:dyDescent="0.25">
      <c r="A395" s="2">
        <v>1902700</v>
      </c>
      <c r="B395" s="15">
        <v>43731</v>
      </c>
      <c r="C395" s="2">
        <v>2</v>
      </c>
      <c r="D395" s="2">
        <v>867</v>
      </c>
      <c r="E395" s="2">
        <v>5210204</v>
      </c>
      <c r="F395" s="14" t="s">
        <v>393</v>
      </c>
      <c r="G395" s="14">
        <v>150</v>
      </c>
    </row>
    <row r="396" spans="1:7" x14ac:dyDescent="0.25">
      <c r="A396" s="2">
        <v>1902700</v>
      </c>
      <c r="B396" s="15">
        <v>43731</v>
      </c>
      <c r="C396" s="2">
        <v>2</v>
      </c>
      <c r="D396" s="2">
        <v>867</v>
      </c>
      <c r="E396" s="2">
        <v>5210205</v>
      </c>
      <c r="F396" s="14" t="s">
        <v>394</v>
      </c>
      <c r="G396" s="14">
        <v>50</v>
      </c>
    </row>
    <row r="397" spans="1:7" x14ac:dyDescent="0.25">
      <c r="A397" s="2">
        <v>1902700</v>
      </c>
      <c r="B397" s="15">
        <v>43731</v>
      </c>
      <c r="C397" s="2">
        <v>2</v>
      </c>
      <c r="D397" s="2">
        <v>867</v>
      </c>
      <c r="E397" s="2">
        <v>5210204</v>
      </c>
      <c r="F397" s="14" t="s">
        <v>395</v>
      </c>
      <c r="G397" s="14">
        <v>100</v>
      </c>
    </row>
    <row r="398" spans="1:7" x14ac:dyDescent="0.25">
      <c r="A398" s="2">
        <v>1902700</v>
      </c>
      <c r="B398" s="15">
        <v>43735</v>
      </c>
      <c r="C398" s="2">
        <v>2</v>
      </c>
      <c r="D398" s="2">
        <v>891</v>
      </c>
      <c r="E398" s="2">
        <v>5210203</v>
      </c>
      <c r="F398" s="14" t="s">
        <v>396</v>
      </c>
      <c r="G398" s="14">
        <v>280</v>
      </c>
    </row>
    <row r="399" spans="1:7" x14ac:dyDescent="0.25">
      <c r="A399" s="2">
        <v>1902700</v>
      </c>
      <c r="B399" s="15">
        <v>43735</v>
      </c>
      <c r="C399" s="2">
        <v>2</v>
      </c>
      <c r="D399" s="2">
        <v>893</v>
      </c>
      <c r="E399" s="2">
        <v>5210204</v>
      </c>
      <c r="F399" s="14" t="s">
        <v>397</v>
      </c>
      <c r="G399" s="14">
        <v>80</v>
      </c>
    </row>
    <row r="400" spans="1:7" x14ac:dyDescent="0.25">
      <c r="A400" s="2">
        <v>1902700</v>
      </c>
      <c r="B400" s="15">
        <v>43735</v>
      </c>
      <c r="C400" s="2">
        <v>2</v>
      </c>
      <c r="D400" s="2">
        <v>893</v>
      </c>
      <c r="E400" s="2">
        <v>5210204</v>
      </c>
      <c r="F400" s="14" t="s">
        <v>398</v>
      </c>
      <c r="G400" s="14">
        <v>130</v>
      </c>
    </row>
    <row r="401" spans="1:7" x14ac:dyDescent="0.25">
      <c r="A401" s="2">
        <v>1902900</v>
      </c>
      <c r="B401" s="15">
        <v>43710</v>
      </c>
      <c r="C401" s="2">
        <v>2</v>
      </c>
      <c r="D401" s="2">
        <v>762</v>
      </c>
      <c r="E401" s="2">
        <v>5210204</v>
      </c>
      <c r="F401" s="14" t="s">
        <v>399</v>
      </c>
      <c r="G401" s="14">
        <v>200</v>
      </c>
    </row>
    <row r="402" spans="1:7" x14ac:dyDescent="0.25">
      <c r="A402" s="2">
        <v>1902900</v>
      </c>
      <c r="B402" s="15">
        <v>43711</v>
      </c>
      <c r="C402" s="2">
        <v>2</v>
      </c>
      <c r="D402" s="2">
        <v>767</v>
      </c>
      <c r="E402" s="2">
        <v>5210201</v>
      </c>
      <c r="F402" s="14" t="s">
        <v>400</v>
      </c>
      <c r="G402" s="14">
        <v>40</v>
      </c>
    </row>
    <row r="403" spans="1:7" x14ac:dyDescent="0.25">
      <c r="A403" s="2">
        <v>1902900</v>
      </c>
      <c r="B403" s="15">
        <v>43713</v>
      </c>
      <c r="C403" s="2">
        <v>2</v>
      </c>
      <c r="D403" s="2">
        <v>774</v>
      </c>
      <c r="E403" s="2">
        <v>5210205</v>
      </c>
      <c r="F403" s="14" t="s">
        <v>401</v>
      </c>
      <c r="G403" s="14">
        <v>142</v>
      </c>
    </row>
    <row r="404" spans="1:7" x14ac:dyDescent="0.25">
      <c r="A404" s="2">
        <v>1902900</v>
      </c>
      <c r="B404" s="15">
        <v>43713</v>
      </c>
      <c r="C404" s="2">
        <v>2</v>
      </c>
      <c r="D404" s="2">
        <v>775</v>
      </c>
      <c r="E404" s="2">
        <v>5210204</v>
      </c>
      <c r="F404" s="14" t="s">
        <v>402</v>
      </c>
      <c r="G404" s="14">
        <v>15</v>
      </c>
    </row>
    <row r="405" spans="1:7" x14ac:dyDescent="0.25">
      <c r="A405" s="2">
        <v>1902900</v>
      </c>
      <c r="B405" s="15">
        <v>43717</v>
      </c>
      <c r="C405" s="2">
        <v>2</v>
      </c>
      <c r="D405" s="2">
        <v>801</v>
      </c>
      <c r="E405" s="2">
        <v>5210204</v>
      </c>
      <c r="F405" s="14" t="s">
        <v>403</v>
      </c>
      <c r="G405" s="14">
        <v>24</v>
      </c>
    </row>
    <row r="406" spans="1:7" x14ac:dyDescent="0.25">
      <c r="A406" s="2">
        <v>1902900</v>
      </c>
      <c r="B406" s="15">
        <v>43717</v>
      </c>
      <c r="C406" s="2">
        <v>2</v>
      </c>
      <c r="D406" s="2">
        <v>801</v>
      </c>
      <c r="E406" s="2">
        <v>5210204</v>
      </c>
      <c r="F406" s="14" t="s">
        <v>404</v>
      </c>
      <c r="G406" s="14">
        <v>24</v>
      </c>
    </row>
    <row r="407" spans="1:7" x14ac:dyDescent="0.25">
      <c r="A407" s="2">
        <v>1902900</v>
      </c>
      <c r="B407" s="15">
        <v>43717</v>
      </c>
      <c r="C407" s="2">
        <v>2</v>
      </c>
      <c r="D407" s="2">
        <v>802</v>
      </c>
      <c r="E407" s="2">
        <v>5210203</v>
      </c>
      <c r="F407" s="14" t="s">
        <v>405</v>
      </c>
      <c r="G407" s="14">
        <v>140</v>
      </c>
    </row>
    <row r="408" spans="1:7" x14ac:dyDescent="0.25">
      <c r="A408" s="2">
        <v>1902900</v>
      </c>
      <c r="B408" s="15">
        <v>43717</v>
      </c>
      <c r="C408" s="2">
        <v>2</v>
      </c>
      <c r="D408" s="2">
        <v>802</v>
      </c>
      <c r="E408" s="2">
        <v>5210204</v>
      </c>
      <c r="F408" s="14" t="s">
        <v>406</v>
      </c>
      <c r="G408" s="14">
        <v>48</v>
      </c>
    </row>
    <row r="409" spans="1:7" x14ac:dyDescent="0.25">
      <c r="A409" s="2">
        <v>1902900</v>
      </c>
      <c r="B409" s="15">
        <v>43717</v>
      </c>
      <c r="C409" s="2">
        <v>2</v>
      </c>
      <c r="D409" s="2">
        <v>802</v>
      </c>
      <c r="E409" s="2">
        <v>5210203</v>
      </c>
      <c r="F409" s="14" t="s">
        <v>407</v>
      </c>
      <c r="G409" s="14">
        <v>200</v>
      </c>
    </row>
    <row r="410" spans="1:7" x14ac:dyDescent="0.25">
      <c r="A410" s="2">
        <v>1902900</v>
      </c>
      <c r="B410" s="15">
        <v>43724</v>
      </c>
      <c r="C410" s="2">
        <v>2</v>
      </c>
      <c r="D410" s="2">
        <v>840</v>
      </c>
      <c r="E410" s="2">
        <v>5210204</v>
      </c>
      <c r="F410" s="14" t="s">
        <v>408</v>
      </c>
      <c r="G410" s="14">
        <v>290</v>
      </c>
    </row>
    <row r="411" spans="1:7" x14ac:dyDescent="0.25">
      <c r="A411" s="2">
        <v>1902900</v>
      </c>
      <c r="B411" s="15">
        <v>43724</v>
      </c>
      <c r="C411" s="2">
        <v>2</v>
      </c>
      <c r="D411" s="2">
        <v>841</v>
      </c>
      <c r="E411" s="2">
        <v>5210204</v>
      </c>
      <c r="F411" s="14" t="s">
        <v>409</v>
      </c>
      <c r="G411" s="14">
        <v>61.75</v>
      </c>
    </row>
    <row r="412" spans="1:7" x14ac:dyDescent="0.25">
      <c r="A412" s="2">
        <v>1902900</v>
      </c>
      <c r="B412" s="15">
        <v>43724</v>
      </c>
      <c r="C412" s="2">
        <v>2</v>
      </c>
      <c r="D412" s="2">
        <v>841</v>
      </c>
      <c r="E412" s="2">
        <v>5210204</v>
      </c>
      <c r="F412" s="14" t="s">
        <v>410</v>
      </c>
      <c r="G412" s="14">
        <v>66.5</v>
      </c>
    </row>
    <row r="413" spans="1:7" x14ac:dyDescent="0.25">
      <c r="A413" s="2">
        <v>1902900</v>
      </c>
      <c r="B413" s="15">
        <v>43724</v>
      </c>
      <c r="C413" s="2">
        <v>2</v>
      </c>
      <c r="D413" s="2">
        <v>841</v>
      </c>
      <c r="E413" s="2">
        <v>5210204</v>
      </c>
      <c r="F413" s="14" t="s">
        <v>411</v>
      </c>
      <c r="G413" s="14">
        <v>36.1</v>
      </c>
    </row>
    <row r="414" spans="1:7" x14ac:dyDescent="0.25">
      <c r="A414" s="2">
        <v>1902900</v>
      </c>
      <c r="B414" s="15">
        <v>43724</v>
      </c>
      <c r="C414" s="2">
        <v>2</v>
      </c>
      <c r="D414" s="2">
        <v>841</v>
      </c>
      <c r="E414" s="2">
        <v>5210204</v>
      </c>
      <c r="F414" s="14" t="s">
        <v>412</v>
      </c>
      <c r="G414" s="14">
        <v>17.100000000000001</v>
      </c>
    </row>
    <row r="415" spans="1:7" x14ac:dyDescent="0.25">
      <c r="A415" s="2">
        <v>1902900</v>
      </c>
      <c r="B415" s="15">
        <v>43724</v>
      </c>
      <c r="C415" s="2">
        <v>2</v>
      </c>
      <c r="D415" s="2">
        <v>841</v>
      </c>
      <c r="E415" s="2">
        <v>5210204</v>
      </c>
      <c r="F415" s="14" t="s">
        <v>413</v>
      </c>
      <c r="G415" s="14">
        <v>137.75</v>
      </c>
    </row>
    <row r="416" spans="1:7" x14ac:dyDescent="0.25">
      <c r="A416" s="2">
        <v>1902900</v>
      </c>
      <c r="B416" s="15">
        <v>43724</v>
      </c>
      <c r="C416" s="2">
        <v>2</v>
      </c>
      <c r="D416" s="2">
        <v>841</v>
      </c>
      <c r="E416" s="2">
        <v>5210204</v>
      </c>
      <c r="F416" s="14" t="s">
        <v>414</v>
      </c>
      <c r="G416" s="14">
        <v>14.25</v>
      </c>
    </row>
    <row r="417" spans="1:7" x14ac:dyDescent="0.25">
      <c r="A417" s="2">
        <v>1902900</v>
      </c>
      <c r="B417" s="15">
        <v>43724</v>
      </c>
      <c r="C417" s="2">
        <v>2</v>
      </c>
      <c r="D417" s="2">
        <v>841</v>
      </c>
      <c r="E417" s="2">
        <v>5210204</v>
      </c>
      <c r="F417" s="14" t="s">
        <v>415</v>
      </c>
      <c r="G417" s="14">
        <v>23.75</v>
      </c>
    </row>
    <row r="418" spans="1:7" x14ac:dyDescent="0.25">
      <c r="A418" s="2">
        <v>1902900</v>
      </c>
      <c r="B418" s="15">
        <v>43736</v>
      </c>
      <c r="C418" s="2">
        <v>2</v>
      </c>
      <c r="D418" s="2">
        <v>896</v>
      </c>
      <c r="E418" s="2">
        <v>5210204</v>
      </c>
      <c r="F418" s="14" t="s">
        <v>416</v>
      </c>
      <c r="G418" s="14">
        <v>200</v>
      </c>
    </row>
    <row r="419" spans="1:7" x14ac:dyDescent="0.25">
      <c r="A419" s="2">
        <v>1903000</v>
      </c>
      <c r="B419" s="15">
        <v>43711</v>
      </c>
      <c r="C419" s="2">
        <v>2</v>
      </c>
      <c r="D419" s="2">
        <v>767</v>
      </c>
      <c r="E419" s="2">
        <v>5210201</v>
      </c>
      <c r="F419" s="14" t="s">
        <v>417</v>
      </c>
      <c r="G419" s="14">
        <v>12</v>
      </c>
    </row>
    <row r="420" spans="1:7" x14ac:dyDescent="0.25">
      <c r="A420" s="2">
        <v>1903000</v>
      </c>
      <c r="B420" s="15">
        <v>43717</v>
      </c>
      <c r="C420" s="2">
        <v>2</v>
      </c>
      <c r="D420" s="2">
        <v>800</v>
      </c>
      <c r="E420" s="2">
        <v>5210204</v>
      </c>
      <c r="F420" s="14" t="s">
        <v>418</v>
      </c>
      <c r="G420" s="14">
        <v>28</v>
      </c>
    </row>
    <row r="421" spans="1:7" x14ac:dyDescent="0.25">
      <c r="A421" s="2">
        <v>1903000</v>
      </c>
      <c r="B421" s="15">
        <v>43717</v>
      </c>
      <c r="C421" s="2">
        <v>2</v>
      </c>
      <c r="D421" s="2">
        <v>800</v>
      </c>
      <c r="E421" s="2">
        <v>5210204</v>
      </c>
      <c r="F421" s="14" t="s">
        <v>419</v>
      </c>
      <c r="G421" s="14">
        <v>65</v>
      </c>
    </row>
    <row r="422" spans="1:7" x14ac:dyDescent="0.25">
      <c r="A422" s="2">
        <v>1903000</v>
      </c>
      <c r="B422" s="15">
        <v>43717</v>
      </c>
      <c r="C422" s="2">
        <v>2</v>
      </c>
      <c r="D422" s="2">
        <v>800</v>
      </c>
      <c r="E422" s="2">
        <v>5210204</v>
      </c>
      <c r="F422" s="14" t="s">
        <v>420</v>
      </c>
      <c r="G422" s="14">
        <v>45</v>
      </c>
    </row>
    <row r="423" spans="1:7" x14ac:dyDescent="0.25">
      <c r="A423" s="2">
        <v>1903000</v>
      </c>
      <c r="B423" s="15">
        <v>43725</v>
      </c>
      <c r="C423" s="2">
        <v>2</v>
      </c>
      <c r="D423" s="2">
        <v>845</v>
      </c>
      <c r="E423" s="2">
        <v>5210201</v>
      </c>
      <c r="F423" s="14" t="s">
        <v>421</v>
      </c>
      <c r="G423" s="14">
        <v>653.33000000000004</v>
      </c>
    </row>
    <row r="424" spans="1:7" x14ac:dyDescent="0.25">
      <c r="A424" s="2">
        <v>1903000</v>
      </c>
      <c r="B424" s="15">
        <v>43728</v>
      </c>
      <c r="C424" s="2">
        <v>2</v>
      </c>
      <c r="D424" s="2">
        <v>858</v>
      </c>
      <c r="E424" s="2">
        <v>5210203</v>
      </c>
      <c r="F424" s="14" t="s">
        <v>422</v>
      </c>
      <c r="G424" s="14">
        <v>780</v>
      </c>
    </row>
    <row r="425" spans="1:7" x14ac:dyDescent="0.25">
      <c r="A425" s="2">
        <v>1903000</v>
      </c>
      <c r="B425" s="15">
        <v>43728</v>
      </c>
      <c r="C425" s="2">
        <v>2</v>
      </c>
      <c r="D425" s="2">
        <v>858</v>
      </c>
      <c r="E425" s="2">
        <v>5210203</v>
      </c>
      <c r="F425" s="14" t="s">
        <v>423</v>
      </c>
      <c r="G425" s="14">
        <v>550</v>
      </c>
    </row>
    <row r="426" spans="1:7" x14ac:dyDescent="0.25">
      <c r="A426" s="2">
        <v>1903000</v>
      </c>
      <c r="B426" s="15">
        <v>43736</v>
      </c>
      <c r="C426" s="2">
        <v>2</v>
      </c>
      <c r="D426" s="2">
        <v>898</v>
      </c>
      <c r="E426" s="2">
        <v>5210201</v>
      </c>
      <c r="F426" s="14" t="s">
        <v>424</v>
      </c>
      <c r="G426" s="14">
        <v>330</v>
      </c>
    </row>
    <row r="427" spans="1:7" x14ac:dyDescent="0.25">
      <c r="A427" s="2">
        <v>1903100</v>
      </c>
      <c r="B427" s="15">
        <v>43711</v>
      </c>
      <c r="C427" s="2">
        <v>2</v>
      </c>
      <c r="D427" s="2">
        <v>767</v>
      </c>
      <c r="E427" s="2">
        <v>5210201</v>
      </c>
      <c r="F427" s="14" t="s">
        <v>425</v>
      </c>
      <c r="G427" s="14">
        <v>300</v>
      </c>
    </row>
    <row r="428" spans="1:7" x14ac:dyDescent="0.25">
      <c r="A428" s="2">
        <v>1903100</v>
      </c>
      <c r="B428" s="15">
        <v>43711</v>
      </c>
      <c r="C428" s="2">
        <v>2</v>
      </c>
      <c r="D428" s="2">
        <v>767</v>
      </c>
      <c r="E428" s="2">
        <v>5210201</v>
      </c>
      <c r="F428" s="14" t="s">
        <v>425</v>
      </c>
      <c r="G428" s="14">
        <v>420</v>
      </c>
    </row>
    <row r="429" spans="1:7" x14ac:dyDescent="0.25">
      <c r="A429" s="2">
        <v>1903100</v>
      </c>
      <c r="B429" s="15">
        <v>43713</v>
      </c>
      <c r="C429" s="2">
        <v>2</v>
      </c>
      <c r="D429" s="2">
        <v>774</v>
      </c>
      <c r="E429" s="2">
        <v>5210205</v>
      </c>
      <c r="F429" s="14" t="s">
        <v>426</v>
      </c>
      <c r="G429" s="14">
        <v>142</v>
      </c>
    </row>
    <row r="430" spans="1:7" x14ac:dyDescent="0.25">
      <c r="A430" s="2">
        <v>1903100</v>
      </c>
      <c r="B430" s="15">
        <v>43713</v>
      </c>
      <c r="C430" s="2">
        <v>2</v>
      </c>
      <c r="D430" s="2">
        <v>775</v>
      </c>
      <c r="E430" s="2">
        <v>5210204</v>
      </c>
      <c r="F430" s="14" t="s">
        <v>427</v>
      </c>
      <c r="G430" s="14">
        <v>15</v>
      </c>
    </row>
    <row r="431" spans="1:7" x14ac:dyDescent="0.25">
      <c r="A431" s="2">
        <v>1903100</v>
      </c>
      <c r="B431" s="15">
        <v>43717</v>
      </c>
      <c r="C431" s="2">
        <v>2</v>
      </c>
      <c r="D431" s="2">
        <v>794</v>
      </c>
      <c r="E431" s="2">
        <v>5210204</v>
      </c>
      <c r="F431" s="14" t="s">
        <v>428</v>
      </c>
      <c r="G431" s="14">
        <v>36</v>
      </c>
    </row>
    <row r="432" spans="1:7" x14ac:dyDescent="0.25">
      <c r="A432" s="2">
        <v>1903100</v>
      </c>
      <c r="B432" s="15">
        <v>43717</v>
      </c>
      <c r="C432" s="2">
        <v>2</v>
      </c>
      <c r="D432" s="2">
        <v>794</v>
      </c>
      <c r="E432" s="2">
        <v>5210204</v>
      </c>
      <c r="F432" s="14" t="s">
        <v>429</v>
      </c>
      <c r="G432" s="14">
        <v>60</v>
      </c>
    </row>
    <row r="433" spans="1:7" x14ac:dyDescent="0.25">
      <c r="A433" s="2">
        <v>1903100</v>
      </c>
      <c r="B433" s="15">
        <v>43717</v>
      </c>
      <c r="C433" s="2">
        <v>2</v>
      </c>
      <c r="D433" s="2">
        <v>794</v>
      </c>
      <c r="E433" s="2">
        <v>5210204</v>
      </c>
      <c r="F433" s="14" t="s">
        <v>430</v>
      </c>
      <c r="G433" s="14">
        <v>60</v>
      </c>
    </row>
    <row r="434" spans="1:7" x14ac:dyDescent="0.25">
      <c r="A434" s="2">
        <v>1903100</v>
      </c>
      <c r="B434" s="15">
        <v>43717</v>
      </c>
      <c r="C434" s="2">
        <v>2</v>
      </c>
      <c r="D434" s="2">
        <v>794</v>
      </c>
      <c r="E434" s="2">
        <v>5210204</v>
      </c>
      <c r="F434" s="14" t="s">
        <v>431</v>
      </c>
      <c r="G434" s="14">
        <v>32</v>
      </c>
    </row>
    <row r="435" spans="1:7" x14ac:dyDescent="0.25">
      <c r="A435" s="2">
        <v>1903100</v>
      </c>
      <c r="B435" s="15">
        <v>43717</v>
      </c>
      <c r="C435" s="2">
        <v>2</v>
      </c>
      <c r="D435" s="2">
        <v>794</v>
      </c>
      <c r="E435" s="2">
        <v>5210204</v>
      </c>
      <c r="F435" s="14" t="s">
        <v>432</v>
      </c>
      <c r="G435" s="14">
        <v>10</v>
      </c>
    </row>
    <row r="436" spans="1:7" x14ac:dyDescent="0.25">
      <c r="A436" s="2">
        <v>1903100</v>
      </c>
      <c r="B436" s="15">
        <v>43717</v>
      </c>
      <c r="C436" s="2">
        <v>2</v>
      </c>
      <c r="D436" s="2">
        <v>794</v>
      </c>
      <c r="E436" s="2">
        <v>5210204</v>
      </c>
      <c r="F436" s="14" t="s">
        <v>433</v>
      </c>
      <c r="G436" s="14">
        <v>9.6</v>
      </c>
    </row>
    <row r="437" spans="1:7" x14ac:dyDescent="0.25">
      <c r="A437" s="2">
        <v>1903100</v>
      </c>
      <c r="B437" s="15">
        <v>43717</v>
      </c>
      <c r="C437" s="2">
        <v>2</v>
      </c>
      <c r="D437" s="2">
        <v>801</v>
      </c>
      <c r="E437" s="2">
        <v>5210204</v>
      </c>
      <c r="F437" s="14" t="s">
        <v>434</v>
      </c>
      <c r="G437" s="14">
        <v>42</v>
      </c>
    </row>
    <row r="438" spans="1:7" x14ac:dyDescent="0.25">
      <c r="A438" s="2">
        <v>1903100</v>
      </c>
      <c r="B438" s="15">
        <v>43717</v>
      </c>
      <c r="C438" s="2">
        <v>2</v>
      </c>
      <c r="D438" s="2">
        <v>802</v>
      </c>
      <c r="E438" s="2">
        <v>5210203</v>
      </c>
      <c r="F438" s="14" t="s">
        <v>435</v>
      </c>
      <c r="G438" s="14">
        <v>200</v>
      </c>
    </row>
    <row r="439" spans="1:7" x14ac:dyDescent="0.25">
      <c r="A439" s="2">
        <v>1903100</v>
      </c>
      <c r="B439" s="15">
        <v>43718</v>
      </c>
      <c r="C439" s="2">
        <v>2</v>
      </c>
      <c r="D439" s="2">
        <v>812</v>
      </c>
      <c r="E439" s="2">
        <v>5210202</v>
      </c>
      <c r="F439" s="14" t="s">
        <v>436</v>
      </c>
      <c r="G439" s="14">
        <v>58</v>
      </c>
    </row>
    <row r="440" spans="1:7" x14ac:dyDescent="0.25">
      <c r="A440" s="2">
        <v>1903100</v>
      </c>
      <c r="B440" s="15">
        <v>43719</v>
      </c>
      <c r="C440" s="2">
        <v>2</v>
      </c>
      <c r="D440" s="2">
        <v>814</v>
      </c>
      <c r="E440" s="2">
        <v>5210209</v>
      </c>
      <c r="F440" s="14" t="s">
        <v>437</v>
      </c>
      <c r="G440" s="14">
        <v>558</v>
      </c>
    </row>
    <row r="441" spans="1:7" x14ac:dyDescent="0.25">
      <c r="A441" s="2">
        <v>1903100</v>
      </c>
      <c r="B441" s="15">
        <v>43719</v>
      </c>
      <c r="C441" s="2">
        <v>2</v>
      </c>
      <c r="D441" s="2">
        <v>814</v>
      </c>
      <c r="E441" s="2">
        <v>5210209</v>
      </c>
      <c r="F441" s="14" t="s">
        <v>438</v>
      </c>
      <c r="G441" s="14">
        <v>1346.64</v>
      </c>
    </row>
    <row r="442" spans="1:7" x14ac:dyDescent="0.25">
      <c r="A442" s="2">
        <v>1903100</v>
      </c>
      <c r="B442" s="15">
        <v>43724</v>
      </c>
      <c r="C442" s="2">
        <v>2</v>
      </c>
      <c r="D442" s="2">
        <v>834</v>
      </c>
      <c r="E442" s="2">
        <v>5210202</v>
      </c>
      <c r="F442" s="14" t="s">
        <v>439</v>
      </c>
      <c r="G442" s="14">
        <v>16</v>
      </c>
    </row>
    <row r="443" spans="1:7" x14ac:dyDescent="0.25">
      <c r="A443" s="2">
        <v>1903100</v>
      </c>
      <c r="B443" s="15">
        <v>43725</v>
      </c>
      <c r="C443" s="2">
        <v>2</v>
      </c>
      <c r="D443" s="2">
        <v>845</v>
      </c>
      <c r="E443" s="2">
        <v>5210201</v>
      </c>
      <c r="F443" s="14" t="s">
        <v>440</v>
      </c>
      <c r="G443" s="14">
        <v>4132.54</v>
      </c>
    </row>
    <row r="444" spans="1:7" x14ac:dyDescent="0.25">
      <c r="A444" s="2">
        <v>1903100</v>
      </c>
      <c r="B444" s="15">
        <v>43736</v>
      </c>
      <c r="C444" s="2">
        <v>2</v>
      </c>
      <c r="D444" s="2">
        <v>898</v>
      </c>
      <c r="E444" s="2">
        <v>5210201</v>
      </c>
      <c r="F444" s="14" t="s">
        <v>441</v>
      </c>
      <c r="G444" s="14">
        <v>300</v>
      </c>
    </row>
    <row r="445" spans="1:7" x14ac:dyDescent="0.25">
      <c r="A445" s="2">
        <v>1903100</v>
      </c>
      <c r="B445" s="15">
        <v>43736</v>
      </c>
      <c r="C445" s="2">
        <v>2</v>
      </c>
      <c r="D445" s="2">
        <v>898</v>
      </c>
      <c r="E445" s="2">
        <v>5210201</v>
      </c>
      <c r="F445" s="14" t="s">
        <v>442</v>
      </c>
      <c r="G445" s="14">
        <v>210</v>
      </c>
    </row>
    <row r="446" spans="1:7" x14ac:dyDescent="0.25">
      <c r="A446" s="2">
        <v>1903100</v>
      </c>
      <c r="B446" s="15">
        <v>43736</v>
      </c>
      <c r="C446" s="2">
        <v>2</v>
      </c>
      <c r="D446" s="2">
        <v>898</v>
      </c>
      <c r="E446" s="2">
        <v>5210201</v>
      </c>
      <c r="F446" s="14" t="s">
        <v>442</v>
      </c>
      <c r="G446" s="14">
        <v>180</v>
      </c>
    </row>
    <row r="447" spans="1:7" x14ac:dyDescent="0.25">
      <c r="A447" s="2">
        <v>1903100</v>
      </c>
      <c r="B447" s="15">
        <v>43736</v>
      </c>
      <c r="C447" s="2">
        <v>2</v>
      </c>
      <c r="D447" s="2">
        <v>898</v>
      </c>
      <c r="E447" s="2">
        <v>5210201</v>
      </c>
      <c r="F447" s="14" t="s">
        <v>442</v>
      </c>
      <c r="G447" s="14">
        <v>90</v>
      </c>
    </row>
    <row r="448" spans="1:7" x14ac:dyDescent="0.25">
      <c r="A448" s="2">
        <v>1903100</v>
      </c>
      <c r="B448" s="15">
        <v>43738</v>
      </c>
      <c r="C448" s="2">
        <v>2</v>
      </c>
      <c r="D448" s="2">
        <v>900</v>
      </c>
      <c r="E448" s="2">
        <v>5210201</v>
      </c>
      <c r="F448" s="14" t="s">
        <v>443</v>
      </c>
      <c r="G448" s="14">
        <v>300</v>
      </c>
    </row>
    <row r="449" spans="1:7" x14ac:dyDescent="0.25">
      <c r="A449" s="2">
        <v>1903300</v>
      </c>
      <c r="B449" s="15">
        <v>43711</v>
      </c>
      <c r="C449" s="2">
        <v>2</v>
      </c>
      <c r="D449" s="2">
        <v>767</v>
      </c>
      <c r="E449" s="2">
        <v>5210201</v>
      </c>
      <c r="F449" s="14" t="s">
        <v>444</v>
      </c>
      <c r="G449" s="14">
        <v>7.5</v>
      </c>
    </row>
    <row r="450" spans="1:7" x14ac:dyDescent="0.25">
      <c r="A450" s="2">
        <v>1903300</v>
      </c>
      <c r="B450" s="15">
        <v>43711</v>
      </c>
      <c r="C450" s="2">
        <v>2</v>
      </c>
      <c r="D450" s="2">
        <v>767</v>
      </c>
      <c r="E450" s="2">
        <v>5210201</v>
      </c>
      <c r="F450" s="14" t="s">
        <v>445</v>
      </c>
      <c r="G450" s="14">
        <v>6</v>
      </c>
    </row>
    <row r="451" spans="1:7" x14ac:dyDescent="0.25">
      <c r="A451" s="2">
        <v>1903300</v>
      </c>
      <c r="B451" s="15">
        <v>43711</v>
      </c>
      <c r="C451" s="2">
        <v>2</v>
      </c>
      <c r="D451" s="2">
        <v>769</v>
      </c>
      <c r="E451" s="2">
        <v>5210204</v>
      </c>
      <c r="F451" s="14" t="s">
        <v>446</v>
      </c>
      <c r="G451" s="14">
        <v>160</v>
      </c>
    </row>
    <row r="452" spans="1:7" x14ac:dyDescent="0.25">
      <c r="A452" s="2">
        <v>1903300</v>
      </c>
      <c r="B452" s="15">
        <v>43711</v>
      </c>
      <c r="C452" s="2">
        <v>2</v>
      </c>
      <c r="D452" s="2">
        <v>769</v>
      </c>
      <c r="E452" s="2">
        <v>5210204</v>
      </c>
      <c r="F452" s="14" t="s">
        <v>447</v>
      </c>
      <c r="G452" s="14">
        <v>50</v>
      </c>
    </row>
    <row r="453" spans="1:7" x14ac:dyDescent="0.25">
      <c r="A453" s="2">
        <v>1903300</v>
      </c>
      <c r="B453" s="15">
        <v>43717</v>
      </c>
      <c r="C453" s="2">
        <v>2</v>
      </c>
      <c r="D453" s="2">
        <v>794</v>
      </c>
      <c r="E453" s="2">
        <v>5210204</v>
      </c>
      <c r="F453" s="14" t="s">
        <v>448</v>
      </c>
      <c r="G453" s="14">
        <v>40</v>
      </c>
    </row>
    <row r="454" spans="1:7" x14ac:dyDescent="0.25">
      <c r="A454" s="2">
        <v>1903300</v>
      </c>
      <c r="B454" s="15">
        <v>43719</v>
      </c>
      <c r="C454" s="2">
        <v>2</v>
      </c>
      <c r="D454" s="2">
        <v>814</v>
      </c>
      <c r="E454" s="2">
        <v>5210209</v>
      </c>
      <c r="F454" s="14" t="s">
        <v>449</v>
      </c>
      <c r="G454" s="14">
        <v>110.86</v>
      </c>
    </row>
    <row r="455" spans="1:7" x14ac:dyDescent="0.25">
      <c r="A455" s="2">
        <v>1903300</v>
      </c>
      <c r="B455" s="15">
        <v>43735</v>
      </c>
      <c r="C455" s="2">
        <v>2</v>
      </c>
      <c r="D455" s="2">
        <v>889</v>
      </c>
      <c r="E455" s="2">
        <v>5210204</v>
      </c>
      <c r="F455" s="14" t="s">
        <v>450</v>
      </c>
      <c r="G455" s="14">
        <v>15</v>
      </c>
    </row>
    <row r="456" spans="1:7" x14ac:dyDescent="0.25">
      <c r="A456" s="2">
        <v>1903300</v>
      </c>
      <c r="B456" s="15">
        <v>43735</v>
      </c>
      <c r="C456" s="2">
        <v>2</v>
      </c>
      <c r="D456" s="2">
        <v>889</v>
      </c>
      <c r="E456" s="2">
        <v>5210204</v>
      </c>
      <c r="F456" s="14" t="s">
        <v>451</v>
      </c>
      <c r="G456" s="14">
        <v>30</v>
      </c>
    </row>
    <row r="457" spans="1:7" x14ac:dyDescent="0.25">
      <c r="A457" s="2">
        <v>1903300</v>
      </c>
      <c r="B457" s="15">
        <v>43735</v>
      </c>
      <c r="C457" s="2">
        <v>2</v>
      </c>
      <c r="D457" s="2">
        <v>889</v>
      </c>
      <c r="E457" s="2">
        <v>5210204</v>
      </c>
      <c r="F457" s="14" t="s">
        <v>452</v>
      </c>
      <c r="G457" s="14">
        <v>15</v>
      </c>
    </row>
    <row r="458" spans="1:7" x14ac:dyDescent="0.25">
      <c r="A458" s="2">
        <v>1903300</v>
      </c>
      <c r="B458" s="15">
        <v>43735</v>
      </c>
      <c r="C458" s="2">
        <v>2</v>
      </c>
      <c r="D458" s="2">
        <v>889</v>
      </c>
      <c r="E458" s="2">
        <v>5210204</v>
      </c>
      <c r="F458" s="14" t="s">
        <v>453</v>
      </c>
      <c r="G458" s="14">
        <v>20</v>
      </c>
    </row>
    <row r="459" spans="1:7" x14ac:dyDescent="0.25">
      <c r="A459" s="2">
        <v>1903300</v>
      </c>
      <c r="B459" s="15">
        <v>43735</v>
      </c>
      <c r="C459" s="2">
        <v>2</v>
      </c>
      <c r="D459" s="2">
        <v>891</v>
      </c>
      <c r="E459" s="2">
        <v>5210204</v>
      </c>
      <c r="F459" s="14" t="s">
        <v>454</v>
      </c>
      <c r="G459" s="14">
        <v>55</v>
      </c>
    </row>
    <row r="460" spans="1:7" x14ac:dyDescent="0.25">
      <c r="A460" s="2">
        <v>1903300</v>
      </c>
      <c r="B460" s="15">
        <v>43735</v>
      </c>
      <c r="C460" s="2">
        <v>2</v>
      </c>
      <c r="D460" s="2">
        <v>891</v>
      </c>
      <c r="E460" s="2">
        <v>5210204</v>
      </c>
      <c r="F460" s="14" t="s">
        <v>455</v>
      </c>
      <c r="G460" s="14">
        <v>72</v>
      </c>
    </row>
    <row r="461" spans="1:7" x14ac:dyDescent="0.25">
      <c r="A461" s="2">
        <v>1903300</v>
      </c>
      <c r="B461" s="15">
        <v>43735</v>
      </c>
      <c r="C461" s="2">
        <v>2</v>
      </c>
      <c r="D461" s="2">
        <v>891</v>
      </c>
      <c r="E461" s="2">
        <v>5210204</v>
      </c>
      <c r="F461" s="14" t="s">
        <v>456</v>
      </c>
      <c r="G461" s="14">
        <v>32</v>
      </c>
    </row>
    <row r="462" spans="1:7" x14ac:dyDescent="0.25">
      <c r="A462" s="2">
        <v>1903500</v>
      </c>
      <c r="B462" s="15">
        <v>43713</v>
      </c>
      <c r="C462" s="2">
        <v>2</v>
      </c>
      <c r="D462" s="2">
        <v>774</v>
      </c>
      <c r="E462" s="2">
        <v>5210205</v>
      </c>
      <c r="F462" s="14" t="s">
        <v>457</v>
      </c>
      <c r="G462" s="14">
        <v>142</v>
      </c>
    </row>
    <row r="463" spans="1:7" x14ac:dyDescent="0.25">
      <c r="A463" s="2">
        <v>1903600</v>
      </c>
      <c r="B463" s="15">
        <v>43711</v>
      </c>
      <c r="C463" s="2">
        <v>2</v>
      </c>
      <c r="D463" s="2">
        <v>767</v>
      </c>
      <c r="E463" s="2">
        <v>5210201</v>
      </c>
      <c r="F463" s="14" t="s">
        <v>458</v>
      </c>
      <c r="G463" s="14">
        <v>300</v>
      </c>
    </row>
    <row r="464" spans="1:7" x14ac:dyDescent="0.25">
      <c r="A464" s="2">
        <v>1903600</v>
      </c>
      <c r="B464" s="15">
        <v>43711</v>
      </c>
      <c r="C464" s="2">
        <v>2</v>
      </c>
      <c r="D464" s="2">
        <v>767</v>
      </c>
      <c r="E464" s="2">
        <v>5210201</v>
      </c>
      <c r="F464" s="14" t="s">
        <v>459</v>
      </c>
      <c r="G464" s="14">
        <v>30</v>
      </c>
    </row>
    <row r="465" spans="1:7" x14ac:dyDescent="0.25">
      <c r="A465" s="2">
        <v>1903600</v>
      </c>
      <c r="B465" s="15">
        <v>43711</v>
      </c>
      <c r="C465" s="2">
        <v>2</v>
      </c>
      <c r="D465" s="2">
        <v>767</v>
      </c>
      <c r="E465" s="2">
        <v>5210201</v>
      </c>
      <c r="F465" s="14" t="s">
        <v>460</v>
      </c>
      <c r="G465" s="14">
        <v>420</v>
      </c>
    </row>
    <row r="466" spans="1:7" x14ac:dyDescent="0.25">
      <c r="A466" s="2">
        <v>1903600</v>
      </c>
      <c r="B466" s="15">
        <v>43711</v>
      </c>
      <c r="C466" s="2">
        <v>2</v>
      </c>
      <c r="D466" s="2">
        <v>767</v>
      </c>
      <c r="E466" s="2">
        <v>5210201</v>
      </c>
      <c r="F466" s="14" t="s">
        <v>461</v>
      </c>
      <c r="G466" s="14">
        <v>70</v>
      </c>
    </row>
    <row r="467" spans="1:7" x14ac:dyDescent="0.25">
      <c r="A467" s="2">
        <v>1903600</v>
      </c>
      <c r="B467" s="15">
        <v>43713</v>
      </c>
      <c r="C467" s="2">
        <v>2</v>
      </c>
      <c r="D467" s="2">
        <v>774</v>
      </c>
      <c r="E467" s="2">
        <v>5210205</v>
      </c>
      <c r="F467" s="14" t="s">
        <v>462</v>
      </c>
      <c r="G467" s="14">
        <v>142</v>
      </c>
    </row>
    <row r="468" spans="1:7" x14ac:dyDescent="0.25">
      <c r="A468" s="2">
        <v>1903600</v>
      </c>
      <c r="B468" s="15">
        <v>43717</v>
      </c>
      <c r="C468" s="2">
        <v>2</v>
      </c>
      <c r="D468" s="2">
        <v>803</v>
      </c>
      <c r="E468" s="2">
        <v>5210204</v>
      </c>
      <c r="F468" s="14" t="s">
        <v>463</v>
      </c>
      <c r="G468" s="14">
        <v>35</v>
      </c>
    </row>
    <row r="469" spans="1:7" x14ac:dyDescent="0.25">
      <c r="A469" s="2">
        <v>1903600</v>
      </c>
      <c r="B469" s="15">
        <v>43717</v>
      </c>
      <c r="C469" s="2">
        <v>2</v>
      </c>
      <c r="D469" s="2">
        <v>803</v>
      </c>
      <c r="E469" s="2">
        <v>5210204</v>
      </c>
      <c r="F469" s="14" t="s">
        <v>464</v>
      </c>
      <c r="G469" s="14">
        <v>46</v>
      </c>
    </row>
    <row r="470" spans="1:7" x14ac:dyDescent="0.25">
      <c r="A470" s="2">
        <v>1903600</v>
      </c>
      <c r="B470" s="15">
        <v>43717</v>
      </c>
      <c r="C470" s="2">
        <v>2</v>
      </c>
      <c r="D470" s="2">
        <v>808</v>
      </c>
      <c r="E470" s="2">
        <v>5210204</v>
      </c>
      <c r="F470" s="14" t="s">
        <v>465</v>
      </c>
      <c r="G470" s="14">
        <v>750</v>
      </c>
    </row>
    <row r="471" spans="1:7" x14ac:dyDescent="0.25">
      <c r="A471" s="2">
        <v>1903600</v>
      </c>
      <c r="B471" s="15">
        <v>43720</v>
      </c>
      <c r="C471" s="2">
        <v>2</v>
      </c>
      <c r="D471" s="2">
        <v>822</v>
      </c>
      <c r="E471" s="2">
        <v>5210203</v>
      </c>
      <c r="F471" s="14" t="s">
        <v>466</v>
      </c>
      <c r="G471" s="14">
        <v>4134.24</v>
      </c>
    </row>
    <row r="472" spans="1:7" x14ac:dyDescent="0.25">
      <c r="A472" s="2">
        <v>1903600</v>
      </c>
      <c r="B472" s="15">
        <v>43722</v>
      </c>
      <c r="C472" s="2">
        <v>2</v>
      </c>
      <c r="D472" s="2">
        <v>826</v>
      </c>
      <c r="E472" s="2">
        <v>5210204</v>
      </c>
      <c r="F472" s="14" t="s">
        <v>467</v>
      </c>
      <c r="G472" s="14">
        <v>1950</v>
      </c>
    </row>
    <row r="473" spans="1:7" x14ac:dyDescent="0.25">
      <c r="A473" s="2">
        <v>1903600</v>
      </c>
      <c r="B473" s="15">
        <v>43734</v>
      </c>
      <c r="C473" s="2">
        <v>2</v>
      </c>
      <c r="D473" s="2">
        <v>881</v>
      </c>
      <c r="E473" s="2">
        <v>5210201</v>
      </c>
      <c r="F473" s="14" t="s">
        <v>468</v>
      </c>
      <c r="G473" s="14">
        <v>519.16999999999996</v>
      </c>
    </row>
    <row r="474" spans="1:7" x14ac:dyDescent="0.25">
      <c r="A474" s="2">
        <v>1903600</v>
      </c>
      <c r="B474" s="15">
        <v>43736</v>
      </c>
      <c r="C474" s="2">
        <v>2</v>
      </c>
      <c r="D474" s="2">
        <v>898</v>
      </c>
      <c r="E474" s="2">
        <v>5210201</v>
      </c>
      <c r="F474" s="14" t="s">
        <v>469</v>
      </c>
      <c r="G474" s="14">
        <v>340</v>
      </c>
    </row>
    <row r="475" spans="1:7" x14ac:dyDescent="0.25">
      <c r="A475" s="2">
        <v>1903700</v>
      </c>
      <c r="B475" s="15">
        <v>43726</v>
      </c>
      <c r="C475" s="2">
        <v>2</v>
      </c>
      <c r="D475" s="2">
        <v>848</v>
      </c>
      <c r="E475" s="2">
        <v>5210203</v>
      </c>
      <c r="F475" s="14" t="s">
        <v>470</v>
      </c>
      <c r="G475" s="14">
        <v>480</v>
      </c>
    </row>
    <row r="476" spans="1:7" x14ac:dyDescent="0.25">
      <c r="A476" s="2">
        <v>1903700</v>
      </c>
      <c r="B476" s="15">
        <v>43726</v>
      </c>
      <c r="C476" s="2">
        <v>2</v>
      </c>
      <c r="D476" s="2">
        <v>848</v>
      </c>
      <c r="E476" s="2">
        <v>5210203</v>
      </c>
      <c r="F476" s="14" t="s">
        <v>471</v>
      </c>
      <c r="G476" s="14">
        <v>380</v>
      </c>
    </row>
    <row r="477" spans="1:7" x14ac:dyDescent="0.25">
      <c r="A477" s="2">
        <v>1903800</v>
      </c>
      <c r="B477" s="15">
        <v>43734</v>
      </c>
      <c r="C477" s="2">
        <v>2</v>
      </c>
      <c r="D477" s="2">
        <v>879</v>
      </c>
      <c r="E477" s="2">
        <v>5210115</v>
      </c>
      <c r="F477" s="14" t="s">
        <v>472</v>
      </c>
      <c r="G477" s="14">
        <v>180</v>
      </c>
    </row>
    <row r="478" spans="1:7" x14ac:dyDescent="0.25">
      <c r="A478" s="2">
        <v>1903900</v>
      </c>
      <c r="B478" s="15">
        <v>43711</v>
      </c>
      <c r="C478" s="2">
        <v>2</v>
      </c>
      <c r="D478" s="2">
        <v>767</v>
      </c>
      <c r="E478" s="2">
        <v>5210201</v>
      </c>
      <c r="F478" s="14" t="s">
        <v>473</v>
      </c>
      <c r="G478" s="14">
        <v>100</v>
      </c>
    </row>
    <row r="479" spans="1:7" x14ac:dyDescent="0.25">
      <c r="A479" s="2">
        <v>1903900</v>
      </c>
      <c r="B479" s="15">
        <v>43711</v>
      </c>
      <c r="C479" s="2">
        <v>2</v>
      </c>
      <c r="D479" s="2">
        <v>767</v>
      </c>
      <c r="E479" s="2">
        <v>5210201</v>
      </c>
      <c r="F479" s="14" t="s">
        <v>474</v>
      </c>
      <c r="G479" s="14">
        <v>219.72</v>
      </c>
    </row>
    <row r="480" spans="1:7" x14ac:dyDescent="0.25">
      <c r="A480" s="2">
        <v>1903900</v>
      </c>
      <c r="B480" s="15">
        <v>43713</v>
      </c>
      <c r="C480" s="2">
        <v>2</v>
      </c>
      <c r="D480" s="2">
        <v>774</v>
      </c>
      <c r="E480" s="2">
        <v>5210205</v>
      </c>
      <c r="F480" s="14" t="s">
        <v>475</v>
      </c>
      <c r="G480" s="14">
        <v>142</v>
      </c>
    </row>
    <row r="481" spans="1:7" x14ac:dyDescent="0.25">
      <c r="A481" s="2">
        <v>1903900</v>
      </c>
      <c r="B481" s="15">
        <v>43713</v>
      </c>
      <c r="C481" s="2">
        <v>2</v>
      </c>
      <c r="D481" s="2">
        <v>775</v>
      </c>
      <c r="E481" s="2">
        <v>5210204</v>
      </c>
      <c r="F481" s="14" t="s">
        <v>476</v>
      </c>
      <c r="G481" s="14">
        <v>15</v>
      </c>
    </row>
    <row r="482" spans="1:7" x14ac:dyDescent="0.25">
      <c r="A482" s="2">
        <v>1903900</v>
      </c>
      <c r="B482" s="15">
        <v>43725</v>
      </c>
      <c r="C482" s="2">
        <v>2</v>
      </c>
      <c r="D482" s="2">
        <v>845</v>
      </c>
      <c r="E482" s="2">
        <v>5210201</v>
      </c>
      <c r="F482" s="14" t="s">
        <v>477</v>
      </c>
      <c r="G482" s="14">
        <v>3300</v>
      </c>
    </row>
    <row r="483" spans="1:7" x14ac:dyDescent="0.25">
      <c r="A483" s="2">
        <v>1903900</v>
      </c>
      <c r="B483" s="15">
        <v>43725</v>
      </c>
      <c r="C483" s="2">
        <v>2</v>
      </c>
      <c r="D483" s="2">
        <v>845</v>
      </c>
      <c r="E483" s="2">
        <v>5210201</v>
      </c>
      <c r="F483" s="14" t="s">
        <v>478</v>
      </c>
      <c r="G483" s="14">
        <v>-110</v>
      </c>
    </row>
    <row r="484" spans="1:7" x14ac:dyDescent="0.25">
      <c r="A484" s="2">
        <v>1903900</v>
      </c>
      <c r="B484" s="15">
        <v>43728</v>
      </c>
      <c r="C484" s="2">
        <v>2</v>
      </c>
      <c r="D484" s="2">
        <v>857</v>
      </c>
      <c r="E484" s="2">
        <v>5210212</v>
      </c>
      <c r="F484" s="14" t="s">
        <v>479</v>
      </c>
      <c r="G484" s="14">
        <v>1968.1</v>
      </c>
    </row>
    <row r="485" spans="1:7" x14ac:dyDescent="0.25">
      <c r="A485" s="2">
        <v>1903900</v>
      </c>
      <c r="B485" s="15">
        <v>43731</v>
      </c>
      <c r="C485" s="2">
        <v>2</v>
      </c>
      <c r="D485" s="2">
        <v>869</v>
      </c>
      <c r="E485" s="2">
        <v>5210201</v>
      </c>
      <c r="F485" s="14" t="s">
        <v>480</v>
      </c>
      <c r="G485" s="14">
        <v>110</v>
      </c>
    </row>
    <row r="486" spans="1:7" x14ac:dyDescent="0.25">
      <c r="A486" s="2">
        <v>1903900</v>
      </c>
      <c r="B486" s="15">
        <v>43736</v>
      </c>
      <c r="C486" s="2">
        <v>2</v>
      </c>
      <c r="D486" s="2">
        <v>898</v>
      </c>
      <c r="E486" s="2">
        <v>5210201</v>
      </c>
      <c r="F486" s="14" t="s">
        <v>481</v>
      </c>
      <c r="G486" s="14">
        <v>300</v>
      </c>
    </row>
    <row r="487" spans="1:7" x14ac:dyDescent="0.25">
      <c r="A487" s="2">
        <v>1903900</v>
      </c>
      <c r="B487" s="15">
        <v>43736</v>
      </c>
      <c r="C487" s="2">
        <v>2</v>
      </c>
      <c r="D487" s="2">
        <v>898</v>
      </c>
      <c r="E487" s="2">
        <v>5210201</v>
      </c>
      <c r="F487" s="14" t="s">
        <v>482</v>
      </c>
      <c r="G487" s="14">
        <v>30</v>
      </c>
    </row>
    <row r="488" spans="1:7" x14ac:dyDescent="0.25">
      <c r="A488" s="2">
        <v>1903900</v>
      </c>
      <c r="B488" s="15">
        <v>43736</v>
      </c>
      <c r="C488" s="2">
        <v>2</v>
      </c>
      <c r="D488" s="2">
        <v>898</v>
      </c>
      <c r="E488" s="2">
        <v>5210201</v>
      </c>
      <c r="F488" s="14" t="s">
        <v>483</v>
      </c>
      <c r="G488" s="14">
        <v>499.09</v>
      </c>
    </row>
    <row r="489" spans="1:7" x14ac:dyDescent="0.25">
      <c r="A489" s="2">
        <v>1904100</v>
      </c>
      <c r="B489" s="15">
        <v>43717</v>
      </c>
      <c r="C489" s="2">
        <v>2</v>
      </c>
      <c r="D489" s="2">
        <v>801</v>
      </c>
      <c r="E489" s="2">
        <v>5210104</v>
      </c>
      <c r="F489" s="14" t="s">
        <v>484</v>
      </c>
      <c r="G489" s="14">
        <v>20</v>
      </c>
    </row>
    <row r="490" spans="1:7" x14ac:dyDescent="0.25">
      <c r="A490" s="2">
        <v>1904100</v>
      </c>
      <c r="B490" s="15">
        <v>43717</v>
      </c>
      <c r="C490" s="2">
        <v>2</v>
      </c>
      <c r="D490" s="2">
        <v>801</v>
      </c>
      <c r="E490" s="2">
        <v>5210104</v>
      </c>
      <c r="F490" s="14" t="s">
        <v>485</v>
      </c>
      <c r="G490" s="14">
        <v>30</v>
      </c>
    </row>
    <row r="491" spans="1:7" x14ac:dyDescent="0.25">
      <c r="A491" s="2">
        <v>1904100</v>
      </c>
      <c r="B491" s="15">
        <v>43717</v>
      </c>
      <c r="C491" s="2">
        <v>2</v>
      </c>
      <c r="D491" s="2">
        <v>801</v>
      </c>
      <c r="E491" s="2">
        <v>5210104</v>
      </c>
      <c r="F491" s="14" t="s">
        <v>486</v>
      </c>
      <c r="G491" s="14">
        <v>20</v>
      </c>
    </row>
    <row r="492" spans="1:7" x14ac:dyDescent="0.25">
      <c r="A492" s="2">
        <v>1904100</v>
      </c>
      <c r="B492" s="15">
        <v>43717</v>
      </c>
      <c r="C492" s="2">
        <v>2</v>
      </c>
      <c r="D492" s="2">
        <v>801</v>
      </c>
      <c r="E492" s="2">
        <v>5210104</v>
      </c>
      <c r="F492" s="14" t="s">
        <v>487</v>
      </c>
      <c r="G492" s="14">
        <v>15</v>
      </c>
    </row>
    <row r="493" spans="1:7" x14ac:dyDescent="0.25">
      <c r="A493" s="2">
        <v>1904100</v>
      </c>
      <c r="B493" s="15">
        <v>43717</v>
      </c>
      <c r="C493" s="2">
        <v>2</v>
      </c>
      <c r="D493" s="2">
        <v>802</v>
      </c>
      <c r="E493" s="2">
        <v>5210104</v>
      </c>
      <c r="F493" s="14" t="s">
        <v>488</v>
      </c>
      <c r="G493" s="14">
        <v>315</v>
      </c>
    </row>
    <row r="494" spans="1:7" x14ac:dyDescent="0.25">
      <c r="A494" s="2">
        <v>1904300</v>
      </c>
      <c r="B494" s="15">
        <v>43711</v>
      </c>
      <c r="C494" s="2">
        <v>2</v>
      </c>
      <c r="D494" s="2">
        <v>769</v>
      </c>
      <c r="E494" s="2">
        <v>5210204</v>
      </c>
      <c r="F494" s="14" t="s">
        <v>489</v>
      </c>
      <c r="G494" s="14">
        <v>70</v>
      </c>
    </row>
    <row r="495" spans="1:7" x14ac:dyDescent="0.25">
      <c r="A495" s="2">
        <v>1904300</v>
      </c>
      <c r="B495" s="15">
        <v>43711</v>
      </c>
      <c r="C495" s="2">
        <v>2</v>
      </c>
      <c r="D495" s="2">
        <v>769</v>
      </c>
      <c r="E495" s="2">
        <v>5210204</v>
      </c>
      <c r="F495" s="14" t="s">
        <v>490</v>
      </c>
      <c r="G495" s="14">
        <v>20</v>
      </c>
    </row>
    <row r="496" spans="1:7" x14ac:dyDescent="0.25">
      <c r="A496" s="2">
        <v>1904300</v>
      </c>
      <c r="B496" s="15">
        <v>43719</v>
      </c>
      <c r="C496" s="2">
        <v>2</v>
      </c>
      <c r="D496" s="2">
        <v>814</v>
      </c>
      <c r="E496" s="2">
        <v>5210209</v>
      </c>
      <c r="F496" s="14" t="s">
        <v>491</v>
      </c>
      <c r="G496" s="14">
        <v>240.94</v>
      </c>
    </row>
    <row r="497" spans="1:7" x14ac:dyDescent="0.25">
      <c r="A497" s="2">
        <v>1904300</v>
      </c>
      <c r="B497" s="15">
        <v>43728</v>
      </c>
      <c r="C497" s="2">
        <v>2</v>
      </c>
      <c r="D497" s="2">
        <v>855</v>
      </c>
      <c r="E497" s="2">
        <v>5210201</v>
      </c>
      <c r="F497" s="14" t="s">
        <v>492</v>
      </c>
      <c r="G497" s="14">
        <v>699</v>
      </c>
    </row>
    <row r="498" spans="1:7" x14ac:dyDescent="0.25">
      <c r="A498" s="2">
        <v>1904300</v>
      </c>
      <c r="B498" s="15">
        <v>43735</v>
      </c>
      <c r="C498" s="2">
        <v>2</v>
      </c>
      <c r="D498" s="2">
        <v>891</v>
      </c>
      <c r="E498" s="2">
        <v>5210204</v>
      </c>
      <c r="F498" s="14" t="s">
        <v>493</v>
      </c>
      <c r="G498" s="14">
        <v>88</v>
      </c>
    </row>
    <row r="499" spans="1:7" x14ac:dyDescent="0.25">
      <c r="A499" s="2">
        <v>1904300</v>
      </c>
      <c r="B499" s="15">
        <v>43735</v>
      </c>
      <c r="C499" s="2">
        <v>2</v>
      </c>
      <c r="D499" s="2">
        <v>891</v>
      </c>
      <c r="E499" s="2">
        <v>5210204</v>
      </c>
      <c r="F499" s="14" t="s">
        <v>494</v>
      </c>
      <c r="G499" s="14">
        <v>20</v>
      </c>
    </row>
    <row r="500" spans="1:7" x14ac:dyDescent="0.25">
      <c r="A500" s="2">
        <v>1904300</v>
      </c>
      <c r="B500" s="15">
        <v>43735</v>
      </c>
      <c r="C500" s="2">
        <v>2</v>
      </c>
      <c r="D500" s="2">
        <v>891</v>
      </c>
      <c r="E500" s="2">
        <v>5210204</v>
      </c>
      <c r="F500" s="14" t="s">
        <v>495</v>
      </c>
      <c r="G500" s="14">
        <v>5</v>
      </c>
    </row>
    <row r="501" spans="1:7" x14ac:dyDescent="0.25">
      <c r="A501" s="2">
        <v>1904300</v>
      </c>
      <c r="B501" s="15">
        <v>43736</v>
      </c>
      <c r="C501" s="2">
        <v>2</v>
      </c>
      <c r="D501" s="2">
        <v>898</v>
      </c>
      <c r="E501" s="2">
        <v>5210201</v>
      </c>
      <c r="F501" s="14" t="s">
        <v>496</v>
      </c>
      <c r="G501" s="14">
        <v>9</v>
      </c>
    </row>
    <row r="502" spans="1:7" x14ac:dyDescent="0.25">
      <c r="A502" s="2">
        <v>1904300</v>
      </c>
      <c r="B502" s="15">
        <v>43736</v>
      </c>
      <c r="C502" s="2">
        <v>2</v>
      </c>
      <c r="D502" s="2">
        <v>898</v>
      </c>
      <c r="E502" s="2">
        <v>5210201</v>
      </c>
      <c r="F502" s="14" t="s">
        <v>497</v>
      </c>
      <c r="G502" s="14">
        <v>9</v>
      </c>
    </row>
    <row r="503" spans="1:7" x14ac:dyDescent="0.25">
      <c r="A503" s="2">
        <v>1904300</v>
      </c>
      <c r="B503" s="15">
        <v>43736</v>
      </c>
      <c r="C503" s="2">
        <v>2</v>
      </c>
      <c r="D503" s="2">
        <v>898</v>
      </c>
      <c r="E503" s="2">
        <v>5210201</v>
      </c>
      <c r="F503" s="14" t="s">
        <v>498</v>
      </c>
      <c r="G503" s="14">
        <v>12</v>
      </c>
    </row>
    <row r="504" spans="1:7" x14ac:dyDescent="0.25">
      <c r="A504" s="2">
        <v>1904300</v>
      </c>
      <c r="B504" s="15">
        <v>43736</v>
      </c>
      <c r="C504" s="2">
        <v>2</v>
      </c>
      <c r="D504" s="2">
        <v>898</v>
      </c>
      <c r="E504" s="2">
        <v>5210201</v>
      </c>
      <c r="F504" s="14" t="s">
        <v>499</v>
      </c>
      <c r="G504" s="14">
        <v>12</v>
      </c>
    </row>
    <row r="505" spans="1:7" x14ac:dyDescent="0.25">
      <c r="A505" s="2">
        <v>1904300</v>
      </c>
      <c r="B505" s="15">
        <v>43736</v>
      </c>
      <c r="C505" s="2">
        <v>2</v>
      </c>
      <c r="D505" s="2">
        <v>898</v>
      </c>
      <c r="E505" s="2">
        <v>5210201</v>
      </c>
      <c r="F505" s="14" t="s">
        <v>500</v>
      </c>
      <c r="G505" s="14">
        <v>87</v>
      </c>
    </row>
    <row r="506" spans="1:7" x14ac:dyDescent="0.25">
      <c r="A506" s="2">
        <v>1904400</v>
      </c>
      <c r="B506" s="15">
        <v>43728</v>
      </c>
      <c r="C506" s="2">
        <v>2</v>
      </c>
      <c r="D506" s="2">
        <v>857</v>
      </c>
      <c r="E506" s="2">
        <v>5210117</v>
      </c>
      <c r="F506" s="14" t="s">
        <v>501</v>
      </c>
      <c r="G506" s="14">
        <v>696</v>
      </c>
    </row>
    <row r="507" spans="1:7" x14ac:dyDescent="0.25">
      <c r="A507" s="2">
        <v>1904800</v>
      </c>
      <c r="B507" s="15">
        <v>43711</v>
      </c>
      <c r="C507" s="2">
        <v>2</v>
      </c>
      <c r="D507" s="2">
        <v>767</v>
      </c>
      <c r="E507" s="2">
        <v>5210101</v>
      </c>
      <c r="F507" s="14" t="s">
        <v>502</v>
      </c>
      <c r="G507" s="14">
        <v>389</v>
      </c>
    </row>
    <row r="508" spans="1:7" x14ac:dyDescent="0.25">
      <c r="A508" s="2">
        <v>1904800</v>
      </c>
      <c r="B508" s="15">
        <v>43736</v>
      </c>
      <c r="C508" s="2">
        <v>2</v>
      </c>
      <c r="D508" s="2">
        <v>898</v>
      </c>
      <c r="E508" s="2">
        <v>5210101</v>
      </c>
      <c r="F508" s="14" t="s">
        <v>503</v>
      </c>
      <c r="G508" s="14">
        <v>698.5</v>
      </c>
    </row>
    <row r="509" spans="1:7" x14ac:dyDescent="0.25">
      <c r="A509" s="2">
        <v>1905000</v>
      </c>
      <c r="B509" s="15">
        <v>43717</v>
      </c>
      <c r="C509" s="2">
        <v>2</v>
      </c>
      <c r="D509" s="2">
        <v>791</v>
      </c>
      <c r="E509" s="2">
        <v>5210103</v>
      </c>
      <c r="F509" s="14" t="s">
        <v>504</v>
      </c>
      <c r="G509" s="14">
        <v>220.77</v>
      </c>
    </row>
    <row r="510" spans="1:7" x14ac:dyDescent="0.25">
      <c r="A510" s="2">
        <v>1905000</v>
      </c>
      <c r="B510" s="15">
        <v>43717</v>
      </c>
      <c r="C510" s="2">
        <v>2</v>
      </c>
      <c r="D510" s="2">
        <v>791</v>
      </c>
      <c r="E510" s="2">
        <v>5210103</v>
      </c>
      <c r="F510" s="14" t="s">
        <v>505</v>
      </c>
      <c r="G510" s="14">
        <v>585.61</v>
      </c>
    </row>
    <row r="511" spans="1:7" x14ac:dyDescent="0.25">
      <c r="A511" s="2">
        <v>1905000</v>
      </c>
      <c r="B511" s="15">
        <v>43717</v>
      </c>
      <c r="C511" s="2">
        <v>2</v>
      </c>
      <c r="D511" s="2">
        <v>791</v>
      </c>
      <c r="E511" s="2">
        <v>5210103</v>
      </c>
      <c r="F511" s="14" t="s">
        <v>506</v>
      </c>
      <c r="G511" s="14">
        <v>131.41</v>
      </c>
    </row>
    <row r="512" spans="1:7" x14ac:dyDescent="0.25">
      <c r="A512" s="2">
        <v>1905000</v>
      </c>
      <c r="B512" s="15">
        <v>43717</v>
      </c>
      <c r="C512" s="2">
        <v>2</v>
      </c>
      <c r="D512" s="2">
        <v>791</v>
      </c>
      <c r="E512" s="2">
        <v>5210103</v>
      </c>
      <c r="F512" s="14" t="s">
        <v>507</v>
      </c>
      <c r="G512" s="14">
        <v>115.81</v>
      </c>
    </row>
    <row r="513" spans="1:7" x14ac:dyDescent="0.25">
      <c r="A513" s="2">
        <v>1905000</v>
      </c>
      <c r="B513" s="15">
        <v>43717</v>
      </c>
      <c r="C513" s="2">
        <v>2</v>
      </c>
      <c r="D513" s="2">
        <v>791</v>
      </c>
      <c r="E513" s="2">
        <v>5210103</v>
      </c>
      <c r="F513" s="14" t="s">
        <v>508</v>
      </c>
      <c r="G513" s="14">
        <v>504.04</v>
      </c>
    </row>
    <row r="514" spans="1:7" x14ac:dyDescent="0.25">
      <c r="A514" s="2">
        <v>1905000</v>
      </c>
      <c r="B514" s="15">
        <v>43717</v>
      </c>
      <c r="C514" s="2">
        <v>2</v>
      </c>
      <c r="D514" s="2">
        <v>791</v>
      </c>
      <c r="E514" s="2">
        <v>5210103</v>
      </c>
      <c r="F514" s="14" t="s">
        <v>509</v>
      </c>
      <c r="G514" s="14">
        <v>283.97000000000003</v>
      </c>
    </row>
    <row r="515" spans="1:7" x14ac:dyDescent="0.25">
      <c r="A515" s="2">
        <v>1905000</v>
      </c>
      <c r="B515" s="15">
        <v>43717</v>
      </c>
      <c r="C515" s="2">
        <v>2</v>
      </c>
      <c r="D515" s="2">
        <v>791</v>
      </c>
      <c r="E515" s="2">
        <v>5210103</v>
      </c>
      <c r="F515" s="14" t="s">
        <v>510</v>
      </c>
      <c r="G515" s="14">
        <v>9.5399999999999991</v>
      </c>
    </row>
    <row r="516" spans="1:7" x14ac:dyDescent="0.25">
      <c r="A516" s="2">
        <v>1905000</v>
      </c>
      <c r="B516" s="15">
        <v>43717</v>
      </c>
      <c r="C516" s="2">
        <v>2</v>
      </c>
      <c r="D516" s="2">
        <v>791</v>
      </c>
      <c r="E516" s="2">
        <v>5210103</v>
      </c>
      <c r="F516" s="14" t="s">
        <v>511</v>
      </c>
      <c r="G516" s="14">
        <v>102.03</v>
      </c>
    </row>
    <row r="517" spans="1:7" x14ac:dyDescent="0.25">
      <c r="A517" s="2">
        <v>1905000</v>
      </c>
      <c r="B517" s="15">
        <v>43717</v>
      </c>
      <c r="C517" s="2">
        <v>2</v>
      </c>
      <c r="D517" s="2">
        <v>791</v>
      </c>
      <c r="E517" s="2">
        <v>5210103</v>
      </c>
      <c r="F517" s="14" t="s">
        <v>512</v>
      </c>
      <c r="G517" s="14">
        <v>97.16</v>
      </c>
    </row>
    <row r="518" spans="1:7" x14ac:dyDescent="0.25">
      <c r="A518" s="2">
        <v>1905000</v>
      </c>
      <c r="B518" s="15">
        <v>43717</v>
      </c>
      <c r="C518" s="2">
        <v>2</v>
      </c>
      <c r="D518" s="2">
        <v>791</v>
      </c>
      <c r="E518" s="2">
        <v>5210103</v>
      </c>
      <c r="F518" s="14" t="s">
        <v>513</v>
      </c>
      <c r="G518" s="14">
        <v>494.02</v>
      </c>
    </row>
    <row r="519" spans="1:7" x14ac:dyDescent="0.25">
      <c r="A519" s="2">
        <v>1905000</v>
      </c>
      <c r="B519" s="15">
        <v>43717</v>
      </c>
      <c r="C519" s="2">
        <v>2</v>
      </c>
      <c r="D519" s="2">
        <v>791</v>
      </c>
      <c r="E519" s="2">
        <v>5210103</v>
      </c>
      <c r="F519" s="14" t="s">
        <v>514</v>
      </c>
      <c r="G519" s="14">
        <v>885.87</v>
      </c>
    </row>
    <row r="520" spans="1:7" x14ac:dyDescent="0.25">
      <c r="A520" s="2">
        <v>1905000</v>
      </c>
      <c r="B520" s="15">
        <v>43717</v>
      </c>
      <c r="C520" s="2">
        <v>2</v>
      </c>
      <c r="D520" s="2">
        <v>791</v>
      </c>
      <c r="E520" s="2">
        <v>5210103</v>
      </c>
      <c r="F520" s="14" t="s">
        <v>515</v>
      </c>
      <c r="G520" s="14">
        <v>467.85</v>
      </c>
    </row>
    <row r="521" spans="1:7" x14ac:dyDescent="0.25">
      <c r="A521" s="2">
        <v>1905000</v>
      </c>
      <c r="B521" s="15">
        <v>43717</v>
      </c>
      <c r="C521" s="2">
        <v>2</v>
      </c>
      <c r="D521" s="2">
        <v>791</v>
      </c>
      <c r="E521" s="2">
        <v>5210103</v>
      </c>
      <c r="F521" s="14" t="s">
        <v>516</v>
      </c>
      <c r="G521" s="14">
        <v>939.32</v>
      </c>
    </row>
    <row r="522" spans="1:7" x14ac:dyDescent="0.25">
      <c r="A522" s="2">
        <v>1905000</v>
      </c>
      <c r="B522" s="15">
        <v>43717</v>
      </c>
      <c r="C522" s="2">
        <v>2</v>
      </c>
      <c r="D522" s="2">
        <v>791</v>
      </c>
      <c r="E522" s="2">
        <v>5210103</v>
      </c>
      <c r="F522" s="14" t="s">
        <v>517</v>
      </c>
      <c r="G522" s="14">
        <v>297.47000000000003</v>
      </c>
    </row>
    <row r="523" spans="1:7" x14ac:dyDescent="0.25">
      <c r="A523" s="2">
        <v>1905000</v>
      </c>
      <c r="B523" s="15">
        <v>43717</v>
      </c>
      <c r="C523" s="2">
        <v>2</v>
      </c>
      <c r="D523" s="2">
        <v>791</v>
      </c>
      <c r="E523" s="2">
        <v>5210103</v>
      </c>
      <c r="F523" s="14" t="s">
        <v>518</v>
      </c>
      <c r="G523" s="14">
        <v>292.81</v>
      </c>
    </row>
    <row r="524" spans="1:7" x14ac:dyDescent="0.25">
      <c r="A524" s="2">
        <v>1905000</v>
      </c>
      <c r="B524" s="15">
        <v>43717</v>
      </c>
      <c r="C524" s="2">
        <v>2</v>
      </c>
      <c r="D524" s="2">
        <v>791</v>
      </c>
      <c r="E524" s="2">
        <v>5210103</v>
      </c>
      <c r="F524" s="14" t="s">
        <v>519</v>
      </c>
      <c r="G524" s="14">
        <v>640.88</v>
      </c>
    </row>
    <row r="525" spans="1:7" x14ac:dyDescent="0.25">
      <c r="A525" s="2">
        <v>1905000</v>
      </c>
      <c r="B525" s="15">
        <v>43736</v>
      </c>
      <c r="C525" s="2">
        <v>2</v>
      </c>
      <c r="D525" s="2">
        <v>898</v>
      </c>
      <c r="E525" s="2">
        <v>5210101</v>
      </c>
      <c r="F525" s="14" t="s">
        <v>520</v>
      </c>
      <c r="G525" s="14">
        <v>109.53</v>
      </c>
    </row>
    <row r="526" spans="1:7" x14ac:dyDescent="0.25">
      <c r="A526" s="2">
        <v>1905000</v>
      </c>
      <c r="B526" s="15">
        <v>43736</v>
      </c>
      <c r="C526" s="2">
        <v>2</v>
      </c>
      <c r="D526" s="2">
        <v>898</v>
      </c>
      <c r="E526" s="2">
        <v>5210101</v>
      </c>
      <c r="F526" s="14" t="s">
        <v>521</v>
      </c>
      <c r="G526" s="14">
        <v>82.75</v>
      </c>
    </row>
    <row r="527" spans="1:7" x14ac:dyDescent="0.25">
      <c r="A527" s="2">
        <v>1905000</v>
      </c>
      <c r="B527" s="15">
        <v>43736</v>
      </c>
      <c r="C527" s="2">
        <v>2</v>
      </c>
      <c r="D527" s="2">
        <v>898</v>
      </c>
      <c r="E527" s="2">
        <v>5210101</v>
      </c>
      <c r="F527" s="14" t="s">
        <v>522</v>
      </c>
      <c r="G527" s="14">
        <v>392</v>
      </c>
    </row>
    <row r="528" spans="1:7" x14ac:dyDescent="0.25">
      <c r="A528" s="2">
        <v>1905000</v>
      </c>
      <c r="B528" s="15">
        <v>43736</v>
      </c>
      <c r="C528" s="2">
        <v>2</v>
      </c>
      <c r="D528" s="2">
        <v>898</v>
      </c>
      <c r="E528" s="2">
        <v>5210101</v>
      </c>
      <c r="F528" s="14" t="s">
        <v>523</v>
      </c>
      <c r="G528" s="14">
        <v>776.29</v>
      </c>
    </row>
    <row r="529" spans="1:7" x14ac:dyDescent="0.25">
      <c r="A529" s="2">
        <v>1905100</v>
      </c>
      <c r="B529" s="15">
        <v>43728</v>
      </c>
      <c r="C529" s="2">
        <v>2</v>
      </c>
      <c r="D529" s="2">
        <v>855</v>
      </c>
      <c r="E529" s="2">
        <v>5210104</v>
      </c>
      <c r="F529" s="14" t="s">
        <v>524</v>
      </c>
      <c r="G529" s="14">
        <v>580</v>
      </c>
    </row>
    <row r="530" spans="1:7" x14ac:dyDescent="0.25">
      <c r="A530" s="2">
        <v>1910100</v>
      </c>
      <c r="B530" s="15">
        <v>43711</v>
      </c>
      <c r="C530" s="2">
        <v>2</v>
      </c>
      <c r="D530" s="2">
        <v>767</v>
      </c>
      <c r="E530" s="2">
        <v>5210101</v>
      </c>
      <c r="F530" s="14" t="s">
        <v>525</v>
      </c>
      <c r="G530" s="14">
        <v>540</v>
      </c>
    </row>
    <row r="531" spans="1:7" x14ac:dyDescent="0.25">
      <c r="A531" s="2">
        <v>1910100</v>
      </c>
      <c r="B531" s="15">
        <v>43712</v>
      </c>
      <c r="C531" s="2">
        <v>2</v>
      </c>
      <c r="D531" s="2">
        <v>773</v>
      </c>
      <c r="E531" s="2">
        <v>5210101</v>
      </c>
      <c r="F531" s="14" t="s">
        <v>526</v>
      </c>
      <c r="G531" s="14">
        <v>549</v>
      </c>
    </row>
    <row r="532" spans="1:7" x14ac:dyDescent="0.25">
      <c r="A532" s="2">
        <v>1910100</v>
      </c>
      <c r="B532" s="15">
        <v>43712</v>
      </c>
      <c r="C532" s="2">
        <v>2</v>
      </c>
      <c r="D532" s="2">
        <v>773</v>
      </c>
      <c r="E532" s="2">
        <v>5210101</v>
      </c>
      <c r="F532" s="14" t="s">
        <v>527</v>
      </c>
      <c r="G532" s="14">
        <v>3217.04</v>
      </c>
    </row>
    <row r="533" spans="1:7" x14ac:dyDescent="0.25">
      <c r="A533" s="2">
        <v>1910100</v>
      </c>
      <c r="B533" s="15">
        <v>43725</v>
      </c>
      <c r="C533" s="2">
        <v>2</v>
      </c>
      <c r="D533" s="2">
        <v>845</v>
      </c>
      <c r="E533" s="2">
        <v>5210101</v>
      </c>
      <c r="F533" s="14" t="s">
        <v>528</v>
      </c>
      <c r="G533" s="14">
        <v>-1500</v>
      </c>
    </row>
    <row r="534" spans="1:7" x14ac:dyDescent="0.25">
      <c r="A534" s="2">
        <v>1910100</v>
      </c>
      <c r="B534" s="15">
        <v>43725</v>
      </c>
      <c r="C534" s="2">
        <v>2</v>
      </c>
      <c r="D534" s="2">
        <v>845</v>
      </c>
      <c r="E534" s="2">
        <v>5210101</v>
      </c>
      <c r="F534" s="14" t="s">
        <v>529</v>
      </c>
      <c r="G534" s="14">
        <v>3000</v>
      </c>
    </row>
    <row r="535" spans="1:7" x14ac:dyDescent="0.25">
      <c r="A535" s="2">
        <v>1910100</v>
      </c>
      <c r="B535" s="15">
        <v>43725</v>
      </c>
      <c r="C535" s="2">
        <v>2</v>
      </c>
      <c r="D535" s="2">
        <v>845</v>
      </c>
      <c r="E535" s="2">
        <v>5210101</v>
      </c>
      <c r="F535" s="14" t="s">
        <v>530</v>
      </c>
      <c r="G535" s="14">
        <v>-200</v>
      </c>
    </row>
    <row r="536" spans="1:7" x14ac:dyDescent="0.25">
      <c r="A536" s="2">
        <v>1910100</v>
      </c>
      <c r="B536" s="15">
        <v>43727</v>
      </c>
      <c r="C536" s="2">
        <v>2</v>
      </c>
      <c r="D536" s="2">
        <v>852</v>
      </c>
      <c r="E536" s="2">
        <v>5210101</v>
      </c>
      <c r="F536" s="14" t="s">
        <v>531</v>
      </c>
      <c r="G536" s="14">
        <v>1500</v>
      </c>
    </row>
    <row r="537" spans="1:7" x14ac:dyDescent="0.25">
      <c r="A537" s="2">
        <v>1910100</v>
      </c>
      <c r="B537" s="15">
        <v>43731</v>
      </c>
      <c r="C537" s="2">
        <v>2</v>
      </c>
      <c r="D537" s="2">
        <v>869</v>
      </c>
      <c r="E537" s="2">
        <v>5210101</v>
      </c>
      <c r="F537" s="14" t="s">
        <v>532</v>
      </c>
      <c r="G537" s="14">
        <v>200</v>
      </c>
    </row>
    <row r="538" spans="1:7" x14ac:dyDescent="0.25">
      <c r="A538" s="2">
        <v>1910100</v>
      </c>
      <c r="B538" s="15">
        <v>43736</v>
      </c>
      <c r="C538" s="2">
        <v>2</v>
      </c>
      <c r="D538" s="2">
        <v>898</v>
      </c>
      <c r="E538" s="2">
        <v>5210101</v>
      </c>
      <c r="F538" s="14" t="s">
        <v>533</v>
      </c>
      <c r="G538" s="14">
        <v>1213.5</v>
      </c>
    </row>
    <row r="539" spans="1:7" x14ac:dyDescent="0.25">
      <c r="A539" s="2">
        <v>1910200</v>
      </c>
      <c r="B539" s="15">
        <v>43717</v>
      </c>
      <c r="C539" s="2">
        <v>2</v>
      </c>
      <c r="D539" s="2">
        <v>805</v>
      </c>
      <c r="E539" s="2">
        <v>5210104</v>
      </c>
      <c r="F539" s="14" t="s">
        <v>534</v>
      </c>
      <c r="G539" s="14">
        <v>1020</v>
      </c>
    </row>
    <row r="540" spans="1:7" x14ac:dyDescent="0.25">
      <c r="A540" s="2">
        <v>1910200</v>
      </c>
      <c r="B540" s="15">
        <v>43717</v>
      </c>
      <c r="C540" s="2">
        <v>2</v>
      </c>
      <c r="D540" s="2">
        <v>805</v>
      </c>
      <c r="E540" s="2">
        <v>5210104</v>
      </c>
      <c r="F540" s="14" t="s">
        <v>535</v>
      </c>
      <c r="G540" s="14">
        <v>480</v>
      </c>
    </row>
    <row r="541" spans="1:7" x14ac:dyDescent="0.25">
      <c r="A541" s="2">
        <v>1910300</v>
      </c>
      <c r="B541" s="15">
        <v>43713</v>
      </c>
      <c r="C541" s="2">
        <v>2</v>
      </c>
      <c r="D541" s="2">
        <v>774</v>
      </c>
      <c r="E541" s="2">
        <v>5210105</v>
      </c>
      <c r="F541" s="14" t="s">
        <v>536</v>
      </c>
      <c r="G541" s="14">
        <v>142</v>
      </c>
    </row>
    <row r="542" spans="1:7" x14ac:dyDescent="0.25">
      <c r="A542" s="2">
        <v>1910300</v>
      </c>
      <c r="B542" s="15">
        <v>43717</v>
      </c>
      <c r="C542" s="2">
        <v>2</v>
      </c>
      <c r="D542" s="2">
        <v>791</v>
      </c>
      <c r="E542" s="2">
        <v>5210103</v>
      </c>
      <c r="F542" s="14" t="s">
        <v>537</v>
      </c>
      <c r="G542" s="14">
        <v>979.97</v>
      </c>
    </row>
    <row r="543" spans="1:7" x14ac:dyDescent="0.25">
      <c r="A543" s="2">
        <v>1910300</v>
      </c>
      <c r="B543" s="15">
        <v>43717</v>
      </c>
      <c r="C543" s="2">
        <v>2</v>
      </c>
      <c r="D543" s="2">
        <v>791</v>
      </c>
      <c r="E543" s="2">
        <v>5210103</v>
      </c>
      <c r="F543" s="14" t="s">
        <v>538</v>
      </c>
      <c r="G543" s="14">
        <v>173.44</v>
      </c>
    </row>
    <row r="544" spans="1:7" x14ac:dyDescent="0.25">
      <c r="A544" s="2">
        <v>1910300</v>
      </c>
      <c r="B544" s="15">
        <v>43717</v>
      </c>
      <c r="C544" s="2">
        <v>2</v>
      </c>
      <c r="D544" s="2">
        <v>797</v>
      </c>
      <c r="E544" s="2">
        <v>5210104</v>
      </c>
      <c r="F544" s="14" t="s">
        <v>539</v>
      </c>
      <c r="G544" s="14">
        <v>675</v>
      </c>
    </row>
    <row r="545" spans="1:7" x14ac:dyDescent="0.25">
      <c r="A545" s="2">
        <v>1910300</v>
      </c>
      <c r="B545" s="15">
        <v>43717</v>
      </c>
      <c r="C545" s="2">
        <v>2</v>
      </c>
      <c r="D545" s="2">
        <v>800</v>
      </c>
      <c r="E545" s="2">
        <v>5210104</v>
      </c>
      <c r="F545" s="14" t="s">
        <v>540</v>
      </c>
      <c r="G545" s="14">
        <v>120</v>
      </c>
    </row>
    <row r="546" spans="1:7" x14ac:dyDescent="0.25">
      <c r="A546" s="2">
        <v>1910300</v>
      </c>
      <c r="B546" s="15">
        <v>43725</v>
      </c>
      <c r="C546" s="2">
        <v>2</v>
      </c>
      <c r="D546" s="2">
        <v>845</v>
      </c>
      <c r="E546" s="2">
        <v>5210101</v>
      </c>
      <c r="F546" s="14" t="s">
        <v>541</v>
      </c>
      <c r="G546" s="14">
        <v>1850</v>
      </c>
    </row>
    <row r="547" spans="1:7" x14ac:dyDescent="0.25">
      <c r="A547" s="2">
        <v>1910300</v>
      </c>
      <c r="B547" s="15">
        <v>43728</v>
      </c>
      <c r="C547" s="2">
        <v>2</v>
      </c>
      <c r="D547" s="2">
        <v>857</v>
      </c>
      <c r="E547" s="2">
        <v>5210117</v>
      </c>
      <c r="F547" s="14" t="s">
        <v>542</v>
      </c>
      <c r="G547" s="14">
        <v>407.18</v>
      </c>
    </row>
    <row r="548" spans="1:7" x14ac:dyDescent="0.25">
      <c r="A548" s="2">
        <v>1910300</v>
      </c>
      <c r="B548" s="15">
        <v>43732</v>
      </c>
      <c r="C548" s="2">
        <v>2</v>
      </c>
      <c r="D548" s="2">
        <v>876</v>
      </c>
      <c r="E548" s="2">
        <v>5210103</v>
      </c>
      <c r="F548" s="14" t="s">
        <v>543</v>
      </c>
      <c r="G548" s="14">
        <v>177.08</v>
      </c>
    </row>
    <row r="549" spans="1:7" x14ac:dyDescent="0.25">
      <c r="A549" s="2">
        <v>1910300</v>
      </c>
      <c r="B549" s="15">
        <v>43732</v>
      </c>
      <c r="C549" s="2">
        <v>2</v>
      </c>
      <c r="D549" s="2">
        <v>876</v>
      </c>
      <c r="E549" s="2">
        <v>5210103</v>
      </c>
      <c r="F549" s="14" t="s">
        <v>544</v>
      </c>
      <c r="G549" s="14">
        <v>335.17</v>
      </c>
    </row>
    <row r="550" spans="1:7" x14ac:dyDescent="0.25">
      <c r="A550" s="2">
        <v>1910300</v>
      </c>
      <c r="B550" s="15">
        <v>43732</v>
      </c>
      <c r="C550" s="2">
        <v>2</v>
      </c>
      <c r="D550" s="2">
        <v>876</v>
      </c>
      <c r="E550" s="2">
        <v>5210103</v>
      </c>
      <c r="F550" s="14" t="s">
        <v>545</v>
      </c>
      <c r="G550" s="14">
        <v>56.97</v>
      </c>
    </row>
    <row r="551" spans="1:7" x14ac:dyDescent="0.25">
      <c r="A551" s="2">
        <v>1910300</v>
      </c>
      <c r="B551" s="15">
        <v>43732</v>
      </c>
      <c r="C551" s="2">
        <v>2</v>
      </c>
      <c r="D551" s="2">
        <v>876</v>
      </c>
      <c r="E551" s="2">
        <v>5210103</v>
      </c>
      <c r="F551" s="14" t="s">
        <v>546</v>
      </c>
      <c r="G551" s="14">
        <v>10.3</v>
      </c>
    </row>
    <row r="552" spans="1:7" x14ac:dyDescent="0.25">
      <c r="A552" s="2">
        <v>1910300</v>
      </c>
      <c r="B552" s="15">
        <v>43732</v>
      </c>
      <c r="C552" s="2">
        <v>2</v>
      </c>
      <c r="D552" s="2">
        <v>876</v>
      </c>
      <c r="E552" s="2">
        <v>5210103</v>
      </c>
      <c r="F552" s="14" t="s">
        <v>547</v>
      </c>
      <c r="G552" s="14">
        <v>27.07</v>
      </c>
    </row>
    <row r="553" spans="1:7" x14ac:dyDescent="0.25">
      <c r="A553" s="2">
        <v>1910300</v>
      </c>
      <c r="B553" s="15">
        <v>43732</v>
      </c>
      <c r="C553" s="2">
        <v>2</v>
      </c>
      <c r="D553" s="2">
        <v>876</v>
      </c>
      <c r="E553" s="2">
        <v>5210103</v>
      </c>
      <c r="F553" s="14" t="s">
        <v>548</v>
      </c>
      <c r="G553" s="14">
        <v>57.98</v>
      </c>
    </row>
    <row r="554" spans="1:7" x14ac:dyDescent="0.25">
      <c r="A554" s="2">
        <v>1910300</v>
      </c>
      <c r="B554" s="15">
        <v>43732</v>
      </c>
      <c r="C554" s="2">
        <v>2</v>
      </c>
      <c r="D554" s="2">
        <v>876</v>
      </c>
      <c r="E554" s="2">
        <v>5210103</v>
      </c>
      <c r="F554" s="14" t="s">
        <v>549</v>
      </c>
      <c r="G554" s="14">
        <v>33.74</v>
      </c>
    </row>
    <row r="555" spans="1:7" x14ac:dyDescent="0.25">
      <c r="A555" s="2">
        <v>1910300</v>
      </c>
      <c r="B555" s="15">
        <v>43732</v>
      </c>
      <c r="C555" s="2">
        <v>2</v>
      </c>
      <c r="D555" s="2">
        <v>876</v>
      </c>
      <c r="E555" s="2">
        <v>5210103</v>
      </c>
      <c r="F555" s="14" t="s">
        <v>550</v>
      </c>
      <c r="G555" s="14">
        <v>107.78</v>
      </c>
    </row>
    <row r="556" spans="1:7" x14ac:dyDescent="0.25">
      <c r="A556" s="2">
        <v>1910300</v>
      </c>
      <c r="B556" s="15">
        <v>43732</v>
      </c>
      <c r="C556" s="2">
        <v>2</v>
      </c>
      <c r="D556" s="2">
        <v>876</v>
      </c>
      <c r="E556" s="2">
        <v>5210103</v>
      </c>
      <c r="F556" s="14" t="s">
        <v>551</v>
      </c>
      <c r="G556" s="14">
        <v>22.43</v>
      </c>
    </row>
    <row r="557" spans="1:7" x14ac:dyDescent="0.25">
      <c r="A557" s="2">
        <v>1910300</v>
      </c>
      <c r="B557" s="15">
        <v>43732</v>
      </c>
      <c r="C557" s="2">
        <v>2</v>
      </c>
      <c r="D557" s="2">
        <v>876</v>
      </c>
      <c r="E557" s="2">
        <v>5210103</v>
      </c>
      <c r="F557" s="14" t="s">
        <v>552</v>
      </c>
      <c r="G557" s="14">
        <v>5.66</v>
      </c>
    </row>
    <row r="558" spans="1:7" x14ac:dyDescent="0.25">
      <c r="A558" s="2">
        <v>1910300</v>
      </c>
      <c r="B558" s="15">
        <v>43732</v>
      </c>
      <c r="C558" s="2">
        <v>2</v>
      </c>
      <c r="D558" s="2">
        <v>876</v>
      </c>
      <c r="E558" s="2">
        <v>5210103</v>
      </c>
      <c r="F558" s="14" t="s">
        <v>553</v>
      </c>
      <c r="G558" s="14">
        <v>2190.73</v>
      </c>
    </row>
    <row r="559" spans="1:7" x14ac:dyDescent="0.25">
      <c r="A559" s="2">
        <v>1910300</v>
      </c>
      <c r="B559" s="15">
        <v>43732</v>
      </c>
      <c r="C559" s="2">
        <v>2</v>
      </c>
      <c r="D559" s="2">
        <v>876</v>
      </c>
      <c r="E559" s="2">
        <v>5210103</v>
      </c>
      <c r="F559" s="14" t="s">
        <v>554</v>
      </c>
      <c r="G559" s="14">
        <v>1525.34</v>
      </c>
    </row>
    <row r="560" spans="1:7" x14ac:dyDescent="0.25">
      <c r="A560" s="2">
        <v>1910300</v>
      </c>
      <c r="B560" s="15">
        <v>43732</v>
      </c>
      <c r="C560" s="2">
        <v>2</v>
      </c>
      <c r="D560" s="2">
        <v>876</v>
      </c>
      <c r="E560" s="2">
        <v>5210103</v>
      </c>
      <c r="F560" s="14" t="s">
        <v>555</v>
      </c>
      <c r="G560" s="14">
        <v>2467.21</v>
      </c>
    </row>
    <row r="561" spans="1:7" x14ac:dyDescent="0.25">
      <c r="A561" s="2">
        <v>1910300</v>
      </c>
      <c r="B561" s="15">
        <v>43732</v>
      </c>
      <c r="C561" s="2">
        <v>2</v>
      </c>
      <c r="D561" s="2">
        <v>876</v>
      </c>
      <c r="E561" s="2">
        <v>5210103</v>
      </c>
      <c r="F561" s="14" t="s">
        <v>556</v>
      </c>
      <c r="G561" s="14">
        <v>1126.32</v>
      </c>
    </row>
    <row r="562" spans="1:7" x14ac:dyDescent="0.25">
      <c r="A562" s="2">
        <v>1910300</v>
      </c>
      <c r="B562" s="15">
        <v>43732</v>
      </c>
      <c r="C562" s="2">
        <v>2</v>
      </c>
      <c r="D562" s="2">
        <v>876</v>
      </c>
      <c r="E562" s="2">
        <v>5210103</v>
      </c>
      <c r="F562" s="14" t="s">
        <v>557</v>
      </c>
      <c r="G562" s="14">
        <v>521.24</v>
      </c>
    </row>
    <row r="563" spans="1:7" x14ac:dyDescent="0.25">
      <c r="A563" s="2">
        <v>1910300</v>
      </c>
      <c r="B563" s="15">
        <v>43732</v>
      </c>
      <c r="C563" s="2">
        <v>2</v>
      </c>
      <c r="D563" s="2">
        <v>876</v>
      </c>
      <c r="E563" s="2">
        <v>5210103</v>
      </c>
      <c r="F563" s="14" t="s">
        <v>558</v>
      </c>
      <c r="G563" s="14">
        <v>1486.14</v>
      </c>
    </row>
    <row r="564" spans="1:7" x14ac:dyDescent="0.25">
      <c r="A564" s="2">
        <v>1910300</v>
      </c>
      <c r="B564" s="15">
        <v>43732</v>
      </c>
      <c r="C564" s="2">
        <v>2</v>
      </c>
      <c r="D564" s="2">
        <v>876</v>
      </c>
      <c r="E564" s="2">
        <v>5210103</v>
      </c>
      <c r="F564" s="14" t="s">
        <v>559</v>
      </c>
      <c r="G564" s="14">
        <v>166.07</v>
      </c>
    </row>
    <row r="565" spans="1:7" x14ac:dyDescent="0.25">
      <c r="A565" s="2">
        <v>1910300</v>
      </c>
      <c r="B565" s="15">
        <v>43732</v>
      </c>
      <c r="C565" s="2">
        <v>2</v>
      </c>
      <c r="D565" s="2">
        <v>876</v>
      </c>
      <c r="E565" s="2">
        <v>5210103</v>
      </c>
      <c r="F565" s="14" t="s">
        <v>560</v>
      </c>
      <c r="G565" s="14">
        <v>37.58</v>
      </c>
    </row>
    <row r="566" spans="1:7" x14ac:dyDescent="0.25">
      <c r="A566" s="2">
        <v>1910300</v>
      </c>
      <c r="B566" s="15">
        <v>43732</v>
      </c>
      <c r="C566" s="2">
        <v>2</v>
      </c>
      <c r="D566" s="2">
        <v>876</v>
      </c>
      <c r="E566" s="2">
        <v>5210103</v>
      </c>
      <c r="F566" s="14" t="s">
        <v>561</v>
      </c>
      <c r="G566" s="14">
        <v>118.19</v>
      </c>
    </row>
    <row r="567" spans="1:7" x14ac:dyDescent="0.25">
      <c r="A567" s="2">
        <v>1910300</v>
      </c>
      <c r="B567" s="15">
        <v>43732</v>
      </c>
      <c r="C567" s="2">
        <v>2</v>
      </c>
      <c r="D567" s="2">
        <v>876</v>
      </c>
      <c r="E567" s="2">
        <v>5210103</v>
      </c>
      <c r="F567" s="14" t="s">
        <v>562</v>
      </c>
      <c r="G567" s="14">
        <v>436.39</v>
      </c>
    </row>
    <row r="568" spans="1:7" x14ac:dyDescent="0.25">
      <c r="A568" s="2">
        <v>1910300</v>
      </c>
      <c r="B568" s="15">
        <v>43732</v>
      </c>
      <c r="C568" s="2">
        <v>2</v>
      </c>
      <c r="D568" s="2">
        <v>876</v>
      </c>
      <c r="E568" s="2">
        <v>5210103</v>
      </c>
      <c r="F568" s="14" t="s">
        <v>563</v>
      </c>
      <c r="G568" s="14">
        <v>94.25</v>
      </c>
    </row>
    <row r="569" spans="1:7" x14ac:dyDescent="0.25">
      <c r="A569" s="2">
        <v>1910300</v>
      </c>
      <c r="B569" s="15">
        <v>43732</v>
      </c>
      <c r="C569" s="2">
        <v>2</v>
      </c>
      <c r="D569" s="2">
        <v>876</v>
      </c>
      <c r="E569" s="2">
        <v>5210103</v>
      </c>
      <c r="F569" s="14" t="s">
        <v>564</v>
      </c>
      <c r="G569" s="14">
        <v>25.66</v>
      </c>
    </row>
    <row r="570" spans="1:7" x14ac:dyDescent="0.25">
      <c r="A570" s="2">
        <v>1910300</v>
      </c>
      <c r="B570" s="15">
        <v>43732</v>
      </c>
      <c r="C570" s="2">
        <v>2</v>
      </c>
      <c r="D570" s="2">
        <v>876</v>
      </c>
      <c r="E570" s="2">
        <v>5210103</v>
      </c>
      <c r="F570" s="14" t="s">
        <v>565</v>
      </c>
      <c r="G570" s="14">
        <v>66.47</v>
      </c>
    </row>
    <row r="571" spans="1:7" x14ac:dyDescent="0.25">
      <c r="A571" s="2">
        <v>1910300</v>
      </c>
      <c r="B571" s="15">
        <v>43732</v>
      </c>
      <c r="C571" s="2">
        <v>2</v>
      </c>
      <c r="D571" s="2">
        <v>876</v>
      </c>
      <c r="E571" s="2">
        <v>5210103</v>
      </c>
      <c r="F571" s="14" t="s">
        <v>566</v>
      </c>
      <c r="G571" s="14">
        <v>940.86</v>
      </c>
    </row>
    <row r="572" spans="1:7" x14ac:dyDescent="0.25">
      <c r="A572" s="2">
        <v>1910300</v>
      </c>
      <c r="B572" s="15">
        <v>43732</v>
      </c>
      <c r="C572" s="2">
        <v>2</v>
      </c>
      <c r="D572" s="2">
        <v>876</v>
      </c>
      <c r="E572" s="2">
        <v>5210103</v>
      </c>
      <c r="F572" s="14" t="s">
        <v>567</v>
      </c>
      <c r="G572" s="14">
        <v>162.94</v>
      </c>
    </row>
    <row r="573" spans="1:7" x14ac:dyDescent="0.25">
      <c r="A573" s="2">
        <v>1910400</v>
      </c>
      <c r="B573" s="15">
        <v>43710</v>
      </c>
      <c r="C573" s="2">
        <v>2</v>
      </c>
      <c r="D573" s="2">
        <v>762</v>
      </c>
      <c r="E573" s="2">
        <v>5210104</v>
      </c>
      <c r="F573" s="14" t="s">
        <v>568</v>
      </c>
      <c r="G573" s="14">
        <v>500</v>
      </c>
    </row>
    <row r="574" spans="1:7" x14ac:dyDescent="0.25">
      <c r="A574" s="2">
        <v>1910400</v>
      </c>
      <c r="B574" s="15">
        <v>43710</v>
      </c>
      <c r="C574" s="2">
        <v>2</v>
      </c>
      <c r="D574" s="2">
        <v>766</v>
      </c>
      <c r="E574" s="2">
        <v>5210104</v>
      </c>
      <c r="F574" s="14" t="s">
        <v>569</v>
      </c>
      <c r="G574" s="14">
        <v>830</v>
      </c>
    </row>
    <row r="575" spans="1:7" x14ac:dyDescent="0.25">
      <c r="A575" s="2">
        <v>1910400</v>
      </c>
      <c r="B575" s="15">
        <v>43710</v>
      </c>
      <c r="C575" s="2">
        <v>2</v>
      </c>
      <c r="D575" s="2">
        <v>766</v>
      </c>
      <c r="E575" s="2">
        <v>5210104</v>
      </c>
      <c r="F575" s="14" t="s">
        <v>570</v>
      </c>
      <c r="G575" s="14">
        <v>750</v>
      </c>
    </row>
    <row r="576" spans="1:7" x14ac:dyDescent="0.25">
      <c r="A576" s="2">
        <v>1910400</v>
      </c>
      <c r="B576" s="15">
        <v>43710</v>
      </c>
      <c r="C576" s="2">
        <v>2</v>
      </c>
      <c r="D576" s="2">
        <v>766</v>
      </c>
      <c r="E576" s="2">
        <v>5210104</v>
      </c>
      <c r="F576" s="14" t="s">
        <v>571</v>
      </c>
      <c r="G576" s="14">
        <v>730</v>
      </c>
    </row>
    <row r="577" spans="1:7" x14ac:dyDescent="0.25">
      <c r="A577" s="2">
        <v>1910400</v>
      </c>
      <c r="B577" s="15">
        <v>43710</v>
      </c>
      <c r="C577" s="2">
        <v>2</v>
      </c>
      <c r="D577" s="2">
        <v>766</v>
      </c>
      <c r="E577" s="2">
        <v>5210104</v>
      </c>
      <c r="F577" s="14" t="s">
        <v>572</v>
      </c>
      <c r="G577" s="14">
        <v>720</v>
      </c>
    </row>
    <row r="578" spans="1:7" x14ac:dyDescent="0.25">
      <c r="A578" s="2">
        <v>1910400</v>
      </c>
      <c r="B578" s="15">
        <v>43710</v>
      </c>
      <c r="C578" s="2">
        <v>2</v>
      </c>
      <c r="D578" s="2">
        <v>766</v>
      </c>
      <c r="E578" s="2">
        <v>5210104</v>
      </c>
      <c r="F578" s="14" t="s">
        <v>573</v>
      </c>
      <c r="G578" s="14">
        <v>1250</v>
      </c>
    </row>
    <row r="579" spans="1:7" x14ac:dyDescent="0.25">
      <c r="A579" s="2">
        <v>1910400</v>
      </c>
      <c r="B579" s="15">
        <v>43717</v>
      </c>
      <c r="C579" s="2">
        <v>2</v>
      </c>
      <c r="D579" s="2">
        <v>791</v>
      </c>
      <c r="E579" s="2">
        <v>5210103</v>
      </c>
      <c r="F579" s="14" t="s">
        <v>574</v>
      </c>
      <c r="G579" s="14">
        <v>516.42999999999995</v>
      </c>
    </row>
    <row r="580" spans="1:7" x14ac:dyDescent="0.25">
      <c r="A580" s="2">
        <v>1910400</v>
      </c>
      <c r="B580" s="15">
        <v>43717</v>
      </c>
      <c r="C580" s="2">
        <v>2</v>
      </c>
      <c r="D580" s="2">
        <v>794</v>
      </c>
      <c r="E580" s="2">
        <v>5210104</v>
      </c>
      <c r="F580" s="14" t="s">
        <v>575</v>
      </c>
      <c r="G580" s="14">
        <v>15</v>
      </c>
    </row>
    <row r="581" spans="1:7" x14ac:dyDescent="0.25">
      <c r="A581" s="2">
        <v>1910400</v>
      </c>
      <c r="B581" s="15">
        <v>43717</v>
      </c>
      <c r="C581" s="2">
        <v>2</v>
      </c>
      <c r="D581" s="2">
        <v>794</v>
      </c>
      <c r="E581" s="2">
        <v>5210104</v>
      </c>
      <c r="F581" s="14" t="s">
        <v>576</v>
      </c>
      <c r="G581" s="14">
        <v>14</v>
      </c>
    </row>
    <row r="582" spans="1:7" x14ac:dyDescent="0.25">
      <c r="A582" s="2">
        <v>1910400</v>
      </c>
      <c r="B582" s="15">
        <v>43717</v>
      </c>
      <c r="C582" s="2">
        <v>2</v>
      </c>
      <c r="D582" s="2">
        <v>794</v>
      </c>
      <c r="E582" s="2">
        <v>5210104</v>
      </c>
      <c r="F582" s="14" t="s">
        <v>577</v>
      </c>
      <c r="G582" s="14">
        <v>10</v>
      </c>
    </row>
    <row r="583" spans="1:7" x14ac:dyDescent="0.25">
      <c r="A583" s="2">
        <v>1910400</v>
      </c>
      <c r="B583" s="15">
        <v>43717</v>
      </c>
      <c r="C583" s="2">
        <v>2</v>
      </c>
      <c r="D583" s="2">
        <v>794</v>
      </c>
      <c r="E583" s="2">
        <v>5210104</v>
      </c>
      <c r="F583" s="14" t="s">
        <v>578</v>
      </c>
      <c r="G583" s="14">
        <v>18</v>
      </c>
    </row>
    <row r="584" spans="1:7" x14ac:dyDescent="0.25">
      <c r="A584" s="2">
        <v>1910400</v>
      </c>
      <c r="B584" s="15">
        <v>43717</v>
      </c>
      <c r="C584" s="2">
        <v>2</v>
      </c>
      <c r="D584" s="2">
        <v>794</v>
      </c>
      <c r="E584" s="2">
        <v>5210103</v>
      </c>
      <c r="F584" s="14" t="s">
        <v>579</v>
      </c>
      <c r="G584" s="14">
        <v>150</v>
      </c>
    </row>
    <row r="585" spans="1:7" x14ac:dyDescent="0.25">
      <c r="A585" s="2">
        <v>1910400</v>
      </c>
      <c r="B585" s="15">
        <v>43717</v>
      </c>
      <c r="C585" s="2">
        <v>2</v>
      </c>
      <c r="D585" s="2">
        <v>794</v>
      </c>
      <c r="E585" s="2">
        <v>5210104</v>
      </c>
      <c r="F585" s="14" t="s">
        <v>580</v>
      </c>
      <c r="G585" s="14">
        <v>12</v>
      </c>
    </row>
    <row r="586" spans="1:7" x14ac:dyDescent="0.25">
      <c r="A586" s="2">
        <v>1910400</v>
      </c>
      <c r="B586" s="15">
        <v>43717</v>
      </c>
      <c r="C586" s="2">
        <v>2</v>
      </c>
      <c r="D586" s="2">
        <v>794</v>
      </c>
      <c r="E586" s="2">
        <v>5210104</v>
      </c>
      <c r="F586" s="14" t="s">
        <v>581</v>
      </c>
      <c r="G586" s="14">
        <v>14</v>
      </c>
    </row>
    <row r="587" spans="1:7" x14ac:dyDescent="0.25">
      <c r="A587" s="2">
        <v>1910400</v>
      </c>
      <c r="B587" s="15">
        <v>43717</v>
      </c>
      <c r="C587" s="2">
        <v>2</v>
      </c>
      <c r="D587" s="2">
        <v>794</v>
      </c>
      <c r="E587" s="2">
        <v>5210104</v>
      </c>
      <c r="F587" s="14" t="s">
        <v>582</v>
      </c>
      <c r="G587" s="14">
        <v>18</v>
      </c>
    </row>
    <row r="588" spans="1:7" x14ac:dyDescent="0.25">
      <c r="A588" s="2">
        <v>1910400</v>
      </c>
      <c r="B588" s="15">
        <v>43717</v>
      </c>
      <c r="C588" s="2">
        <v>2</v>
      </c>
      <c r="D588" s="2">
        <v>794</v>
      </c>
      <c r="E588" s="2">
        <v>5210104</v>
      </c>
      <c r="F588" s="14" t="s">
        <v>583</v>
      </c>
      <c r="G588" s="14">
        <v>165</v>
      </c>
    </row>
    <row r="589" spans="1:7" x14ac:dyDescent="0.25">
      <c r="A589" s="2">
        <v>1910400</v>
      </c>
      <c r="B589" s="15">
        <v>43717</v>
      </c>
      <c r="C589" s="2">
        <v>2</v>
      </c>
      <c r="D589" s="2">
        <v>794</v>
      </c>
      <c r="E589" s="2">
        <v>5210104</v>
      </c>
      <c r="F589" s="14" t="s">
        <v>584</v>
      </c>
      <c r="G589" s="14">
        <v>120</v>
      </c>
    </row>
    <row r="590" spans="1:7" x14ac:dyDescent="0.25">
      <c r="A590" s="2">
        <v>1910400</v>
      </c>
      <c r="B590" s="15">
        <v>43717</v>
      </c>
      <c r="C590" s="2">
        <v>2</v>
      </c>
      <c r="D590" s="2">
        <v>794</v>
      </c>
      <c r="E590" s="2">
        <v>5210104</v>
      </c>
      <c r="F590" s="14" t="s">
        <v>585</v>
      </c>
      <c r="G590" s="14">
        <v>9.6</v>
      </c>
    </row>
    <row r="591" spans="1:7" x14ac:dyDescent="0.25">
      <c r="A591" s="2">
        <v>1910400</v>
      </c>
      <c r="B591" s="15">
        <v>43717</v>
      </c>
      <c r="C591" s="2">
        <v>2</v>
      </c>
      <c r="D591" s="2">
        <v>794</v>
      </c>
      <c r="E591" s="2">
        <v>5210104</v>
      </c>
      <c r="F591" s="14" t="s">
        <v>586</v>
      </c>
      <c r="G591" s="14">
        <v>16</v>
      </c>
    </row>
    <row r="592" spans="1:7" x14ac:dyDescent="0.25">
      <c r="A592" s="2">
        <v>1910400</v>
      </c>
      <c r="B592" s="15">
        <v>43717</v>
      </c>
      <c r="C592" s="2">
        <v>2</v>
      </c>
      <c r="D592" s="2">
        <v>794</v>
      </c>
      <c r="E592" s="2">
        <v>5210104</v>
      </c>
      <c r="F592" s="14" t="s">
        <v>587</v>
      </c>
      <c r="G592" s="14">
        <v>12</v>
      </c>
    </row>
    <row r="593" spans="1:7" x14ac:dyDescent="0.25">
      <c r="A593" s="2">
        <v>1910400</v>
      </c>
      <c r="B593" s="15">
        <v>43717</v>
      </c>
      <c r="C593" s="2">
        <v>2</v>
      </c>
      <c r="D593" s="2">
        <v>794</v>
      </c>
      <c r="E593" s="2">
        <v>5210104</v>
      </c>
      <c r="F593" s="14" t="s">
        <v>588</v>
      </c>
      <c r="G593" s="14">
        <v>88</v>
      </c>
    </row>
    <row r="594" spans="1:7" x14ac:dyDescent="0.25">
      <c r="A594" s="2">
        <v>1910400</v>
      </c>
      <c r="B594" s="15">
        <v>43717</v>
      </c>
      <c r="C594" s="2">
        <v>2</v>
      </c>
      <c r="D594" s="2">
        <v>794</v>
      </c>
      <c r="E594" s="2">
        <v>5210104</v>
      </c>
      <c r="F594" s="14" t="s">
        <v>589</v>
      </c>
      <c r="G594" s="14">
        <v>48</v>
      </c>
    </row>
    <row r="595" spans="1:7" x14ac:dyDescent="0.25">
      <c r="A595" s="2">
        <v>1910400</v>
      </c>
      <c r="B595" s="15">
        <v>43717</v>
      </c>
      <c r="C595" s="2">
        <v>2</v>
      </c>
      <c r="D595" s="2">
        <v>794</v>
      </c>
      <c r="E595" s="2">
        <v>5210104</v>
      </c>
      <c r="F595" s="14" t="s">
        <v>590</v>
      </c>
      <c r="G595" s="14">
        <v>10</v>
      </c>
    </row>
    <row r="596" spans="1:7" x14ac:dyDescent="0.25">
      <c r="A596" s="2">
        <v>1910400</v>
      </c>
      <c r="B596" s="15">
        <v>43735</v>
      </c>
      <c r="C596" s="2">
        <v>2</v>
      </c>
      <c r="D596" s="2">
        <v>888</v>
      </c>
      <c r="E596" s="2">
        <v>5210104</v>
      </c>
      <c r="F596" s="14" t="s">
        <v>591</v>
      </c>
      <c r="G596" s="14">
        <v>3200</v>
      </c>
    </row>
    <row r="597" spans="1:7" x14ac:dyDescent="0.25">
      <c r="A597" s="2">
        <v>1910400</v>
      </c>
      <c r="B597" s="15">
        <v>43735</v>
      </c>
      <c r="C597" s="2">
        <v>2</v>
      </c>
      <c r="D597" s="2">
        <v>894</v>
      </c>
      <c r="E597" s="2">
        <v>5210104</v>
      </c>
      <c r="F597" s="14" t="s">
        <v>592</v>
      </c>
      <c r="G597" s="14">
        <v>1500</v>
      </c>
    </row>
    <row r="598" spans="1:7" x14ac:dyDescent="0.25">
      <c r="A598" s="2">
        <v>1910400</v>
      </c>
      <c r="B598" s="15">
        <v>43736</v>
      </c>
      <c r="C598" s="2">
        <v>2</v>
      </c>
      <c r="D598" s="2">
        <v>896</v>
      </c>
      <c r="E598" s="2">
        <v>5210104</v>
      </c>
      <c r="F598" s="14" t="s">
        <v>593</v>
      </c>
      <c r="G598" s="14">
        <v>500</v>
      </c>
    </row>
    <row r="599" spans="1:7" x14ac:dyDescent="0.25">
      <c r="A599" s="2">
        <v>1910500</v>
      </c>
      <c r="B599" s="15">
        <v>43713</v>
      </c>
      <c r="C599" s="2">
        <v>2</v>
      </c>
      <c r="D599" s="2">
        <v>774</v>
      </c>
      <c r="E599" s="2">
        <v>5210105</v>
      </c>
      <c r="F599" s="14" t="s">
        <v>594</v>
      </c>
      <c r="G599" s="14">
        <v>142</v>
      </c>
    </row>
    <row r="600" spans="1:7" x14ac:dyDescent="0.25">
      <c r="A600" s="2">
        <v>1910500</v>
      </c>
      <c r="B600" s="15">
        <v>43714</v>
      </c>
      <c r="C600" s="2">
        <v>2</v>
      </c>
      <c r="D600" s="2">
        <v>780</v>
      </c>
      <c r="E600" s="2">
        <v>5210101</v>
      </c>
      <c r="F600" s="14" t="s">
        <v>595</v>
      </c>
      <c r="G600" s="14">
        <v>645</v>
      </c>
    </row>
    <row r="601" spans="1:7" x14ac:dyDescent="0.25">
      <c r="A601" s="2">
        <v>1910500</v>
      </c>
      <c r="B601" s="15">
        <v>43717</v>
      </c>
      <c r="C601" s="2">
        <v>2</v>
      </c>
      <c r="D601" s="2">
        <v>797</v>
      </c>
      <c r="E601" s="2">
        <v>5210104</v>
      </c>
      <c r="F601" s="14" t="s">
        <v>596</v>
      </c>
      <c r="G601" s="14">
        <v>1186</v>
      </c>
    </row>
    <row r="602" spans="1:7" x14ac:dyDescent="0.25">
      <c r="A602" s="2">
        <v>1910500</v>
      </c>
      <c r="B602" s="15">
        <v>43717</v>
      </c>
      <c r="C602" s="2">
        <v>2</v>
      </c>
      <c r="D602" s="2">
        <v>797</v>
      </c>
      <c r="E602" s="2">
        <v>5210104</v>
      </c>
      <c r="F602" s="14" t="s">
        <v>597</v>
      </c>
      <c r="G602" s="14">
        <v>1454</v>
      </c>
    </row>
    <row r="603" spans="1:7" x14ac:dyDescent="0.25">
      <c r="A603" s="2">
        <v>1910500</v>
      </c>
      <c r="B603" s="15">
        <v>43718</v>
      </c>
      <c r="C603" s="2">
        <v>2</v>
      </c>
      <c r="D603" s="2">
        <v>812</v>
      </c>
      <c r="E603" s="2">
        <v>5210102</v>
      </c>
      <c r="F603" s="14" t="s">
        <v>598</v>
      </c>
      <c r="G603" s="14">
        <v>340</v>
      </c>
    </row>
    <row r="604" spans="1:7" x14ac:dyDescent="0.25">
      <c r="A604" s="2">
        <v>1910500</v>
      </c>
      <c r="B604" s="15">
        <v>43718</v>
      </c>
      <c r="C604" s="2">
        <v>2</v>
      </c>
      <c r="D604" s="2">
        <v>812</v>
      </c>
      <c r="E604" s="2">
        <v>5210102</v>
      </c>
      <c r="F604" s="14" t="s">
        <v>599</v>
      </c>
      <c r="G604" s="14">
        <v>60</v>
      </c>
    </row>
    <row r="605" spans="1:7" x14ac:dyDescent="0.25">
      <c r="A605" s="2">
        <v>1910500</v>
      </c>
      <c r="B605" s="15">
        <v>43719</v>
      </c>
      <c r="C605" s="2">
        <v>2</v>
      </c>
      <c r="D605" s="2">
        <v>814</v>
      </c>
      <c r="E605" s="2">
        <v>5210109</v>
      </c>
      <c r="F605" s="14" t="s">
        <v>600</v>
      </c>
      <c r="G605" s="14">
        <v>818.4</v>
      </c>
    </row>
    <row r="606" spans="1:7" x14ac:dyDescent="0.25">
      <c r="A606" s="2">
        <v>1910500</v>
      </c>
      <c r="B606" s="15">
        <v>43722</v>
      </c>
      <c r="C606" s="2">
        <v>2</v>
      </c>
      <c r="D606" s="2">
        <v>831</v>
      </c>
      <c r="E606" s="2">
        <v>5210104</v>
      </c>
      <c r="F606" s="14" t="s">
        <v>601</v>
      </c>
      <c r="G606" s="14">
        <v>300</v>
      </c>
    </row>
    <row r="607" spans="1:7" x14ac:dyDescent="0.25">
      <c r="A607" s="2">
        <v>1910500</v>
      </c>
      <c r="B607" s="15">
        <v>43724</v>
      </c>
      <c r="C607" s="2">
        <v>2</v>
      </c>
      <c r="D607" s="2">
        <v>834</v>
      </c>
      <c r="E607" s="2">
        <v>5210102</v>
      </c>
      <c r="F607" s="14" t="s">
        <v>602</v>
      </c>
      <c r="G607" s="14">
        <v>206</v>
      </c>
    </row>
    <row r="608" spans="1:7" x14ac:dyDescent="0.25">
      <c r="A608" s="2">
        <v>1910500</v>
      </c>
      <c r="B608" s="15">
        <v>43724</v>
      </c>
      <c r="C608" s="2">
        <v>2</v>
      </c>
      <c r="D608" s="2">
        <v>834</v>
      </c>
      <c r="E608" s="2">
        <v>5210102</v>
      </c>
      <c r="F608" s="14" t="s">
        <v>603</v>
      </c>
      <c r="G608" s="14">
        <v>114</v>
      </c>
    </row>
    <row r="609" spans="1:7" x14ac:dyDescent="0.25">
      <c r="A609" s="2">
        <v>1910500</v>
      </c>
      <c r="B609" s="15">
        <v>43725</v>
      </c>
      <c r="C609" s="2">
        <v>2</v>
      </c>
      <c r="D609" s="2">
        <v>845</v>
      </c>
      <c r="E609" s="2">
        <v>5210101</v>
      </c>
      <c r="F609" s="14" t="s">
        <v>604</v>
      </c>
      <c r="G609" s="14">
        <v>3000</v>
      </c>
    </row>
    <row r="610" spans="1:7" x14ac:dyDescent="0.25">
      <c r="A610" s="2">
        <v>1910500</v>
      </c>
      <c r="B610" s="15">
        <v>43736</v>
      </c>
      <c r="C610" s="2">
        <v>2</v>
      </c>
      <c r="D610" s="2">
        <v>896</v>
      </c>
      <c r="E610" s="2">
        <v>5210104</v>
      </c>
      <c r="F610" s="14" t="s">
        <v>605</v>
      </c>
      <c r="G610" s="14">
        <v>477.54</v>
      </c>
    </row>
    <row r="611" spans="1:7" x14ac:dyDescent="0.25">
      <c r="A611" s="2">
        <v>1910500</v>
      </c>
      <c r="B611" s="15">
        <v>43736</v>
      </c>
      <c r="C611" s="2">
        <v>2</v>
      </c>
      <c r="D611" s="2">
        <v>896</v>
      </c>
      <c r="E611" s="2">
        <v>5210104</v>
      </c>
      <c r="F611" s="14" t="s">
        <v>606</v>
      </c>
      <c r="G611" s="14">
        <v>7180</v>
      </c>
    </row>
    <row r="612" spans="1:7" x14ac:dyDescent="0.25">
      <c r="A612" s="2">
        <v>1910500</v>
      </c>
      <c r="B612" s="15">
        <v>43736</v>
      </c>
      <c r="C612" s="2">
        <v>2</v>
      </c>
      <c r="D612" s="2">
        <v>896</v>
      </c>
      <c r="E612" s="2">
        <v>5210104</v>
      </c>
      <c r="F612" s="14" t="s">
        <v>607</v>
      </c>
      <c r="G612" s="14">
        <v>-1684.54</v>
      </c>
    </row>
    <row r="613" spans="1:7" x14ac:dyDescent="0.25">
      <c r="A613" s="2">
        <v>1910500</v>
      </c>
      <c r="B613" s="15">
        <v>43736</v>
      </c>
      <c r="C613" s="2">
        <v>2</v>
      </c>
      <c r="D613" s="2">
        <v>898</v>
      </c>
      <c r="E613" s="2">
        <v>5210101</v>
      </c>
      <c r="F613" s="14" t="s">
        <v>608</v>
      </c>
      <c r="G613" s="14">
        <v>313</v>
      </c>
    </row>
    <row r="614" spans="1:7" x14ac:dyDescent="0.25">
      <c r="A614" s="2">
        <v>1910500</v>
      </c>
      <c r="B614" s="15">
        <v>43738</v>
      </c>
      <c r="C614" s="2">
        <v>2</v>
      </c>
      <c r="D614" s="2">
        <v>900</v>
      </c>
      <c r="E614" s="2">
        <v>5210101</v>
      </c>
      <c r="F614" s="14" t="s">
        <v>609</v>
      </c>
      <c r="G614" s="14">
        <v>200</v>
      </c>
    </row>
    <row r="615" spans="1:7" x14ac:dyDescent="0.25">
      <c r="A615" s="2">
        <v>1910600</v>
      </c>
      <c r="B615" s="15">
        <v>43711</v>
      </c>
      <c r="C615" s="2">
        <v>2</v>
      </c>
      <c r="D615" s="2">
        <v>768</v>
      </c>
      <c r="E615" s="2">
        <v>5210104</v>
      </c>
      <c r="F615" s="14" t="s">
        <v>610</v>
      </c>
      <c r="G615" s="14">
        <v>2818</v>
      </c>
    </row>
    <row r="616" spans="1:7" x14ac:dyDescent="0.25">
      <c r="A616" s="2">
        <v>1910600</v>
      </c>
      <c r="B616" s="15">
        <v>43713</v>
      </c>
      <c r="C616" s="2">
        <v>2</v>
      </c>
      <c r="D616" s="2">
        <v>774</v>
      </c>
      <c r="E616" s="2">
        <v>5210105</v>
      </c>
      <c r="F616" s="14" t="s">
        <v>611</v>
      </c>
      <c r="G616" s="14">
        <v>142</v>
      </c>
    </row>
    <row r="617" spans="1:7" x14ac:dyDescent="0.25">
      <c r="A617" s="2">
        <v>1910600</v>
      </c>
      <c r="B617" s="15">
        <v>43713</v>
      </c>
      <c r="C617" s="2">
        <v>2</v>
      </c>
      <c r="D617" s="2">
        <v>774</v>
      </c>
      <c r="E617" s="2">
        <v>5210105</v>
      </c>
      <c r="F617" s="14" t="s">
        <v>612</v>
      </c>
      <c r="G617" s="14">
        <v>142</v>
      </c>
    </row>
    <row r="618" spans="1:7" x14ac:dyDescent="0.25">
      <c r="A618" s="2">
        <v>1910600</v>
      </c>
      <c r="B618" s="15">
        <v>43717</v>
      </c>
      <c r="C618" s="2">
        <v>2</v>
      </c>
      <c r="D618" s="2">
        <v>803</v>
      </c>
      <c r="E618" s="2">
        <v>5210104</v>
      </c>
      <c r="F618" s="14" t="s">
        <v>613</v>
      </c>
      <c r="G618" s="14">
        <v>35</v>
      </c>
    </row>
    <row r="619" spans="1:7" x14ac:dyDescent="0.25">
      <c r="A619" s="2">
        <v>1910600</v>
      </c>
      <c r="B619" s="15">
        <v>43717</v>
      </c>
      <c r="C619" s="2">
        <v>2</v>
      </c>
      <c r="D619" s="2">
        <v>803</v>
      </c>
      <c r="E619" s="2">
        <v>5210103</v>
      </c>
      <c r="F619" s="14" t="s">
        <v>614</v>
      </c>
      <c r="G619" s="14">
        <v>100</v>
      </c>
    </row>
    <row r="620" spans="1:7" x14ac:dyDescent="0.25">
      <c r="A620" s="2">
        <v>1910600</v>
      </c>
      <c r="B620" s="15">
        <v>43736</v>
      </c>
      <c r="C620" s="2">
        <v>2</v>
      </c>
      <c r="D620" s="2">
        <v>896</v>
      </c>
      <c r="E620" s="2">
        <v>5210104</v>
      </c>
      <c r="F620" s="14" t="s">
        <v>615</v>
      </c>
      <c r="G620" s="14">
        <v>2314</v>
      </c>
    </row>
    <row r="621" spans="1:7" x14ac:dyDescent="0.25">
      <c r="A621" s="2">
        <v>1910700</v>
      </c>
      <c r="B621" s="15">
        <v>43717</v>
      </c>
      <c r="C621" s="2">
        <v>2</v>
      </c>
      <c r="D621" s="2">
        <v>795</v>
      </c>
      <c r="E621" s="2">
        <v>5210104</v>
      </c>
      <c r="F621" s="14" t="s">
        <v>616</v>
      </c>
      <c r="G621" s="14">
        <v>15</v>
      </c>
    </row>
    <row r="622" spans="1:7" x14ac:dyDescent="0.25">
      <c r="A622" s="2">
        <v>1910700</v>
      </c>
      <c r="B622" s="15">
        <v>43728</v>
      </c>
      <c r="C622" s="2">
        <v>2</v>
      </c>
      <c r="D622" s="2">
        <v>857</v>
      </c>
      <c r="E622" s="2">
        <v>5210117</v>
      </c>
      <c r="F622" s="14" t="s">
        <v>617</v>
      </c>
      <c r="G622" s="14">
        <v>338.38</v>
      </c>
    </row>
    <row r="623" spans="1:7" x14ac:dyDescent="0.25">
      <c r="A623" s="2">
        <v>1910800</v>
      </c>
      <c r="B623" s="15">
        <v>43728</v>
      </c>
      <c r="C623" s="2">
        <v>2</v>
      </c>
      <c r="D623" s="2">
        <v>857</v>
      </c>
      <c r="E623" s="2">
        <v>5210117</v>
      </c>
      <c r="F623" s="14" t="s">
        <v>618</v>
      </c>
      <c r="G623" s="14">
        <v>214.31</v>
      </c>
    </row>
    <row r="624" spans="1:7" x14ac:dyDescent="0.25">
      <c r="A624" s="2">
        <v>1910900</v>
      </c>
      <c r="B624" s="15">
        <v>43710</v>
      </c>
      <c r="C624" s="2">
        <v>2</v>
      </c>
      <c r="D624" s="2">
        <v>766</v>
      </c>
      <c r="E624" s="2">
        <v>5210104</v>
      </c>
      <c r="F624" s="14" t="s">
        <v>619</v>
      </c>
      <c r="G624" s="14">
        <v>250</v>
      </c>
    </row>
    <row r="625" spans="1:7" x14ac:dyDescent="0.25">
      <c r="A625" s="2">
        <v>1910900</v>
      </c>
      <c r="B625" s="15">
        <v>43710</v>
      </c>
      <c r="C625" s="2">
        <v>2</v>
      </c>
      <c r="D625" s="2">
        <v>766</v>
      </c>
      <c r="E625" s="2">
        <v>5210104</v>
      </c>
      <c r="F625" s="14" t="s">
        <v>620</v>
      </c>
      <c r="G625" s="14">
        <v>290</v>
      </c>
    </row>
    <row r="626" spans="1:7" x14ac:dyDescent="0.25">
      <c r="A626" s="2">
        <v>1910900</v>
      </c>
      <c r="B626" s="15">
        <v>43710</v>
      </c>
      <c r="C626" s="2">
        <v>2</v>
      </c>
      <c r="D626" s="2">
        <v>766</v>
      </c>
      <c r="E626" s="2">
        <v>5210104</v>
      </c>
      <c r="F626" s="14" t="s">
        <v>621</v>
      </c>
      <c r="G626" s="14">
        <v>460</v>
      </c>
    </row>
    <row r="627" spans="1:7" x14ac:dyDescent="0.25">
      <c r="A627" s="2">
        <v>1910900</v>
      </c>
      <c r="B627" s="15">
        <v>43710</v>
      </c>
      <c r="C627" s="2">
        <v>2</v>
      </c>
      <c r="D627" s="2">
        <v>766</v>
      </c>
      <c r="E627" s="2">
        <v>5210104</v>
      </c>
      <c r="F627" s="14" t="s">
        <v>622</v>
      </c>
      <c r="G627" s="14">
        <v>1020</v>
      </c>
    </row>
    <row r="628" spans="1:7" x14ac:dyDescent="0.25">
      <c r="A628" s="2">
        <v>1910900</v>
      </c>
      <c r="B628" s="15">
        <v>43710</v>
      </c>
      <c r="C628" s="2">
        <v>2</v>
      </c>
      <c r="D628" s="2">
        <v>766</v>
      </c>
      <c r="E628" s="2">
        <v>5210104</v>
      </c>
      <c r="F628" s="14" t="s">
        <v>623</v>
      </c>
      <c r="G628" s="14">
        <v>160</v>
      </c>
    </row>
    <row r="629" spans="1:7" x14ac:dyDescent="0.25">
      <c r="A629" s="2">
        <v>1910900</v>
      </c>
      <c r="B629" s="15">
        <v>43710</v>
      </c>
      <c r="C629" s="2">
        <v>2</v>
      </c>
      <c r="D629" s="2">
        <v>766</v>
      </c>
      <c r="E629" s="2">
        <v>5210104</v>
      </c>
      <c r="F629" s="14" t="s">
        <v>624</v>
      </c>
      <c r="G629" s="14">
        <v>120</v>
      </c>
    </row>
    <row r="630" spans="1:7" x14ac:dyDescent="0.25">
      <c r="A630" s="2">
        <v>1910900</v>
      </c>
      <c r="B630" s="15">
        <v>43710</v>
      </c>
      <c r="C630" s="2">
        <v>2</v>
      </c>
      <c r="D630" s="2">
        <v>766</v>
      </c>
      <c r="E630" s="2">
        <v>5210104</v>
      </c>
      <c r="F630" s="14" t="s">
        <v>625</v>
      </c>
      <c r="G630" s="14">
        <v>1560</v>
      </c>
    </row>
    <row r="631" spans="1:7" x14ac:dyDescent="0.25">
      <c r="A631" s="2">
        <v>1910900</v>
      </c>
      <c r="B631" s="15">
        <v>43710</v>
      </c>
      <c r="C631" s="2">
        <v>2</v>
      </c>
      <c r="D631" s="2">
        <v>766</v>
      </c>
      <c r="E631" s="2">
        <v>5210104</v>
      </c>
      <c r="F631" s="14" t="s">
        <v>626</v>
      </c>
      <c r="G631" s="14">
        <v>450</v>
      </c>
    </row>
    <row r="632" spans="1:7" x14ac:dyDescent="0.25">
      <c r="A632" s="2">
        <v>1910900</v>
      </c>
      <c r="B632" s="15">
        <v>43710</v>
      </c>
      <c r="C632" s="2">
        <v>2</v>
      </c>
      <c r="D632" s="2">
        <v>766</v>
      </c>
      <c r="E632" s="2">
        <v>5210104</v>
      </c>
      <c r="F632" s="14" t="s">
        <v>627</v>
      </c>
      <c r="G632" s="14">
        <v>80</v>
      </c>
    </row>
    <row r="633" spans="1:7" x14ac:dyDescent="0.25">
      <c r="A633" s="2">
        <v>1910900</v>
      </c>
      <c r="B633" s="15">
        <v>43711</v>
      </c>
      <c r="C633" s="2">
        <v>2</v>
      </c>
      <c r="D633" s="2">
        <v>767</v>
      </c>
      <c r="E633" s="2">
        <v>5210101</v>
      </c>
      <c r="F633" s="14" t="s">
        <v>628</v>
      </c>
      <c r="G633" s="14">
        <v>705.25</v>
      </c>
    </row>
    <row r="634" spans="1:7" x14ac:dyDescent="0.25">
      <c r="A634" s="2">
        <v>1910900</v>
      </c>
      <c r="B634" s="15">
        <v>43714</v>
      </c>
      <c r="C634" s="2">
        <v>2</v>
      </c>
      <c r="D634" s="2">
        <v>786</v>
      </c>
      <c r="E634" s="2">
        <v>5130105</v>
      </c>
      <c r="F634" s="14" t="s">
        <v>629</v>
      </c>
      <c r="G634" s="14">
        <v>7341.79</v>
      </c>
    </row>
    <row r="635" spans="1:7" x14ac:dyDescent="0.25">
      <c r="A635" s="2">
        <v>1910900</v>
      </c>
      <c r="B635" s="15">
        <v>43714</v>
      </c>
      <c r="C635" s="2">
        <v>2</v>
      </c>
      <c r="D635" s="2">
        <v>786</v>
      </c>
      <c r="E635" s="2">
        <v>5130105</v>
      </c>
      <c r="F635" s="14" t="s">
        <v>630</v>
      </c>
      <c r="G635" s="14">
        <v>1693.57</v>
      </c>
    </row>
    <row r="636" spans="1:7" x14ac:dyDescent="0.25">
      <c r="A636" s="2">
        <v>1910900</v>
      </c>
      <c r="B636" s="15">
        <v>43714</v>
      </c>
      <c r="C636" s="2">
        <v>2</v>
      </c>
      <c r="D636" s="2">
        <v>786</v>
      </c>
      <c r="E636" s="2">
        <v>5130105</v>
      </c>
      <c r="F636" s="14" t="s">
        <v>631</v>
      </c>
      <c r="G636" s="14">
        <v>1238.83</v>
      </c>
    </row>
    <row r="637" spans="1:7" x14ac:dyDescent="0.25">
      <c r="A637" s="2">
        <v>1910900</v>
      </c>
      <c r="B637" s="15">
        <v>43714</v>
      </c>
      <c r="C637" s="2">
        <v>2</v>
      </c>
      <c r="D637" s="2">
        <v>786</v>
      </c>
      <c r="E637" s="2">
        <v>5130105</v>
      </c>
      <c r="F637" s="14" t="s">
        <v>632</v>
      </c>
      <c r="G637" s="14">
        <v>-25</v>
      </c>
    </row>
    <row r="638" spans="1:7" x14ac:dyDescent="0.25">
      <c r="A638" s="2">
        <v>1910900</v>
      </c>
      <c r="B638" s="15">
        <v>43717</v>
      </c>
      <c r="C638" s="2">
        <v>2</v>
      </c>
      <c r="D638" s="2">
        <v>794</v>
      </c>
      <c r="E638" s="2">
        <v>5210103</v>
      </c>
      <c r="F638" s="14" t="s">
        <v>633</v>
      </c>
      <c r="G638" s="14">
        <v>120</v>
      </c>
    </row>
    <row r="639" spans="1:7" x14ac:dyDescent="0.25">
      <c r="A639" s="2">
        <v>1910900</v>
      </c>
      <c r="B639" s="15">
        <v>43717</v>
      </c>
      <c r="C639" s="2">
        <v>2</v>
      </c>
      <c r="D639" s="2">
        <v>794</v>
      </c>
      <c r="E639" s="2">
        <v>5210104</v>
      </c>
      <c r="F639" s="14" t="s">
        <v>634</v>
      </c>
      <c r="G639" s="14">
        <v>20</v>
      </c>
    </row>
    <row r="640" spans="1:7" x14ac:dyDescent="0.25">
      <c r="A640" s="2">
        <v>1910900</v>
      </c>
      <c r="B640" s="15">
        <v>43717</v>
      </c>
      <c r="C640" s="2">
        <v>2</v>
      </c>
      <c r="D640" s="2">
        <v>794</v>
      </c>
      <c r="E640" s="2">
        <v>5210104</v>
      </c>
      <c r="F640" s="14" t="s">
        <v>635</v>
      </c>
      <c r="G640" s="14">
        <v>50</v>
      </c>
    </row>
    <row r="641" spans="1:7" x14ac:dyDescent="0.25">
      <c r="A641" s="2">
        <v>1910900</v>
      </c>
      <c r="B641" s="15">
        <v>43717</v>
      </c>
      <c r="C641" s="2">
        <v>2</v>
      </c>
      <c r="D641" s="2">
        <v>801</v>
      </c>
      <c r="E641" s="2">
        <v>5210104</v>
      </c>
      <c r="F641" s="14" t="s">
        <v>636</v>
      </c>
      <c r="G641" s="14">
        <v>20</v>
      </c>
    </row>
    <row r="642" spans="1:7" x14ac:dyDescent="0.25">
      <c r="A642" s="2">
        <v>1910900</v>
      </c>
      <c r="B642" s="15">
        <v>43717</v>
      </c>
      <c r="C642" s="2">
        <v>2</v>
      </c>
      <c r="D642" s="2">
        <v>801</v>
      </c>
      <c r="E642" s="2">
        <v>5210104</v>
      </c>
      <c r="F642" s="14" t="s">
        <v>637</v>
      </c>
      <c r="G642" s="14">
        <v>30</v>
      </c>
    </row>
    <row r="643" spans="1:7" x14ac:dyDescent="0.25">
      <c r="A643" s="2">
        <v>1910900</v>
      </c>
      <c r="B643" s="15">
        <v>43717</v>
      </c>
      <c r="C643" s="2">
        <v>2</v>
      </c>
      <c r="D643" s="2">
        <v>801</v>
      </c>
      <c r="E643" s="2">
        <v>5210104</v>
      </c>
      <c r="F643" s="14" t="s">
        <v>638</v>
      </c>
      <c r="G643" s="14">
        <v>6.6</v>
      </c>
    </row>
    <row r="644" spans="1:7" x14ac:dyDescent="0.25">
      <c r="A644" s="2">
        <v>1910900</v>
      </c>
      <c r="B644" s="15">
        <v>43717</v>
      </c>
      <c r="C644" s="2">
        <v>2</v>
      </c>
      <c r="D644" s="2">
        <v>803</v>
      </c>
      <c r="E644" s="2">
        <v>5210104</v>
      </c>
      <c r="F644" s="14" t="s">
        <v>639</v>
      </c>
      <c r="G644" s="14">
        <v>55</v>
      </c>
    </row>
    <row r="645" spans="1:7" x14ac:dyDescent="0.25">
      <c r="A645" s="2">
        <v>1910900</v>
      </c>
      <c r="B645" s="15">
        <v>43717</v>
      </c>
      <c r="C645" s="2">
        <v>2</v>
      </c>
      <c r="D645" s="2">
        <v>803</v>
      </c>
      <c r="E645" s="2">
        <v>5210104</v>
      </c>
      <c r="F645" s="14" t="s">
        <v>640</v>
      </c>
      <c r="G645" s="14">
        <v>50</v>
      </c>
    </row>
    <row r="646" spans="1:7" x14ac:dyDescent="0.25">
      <c r="A646" s="2">
        <v>1910900</v>
      </c>
      <c r="B646" s="15">
        <v>43725</v>
      </c>
      <c r="C646" s="2">
        <v>2</v>
      </c>
      <c r="D646" s="2">
        <v>845</v>
      </c>
      <c r="E646" s="2">
        <v>5210101</v>
      </c>
      <c r="F646" s="14" t="s">
        <v>641</v>
      </c>
      <c r="G646" s="14">
        <v>3200</v>
      </c>
    </row>
    <row r="647" spans="1:7" x14ac:dyDescent="0.25">
      <c r="A647" s="2">
        <v>1910900</v>
      </c>
      <c r="B647" s="15">
        <v>43725</v>
      </c>
      <c r="C647" s="2">
        <v>2</v>
      </c>
      <c r="D647" s="2">
        <v>845</v>
      </c>
      <c r="E647" s="2">
        <v>5210101</v>
      </c>
      <c r="F647" s="14" t="s">
        <v>642</v>
      </c>
      <c r="G647" s="14">
        <v>-213.33</v>
      </c>
    </row>
    <row r="648" spans="1:7" x14ac:dyDescent="0.25">
      <c r="A648" s="2">
        <v>1910900</v>
      </c>
      <c r="B648" s="15">
        <v>43731</v>
      </c>
      <c r="C648" s="2">
        <v>2</v>
      </c>
      <c r="D648" s="2">
        <v>869</v>
      </c>
      <c r="E648" s="2">
        <v>5210101</v>
      </c>
      <c r="F648" s="14" t="s">
        <v>643</v>
      </c>
      <c r="G648" s="14">
        <v>213.33</v>
      </c>
    </row>
    <row r="649" spans="1:7" x14ac:dyDescent="0.25">
      <c r="A649" s="2">
        <v>1910900</v>
      </c>
      <c r="B649" s="15">
        <v>43736</v>
      </c>
      <c r="C649" s="2">
        <v>2</v>
      </c>
      <c r="D649" s="2">
        <v>898</v>
      </c>
      <c r="E649" s="2">
        <v>5210101</v>
      </c>
      <c r="F649" s="14" t="s">
        <v>644</v>
      </c>
      <c r="G649" s="14">
        <v>1508.25</v>
      </c>
    </row>
    <row r="650" spans="1:7" x14ac:dyDescent="0.25">
      <c r="A650" s="2">
        <v>1911100</v>
      </c>
      <c r="B650" s="15">
        <v>43713</v>
      </c>
      <c r="C650" s="2">
        <v>2</v>
      </c>
      <c r="D650" s="2">
        <v>774</v>
      </c>
      <c r="E650" s="2">
        <v>5210105</v>
      </c>
      <c r="F650" s="14" t="s">
        <v>645</v>
      </c>
      <c r="G650" s="14">
        <v>142</v>
      </c>
    </row>
    <row r="651" spans="1:7" x14ac:dyDescent="0.25">
      <c r="A651" s="2">
        <v>1911100</v>
      </c>
      <c r="B651" s="15">
        <v>43717</v>
      </c>
      <c r="C651" s="2">
        <v>2</v>
      </c>
      <c r="D651" s="2">
        <v>795</v>
      </c>
      <c r="E651" s="2">
        <v>5210104</v>
      </c>
      <c r="F651" s="14" t="s">
        <v>646</v>
      </c>
      <c r="G651" s="14">
        <v>12</v>
      </c>
    </row>
    <row r="652" spans="1:7" x14ac:dyDescent="0.25">
      <c r="A652" s="2">
        <v>1911100</v>
      </c>
      <c r="B652" s="15">
        <v>43717</v>
      </c>
      <c r="C652" s="2">
        <v>2</v>
      </c>
      <c r="D652" s="2">
        <v>795</v>
      </c>
      <c r="E652" s="2">
        <v>5210104</v>
      </c>
      <c r="F652" s="14" t="s">
        <v>647</v>
      </c>
      <c r="G652" s="14">
        <v>23</v>
      </c>
    </row>
    <row r="653" spans="1:7" x14ac:dyDescent="0.25">
      <c r="A653" s="2">
        <v>1911100</v>
      </c>
      <c r="B653" s="15">
        <v>43717</v>
      </c>
      <c r="C653" s="2">
        <v>2</v>
      </c>
      <c r="D653" s="2">
        <v>795</v>
      </c>
      <c r="E653" s="2">
        <v>5210104</v>
      </c>
      <c r="F653" s="14" t="s">
        <v>648</v>
      </c>
      <c r="G653" s="14">
        <v>50</v>
      </c>
    </row>
    <row r="654" spans="1:7" x14ac:dyDescent="0.25">
      <c r="A654" s="2">
        <v>1911100</v>
      </c>
      <c r="B654" s="15">
        <v>43717</v>
      </c>
      <c r="C654" s="2">
        <v>2</v>
      </c>
      <c r="D654" s="2">
        <v>801</v>
      </c>
      <c r="E654" s="2">
        <v>5210104</v>
      </c>
      <c r="F654" s="14" t="s">
        <v>649</v>
      </c>
      <c r="G654" s="14">
        <v>32</v>
      </c>
    </row>
    <row r="655" spans="1:7" x14ac:dyDescent="0.25">
      <c r="A655" s="2">
        <v>1911100</v>
      </c>
      <c r="B655" s="15">
        <v>43728</v>
      </c>
      <c r="C655" s="2">
        <v>2</v>
      </c>
      <c r="D655" s="2">
        <v>857</v>
      </c>
      <c r="E655" s="2">
        <v>5210117</v>
      </c>
      <c r="F655" s="14" t="s">
        <v>650</v>
      </c>
      <c r="G655" s="14">
        <v>298.89999999999998</v>
      </c>
    </row>
    <row r="656" spans="1:7" x14ac:dyDescent="0.25">
      <c r="A656" s="2">
        <v>1911200</v>
      </c>
      <c r="B656" s="15">
        <v>43728</v>
      </c>
      <c r="C656" s="2">
        <v>2</v>
      </c>
      <c r="D656" s="2">
        <v>855</v>
      </c>
      <c r="E656" s="2">
        <v>5210101</v>
      </c>
      <c r="F656" s="14" t="s">
        <v>651</v>
      </c>
      <c r="G656" s="14">
        <v>1680</v>
      </c>
    </row>
    <row r="657" spans="1:7" x14ac:dyDescent="0.25">
      <c r="A657" s="2">
        <v>1911300</v>
      </c>
      <c r="B657" s="15">
        <v>43713</v>
      </c>
      <c r="C657" s="2">
        <v>2</v>
      </c>
      <c r="D657" s="2">
        <v>774</v>
      </c>
      <c r="E657" s="2">
        <v>5210105</v>
      </c>
      <c r="F657" s="14" t="s">
        <v>652</v>
      </c>
      <c r="G657" s="14">
        <v>155</v>
      </c>
    </row>
    <row r="658" spans="1:7" x14ac:dyDescent="0.25">
      <c r="A658" s="2">
        <v>1911300</v>
      </c>
      <c r="B658" s="15">
        <v>43714</v>
      </c>
      <c r="C658" s="2">
        <v>2</v>
      </c>
      <c r="D658" s="2">
        <v>780</v>
      </c>
      <c r="E658" s="2">
        <v>5210101</v>
      </c>
      <c r="F658" s="14" t="s">
        <v>653</v>
      </c>
      <c r="G658" s="14">
        <v>961</v>
      </c>
    </row>
    <row r="659" spans="1:7" x14ac:dyDescent="0.25">
      <c r="A659" s="2">
        <v>1911300</v>
      </c>
      <c r="B659" s="15">
        <v>43717</v>
      </c>
      <c r="C659" s="2">
        <v>2</v>
      </c>
      <c r="D659" s="2">
        <v>800</v>
      </c>
      <c r="E659" s="2">
        <v>5210104</v>
      </c>
      <c r="F659" s="14" t="s">
        <v>654</v>
      </c>
      <c r="G659" s="14">
        <v>85</v>
      </c>
    </row>
    <row r="660" spans="1:7" x14ac:dyDescent="0.25">
      <c r="A660" s="2">
        <v>1911300</v>
      </c>
      <c r="B660" s="15">
        <v>43717</v>
      </c>
      <c r="C660" s="2">
        <v>2</v>
      </c>
      <c r="D660" s="2">
        <v>800</v>
      </c>
      <c r="E660" s="2">
        <v>5210104</v>
      </c>
      <c r="F660" s="14" t="s">
        <v>655</v>
      </c>
      <c r="G660" s="14">
        <v>60</v>
      </c>
    </row>
    <row r="661" spans="1:7" x14ac:dyDescent="0.25">
      <c r="A661" s="2">
        <v>1911300</v>
      </c>
      <c r="B661" s="15">
        <v>43717</v>
      </c>
      <c r="C661" s="2">
        <v>2</v>
      </c>
      <c r="D661" s="2">
        <v>800</v>
      </c>
      <c r="E661" s="2">
        <v>5210104</v>
      </c>
      <c r="F661" s="14" t="s">
        <v>656</v>
      </c>
      <c r="G661" s="14">
        <v>180</v>
      </c>
    </row>
    <row r="662" spans="1:7" x14ac:dyDescent="0.25">
      <c r="A662" s="2">
        <v>1911300</v>
      </c>
      <c r="B662" s="15">
        <v>43718</v>
      </c>
      <c r="C662" s="2">
        <v>2</v>
      </c>
      <c r="D662" s="2">
        <v>812</v>
      </c>
      <c r="E662" s="2">
        <v>5210102</v>
      </c>
      <c r="F662" s="14" t="s">
        <v>657</v>
      </c>
      <c r="G662" s="14">
        <v>244</v>
      </c>
    </row>
    <row r="663" spans="1:7" x14ac:dyDescent="0.25">
      <c r="A663" s="2">
        <v>1911300</v>
      </c>
      <c r="B663" s="15">
        <v>43724</v>
      </c>
      <c r="C663" s="2">
        <v>2</v>
      </c>
      <c r="D663" s="2">
        <v>834</v>
      </c>
      <c r="E663" s="2">
        <v>5210102</v>
      </c>
      <c r="F663" s="14" t="s">
        <v>658</v>
      </c>
      <c r="G663" s="14">
        <v>274</v>
      </c>
    </row>
    <row r="664" spans="1:7" x14ac:dyDescent="0.25">
      <c r="A664" s="2">
        <v>1911300</v>
      </c>
      <c r="B664" s="15">
        <v>43725</v>
      </c>
      <c r="C664" s="2">
        <v>2</v>
      </c>
      <c r="D664" s="2">
        <v>845</v>
      </c>
      <c r="E664" s="2">
        <v>5210101</v>
      </c>
      <c r="F664" s="14" t="s">
        <v>659</v>
      </c>
      <c r="G664" s="14">
        <v>3189.15</v>
      </c>
    </row>
    <row r="665" spans="1:7" x14ac:dyDescent="0.25">
      <c r="A665" s="2">
        <v>1911300</v>
      </c>
      <c r="B665" s="15">
        <v>43735</v>
      </c>
      <c r="C665" s="2">
        <v>2</v>
      </c>
      <c r="D665" s="2">
        <v>889</v>
      </c>
      <c r="E665" s="2">
        <v>5210104</v>
      </c>
      <c r="F665" s="14" t="s">
        <v>660</v>
      </c>
      <c r="G665" s="14">
        <v>200</v>
      </c>
    </row>
    <row r="666" spans="1:7" x14ac:dyDescent="0.25">
      <c r="A666" s="2">
        <v>1911300</v>
      </c>
      <c r="B666" s="15">
        <v>43736</v>
      </c>
      <c r="C666" s="2">
        <v>2</v>
      </c>
      <c r="D666" s="2">
        <v>896</v>
      </c>
      <c r="E666" s="2">
        <v>5210104</v>
      </c>
      <c r="F666" s="14" t="s">
        <v>661</v>
      </c>
      <c r="G666" s="14">
        <v>70</v>
      </c>
    </row>
    <row r="667" spans="1:7" x14ac:dyDescent="0.25">
      <c r="A667" s="2">
        <v>1911300</v>
      </c>
      <c r="B667" s="15">
        <v>43738</v>
      </c>
      <c r="C667" s="2">
        <v>2</v>
      </c>
      <c r="D667" s="2">
        <v>900</v>
      </c>
      <c r="E667" s="2">
        <v>5210101</v>
      </c>
      <c r="F667" s="14" t="s">
        <v>662</v>
      </c>
      <c r="G667" s="14">
        <v>300</v>
      </c>
    </row>
    <row r="668" spans="1:7" x14ac:dyDescent="0.25">
      <c r="A668" s="2">
        <v>1911400</v>
      </c>
      <c r="B668" s="15">
        <v>43717</v>
      </c>
      <c r="C668" s="2">
        <v>2</v>
      </c>
      <c r="D668" s="2">
        <v>797</v>
      </c>
      <c r="E668" s="2">
        <v>5210104</v>
      </c>
      <c r="F668" s="14" t="s">
        <v>663</v>
      </c>
      <c r="G668" s="14">
        <v>675</v>
      </c>
    </row>
    <row r="669" spans="1:7" x14ac:dyDescent="0.25">
      <c r="A669" s="2">
        <v>1911400</v>
      </c>
      <c r="B669" s="15">
        <v>43717</v>
      </c>
      <c r="C669" s="2">
        <v>2</v>
      </c>
      <c r="D669" s="2">
        <v>802</v>
      </c>
      <c r="E669" s="2">
        <v>5210104</v>
      </c>
      <c r="F669" s="14" t="s">
        <v>664</v>
      </c>
      <c r="G669" s="14">
        <v>60</v>
      </c>
    </row>
    <row r="670" spans="1:7" x14ac:dyDescent="0.25">
      <c r="A670" s="2">
        <v>1911400</v>
      </c>
      <c r="B670" s="15">
        <v>43717</v>
      </c>
      <c r="C670" s="2">
        <v>2</v>
      </c>
      <c r="D670" s="2">
        <v>802</v>
      </c>
      <c r="E670" s="2">
        <v>5210103</v>
      </c>
      <c r="F670" s="14" t="s">
        <v>665</v>
      </c>
      <c r="G670" s="14">
        <v>290</v>
      </c>
    </row>
    <row r="671" spans="1:7" x14ac:dyDescent="0.25">
      <c r="A671" s="2">
        <v>1911400</v>
      </c>
      <c r="B671" s="15">
        <v>43717</v>
      </c>
      <c r="C671" s="2">
        <v>2</v>
      </c>
      <c r="D671" s="2">
        <v>802</v>
      </c>
      <c r="E671" s="2">
        <v>5210104</v>
      </c>
      <c r="F671" s="14" t="s">
        <v>666</v>
      </c>
      <c r="G671" s="14">
        <v>90</v>
      </c>
    </row>
    <row r="672" spans="1:7" x14ac:dyDescent="0.25">
      <c r="A672" s="2">
        <v>1911400</v>
      </c>
      <c r="B672" s="15">
        <v>43717</v>
      </c>
      <c r="C672" s="2">
        <v>2</v>
      </c>
      <c r="D672" s="2">
        <v>803</v>
      </c>
      <c r="E672" s="2">
        <v>5210103</v>
      </c>
      <c r="F672" s="14" t="s">
        <v>667</v>
      </c>
      <c r="G672" s="14">
        <v>580</v>
      </c>
    </row>
    <row r="673" spans="1:7" x14ac:dyDescent="0.25">
      <c r="A673" s="2">
        <v>1911400</v>
      </c>
      <c r="B673" s="15">
        <v>43728</v>
      </c>
      <c r="C673" s="2">
        <v>2</v>
      </c>
      <c r="D673" s="2">
        <v>857</v>
      </c>
      <c r="E673" s="2">
        <v>5210117</v>
      </c>
      <c r="F673" s="14" t="s">
        <v>668</v>
      </c>
      <c r="G673" s="14">
        <v>203.59</v>
      </c>
    </row>
    <row r="674" spans="1:7" x14ac:dyDescent="0.25">
      <c r="A674" s="2">
        <v>1911500</v>
      </c>
      <c r="B674" s="15">
        <v>43710</v>
      </c>
      <c r="C674" s="2">
        <v>2</v>
      </c>
      <c r="D674" s="2">
        <v>764</v>
      </c>
      <c r="E674" s="2">
        <v>5210103</v>
      </c>
      <c r="F674" s="14" t="s">
        <v>669</v>
      </c>
      <c r="G674" s="14">
        <v>850</v>
      </c>
    </row>
    <row r="675" spans="1:7" x14ac:dyDescent="0.25">
      <c r="A675" s="2">
        <v>1911500</v>
      </c>
      <c r="B675" s="15">
        <v>43728</v>
      </c>
      <c r="C675" s="2">
        <v>2</v>
      </c>
      <c r="D675" s="2">
        <v>855</v>
      </c>
      <c r="E675" s="2">
        <v>5210101</v>
      </c>
      <c r="F675" s="14" t="s">
        <v>670</v>
      </c>
      <c r="G675" s="14">
        <v>537.32000000000005</v>
      </c>
    </row>
    <row r="676" spans="1:7" x14ac:dyDescent="0.25">
      <c r="A676" s="2">
        <v>1911500</v>
      </c>
      <c r="B676" s="15">
        <v>43729</v>
      </c>
      <c r="C676" s="2">
        <v>2</v>
      </c>
      <c r="D676" s="2">
        <v>862</v>
      </c>
      <c r="E676" s="2">
        <v>5210104</v>
      </c>
      <c r="F676" s="14" t="s">
        <v>671</v>
      </c>
      <c r="G676" s="14">
        <v>100</v>
      </c>
    </row>
    <row r="677" spans="1:7" x14ac:dyDescent="0.25">
      <c r="A677" s="2">
        <v>1911500</v>
      </c>
      <c r="B677" s="15">
        <v>43735</v>
      </c>
      <c r="C677" s="2">
        <v>2</v>
      </c>
      <c r="D677" s="2">
        <v>895</v>
      </c>
      <c r="E677" s="2">
        <v>5210104</v>
      </c>
      <c r="F677" s="14" t="s">
        <v>672</v>
      </c>
      <c r="G677" s="14">
        <v>2100</v>
      </c>
    </row>
    <row r="678" spans="1:7" x14ac:dyDescent="0.25">
      <c r="A678" s="2">
        <v>1911500</v>
      </c>
      <c r="B678" s="15">
        <v>43735</v>
      </c>
      <c r="C678" s="2">
        <v>2</v>
      </c>
      <c r="D678" s="2">
        <v>895</v>
      </c>
      <c r="E678" s="2">
        <v>5210104</v>
      </c>
      <c r="F678" s="14" t="s">
        <v>673</v>
      </c>
      <c r="G678" s="14">
        <v>200</v>
      </c>
    </row>
    <row r="679" spans="1:7" x14ac:dyDescent="0.25">
      <c r="A679" s="2">
        <v>1911500</v>
      </c>
      <c r="B679" s="15">
        <v>43736</v>
      </c>
      <c r="C679" s="2">
        <v>2</v>
      </c>
      <c r="D679" s="2">
        <v>898</v>
      </c>
      <c r="E679" s="2">
        <v>5210101</v>
      </c>
      <c r="F679" s="14" t="s">
        <v>674</v>
      </c>
      <c r="G679" s="14">
        <v>105</v>
      </c>
    </row>
    <row r="680" spans="1:7" x14ac:dyDescent="0.25">
      <c r="A680" s="2">
        <v>1911500</v>
      </c>
      <c r="B680" s="15">
        <v>43736</v>
      </c>
      <c r="C680" s="2">
        <v>2</v>
      </c>
      <c r="D680" s="2">
        <v>898</v>
      </c>
      <c r="E680" s="2">
        <v>5210101</v>
      </c>
      <c r="F680" s="14" t="s">
        <v>675</v>
      </c>
      <c r="G680" s="14">
        <v>179.1</v>
      </c>
    </row>
    <row r="681" spans="1:7" x14ac:dyDescent="0.25">
      <c r="A681" s="2">
        <v>1911700</v>
      </c>
      <c r="B681" s="15">
        <v>43711</v>
      </c>
      <c r="C681" s="2">
        <v>2</v>
      </c>
      <c r="D681" s="2">
        <v>767</v>
      </c>
      <c r="E681" s="2">
        <v>5210101</v>
      </c>
      <c r="F681" s="14" t="s">
        <v>676</v>
      </c>
      <c r="G681" s="14">
        <v>657.85</v>
      </c>
    </row>
    <row r="682" spans="1:7" x14ac:dyDescent="0.25">
      <c r="A682" s="2">
        <v>1911700</v>
      </c>
      <c r="B682" s="15">
        <v>43714</v>
      </c>
      <c r="C682" s="2">
        <v>2</v>
      </c>
      <c r="D682" s="2">
        <v>781</v>
      </c>
      <c r="E682" s="2">
        <v>5210103</v>
      </c>
      <c r="F682" s="14" t="s">
        <v>677</v>
      </c>
      <c r="G682" s="14">
        <v>194.88</v>
      </c>
    </row>
    <row r="683" spans="1:7" x14ac:dyDescent="0.25">
      <c r="A683" s="2">
        <v>1911700</v>
      </c>
      <c r="B683" s="15">
        <v>43714</v>
      </c>
      <c r="C683" s="2">
        <v>2</v>
      </c>
      <c r="D683" s="2">
        <v>781</v>
      </c>
      <c r="E683" s="2">
        <v>5210103</v>
      </c>
      <c r="F683" s="14" t="s">
        <v>678</v>
      </c>
      <c r="G683" s="14">
        <v>27.84</v>
      </c>
    </row>
    <row r="684" spans="1:7" x14ac:dyDescent="0.25">
      <c r="A684" s="2">
        <v>1911700</v>
      </c>
      <c r="B684" s="15">
        <v>43714</v>
      </c>
      <c r="C684" s="2">
        <v>2</v>
      </c>
      <c r="D684" s="2">
        <v>781</v>
      </c>
      <c r="E684" s="2">
        <v>5210103</v>
      </c>
      <c r="F684" s="14" t="s">
        <v>679</v>
      </c>
      <c r="G684" s="14">
        <v>27.84</v>
      </c>
    </row>
    <row r="685" spans="1:7" x14ac:dyDescent="0.25">
      <c r="A685" s="2">
        <v>1911700</v>
      </c>
      <c r="B685" s="15">
        <v>43717</v>
      </c>
      <c r="C685" s="2">
        <v>2</v>
      </c>
      <c r="D685" s="2">
        <v>797</v>
      </c>
      <c r="E685" s="2">
        <v>5210104</v>
      </c>
      <c r="F685" s="14" t="s">
        <v>680</v>
      </c>
      <c r="G685" s="14">
        <v>444</v>
      </c>
    </row>
    <row r="686" spans="1:7" x14ac:dyDescent="0.25">
      <c r="A686" s="2">
        <v>1911700</v>
      </c>
      <c r="B686" s="15">
        <v>43717</v>
      </c>
      <c r="C686" s="2">
        <v>2</v>
      </c>
      <c r="D686" s="2">
        <v>797</v>
      </c>
      <c r="E686" s="2">
        <v>5210104</v>
      </c>
      <c r="F686" s="14" t="s">
        <v>681</v>
      </c>
      <c r="G686" s="14">
        <v>489</v>
      </c>
    </row>
    <row r="687" spans="1:7" x14ac:dyDescent="0.25">
      <c r="A687" s="2">
        <v>1911700</v>
      </c>
      <c r="B687" s="15">
        <v>43717</v>
      </c>
      <c r="C687" s="2">
        <v>2</v>
      </c>
      <c r="D687" s="2">
        <v>797</v>
      </c>
      <c r="E687" s="2">
        <v>5210104</v>
      </c>
      <c r="F687" s="14" t="s">
        <v>682</v>
      </c>
      <c r="G687" s="14">
        <v>498</v>
      </c>
    </row>
    <row r="688" spans="1:7" x14ac:dyDescent="0.25">
      <c r="A688" s="2">
        <v>1911700</v>
      </c>
      <c r="B688" s="15">
        <v>43717</v>
      </c>
      <c r="C688" s="2">
        <v>2</v>
      </c>
      <c r="D688" s="2">
        <v>797</v>
      </c>
      <c r="E688" s="2">
        <v>5210104</v>
      </c>
      <c r="F688" s="14" t="s">
        <v>683</v>
      </c>
      <c r="G688" s="14">
        <v>420</v>
      </c>
    </row>
    <row r="689" spans="1:7" x14ac:dyDescent="0.25">
      <c r="A689" s="2">
        <v>1911700</v>
      </c>
      <c r="B689" s="15">
        <v>43717</v>
      </c>
      <c r="C689" s="2">
        <v>2</v>
      </c>
      <c r="D689" s="2">
        <v>797</v>
      </c>
      <c r="E689" s="2">
        <v>5210104</v>
      </c>
      <c r="F689" s="14" t="s">
        <v>684</v>
      </c>
      <c r="G689" s="14">
        <v>410</v>
      </c>
    </row>
    <row r="690" spans="1:7" x14ac:dyDescent="0.25">
      <c r="A690" s="2">
        <v>1911700</v>
      </c>
      <c r="B690" s="15">
        <v>43717</v>
      </c>
      <c r="C690" s="2">
        <v>2</v>
      </c>
      <c r="D690" s="2">
        <v>801</v>
      </c>
      <c r="E690" s="2">
        <v>5210104</v>
      </c>
      <c r="F690" s="14" t="s">
        <v>685</v>
      </c>
      <c r="G690" s="14">
        <v>42</v>
      </c>
    </row>
    <row r="691" spans="1:7" x14ac:dyDescent="0.25">
      <c r="A691" s="2">
        <v>1911700</v>
      </c>
      <c r="B691" s="15">
        <v>43717</v>
      </c>
      <c r="C691" s="2">
        <v>2</v>
      </c>
      <c r="D691" s="2">
        <v>801</v>
      </c>
      <c r="E691" s="2">
        <v>5210104</v>
      </c>
      <c r="F691" s="14" t="s">
        <v>686</v>
      </c>
      <c r="G691" s="14">
        <v>50</v>
      </c>
    </row>
    <row r="692" spans="1:7" x14ac:dyDescent="0.25">
      <c r="A692" s="2">
        <v>1911700</v>
      </c>
      <c r="B692" s="15">
        <v>43717</v>
      </c>
      <c r="C692" s="2">
        <v>2</v>
      </c>
      <c r="D692" s="2">
        <v>801</v>
      </c>
      <c r="E692" s="2">
        <v>5210104</v>
      </c>
      <c r="F692" s="14" t="s">
        <v>687</v>
      </c>
      <c r="G692" s="14">
        <v>4.8</v>
      </c>
    </row>
    <row r="693" spans="1:7" x14ac:dyDescent="0.25">
      <c r="A693" s="2">
        <v>1911700</v>
      </c>
      <c r="B693" s="15">
        <v>43717</v>
      </c>
      <c r="C693" s="2">
        <v>2</v>
      </c>
      <c r="D693" s="2">
        <v>801</v>
      </c>
      <c r="E693" s="2">
        <v>5210104</v>
      </c>
      <c r="F693" s="14" t="s">
        <v>688</v>
      </c>
      <c r="G693" s="14">
        <v>15</v>
      </c>
    </row>
    <row r="694" spans="1:7" x14ac:dyDescent="0.25">
      <c r="A694" s="2">
        <v>1911700</v>
      </c>
      <c r="B694" s="15">
        <v>43717</v>
      </c>
      <c r="C694" s="2">
        <v>2</v>
      </c>
      <c r="D694" s="2">
        <v>801</v>
      </c>
      <c r="E694" s="2">
        <v>5210104</v>
      </c>
      <c r="F694" s="14" t="s">
        <v>689</v>
      </c>
      <c r="G694" s="14">
        <v>20</v>
      </c>
    </row>
    <row r="695" spans="1:7" x14ac:dyDescent="0.25">
      <c r="A695" s="2">
        <v>1911700</v>
      </c>
      <c r="B695" s="15">
        <v>43717</v>
      </c>
      <c r="C695" s="2">
        <v>2</v>
      </c>
      <c r="D695" s="2">
        <v>801</v>
      </c>
      <c r="E695" s="2">
        <v>5210104</v>
      </c>
      <c r="F695" s="14" t="s">
        <v>690</v>
      </c>
      <c r="G695" s="14">
        <v>13</v>
      </c>
    </row>
    <row r="696" spans="1:7" x14ac:dyDescent="0.25">
      <c r="A696" s="2">
        <v>1911700</v>
      </c>
      <c r="B696" s="15">
        <v>43724</v>
      </c>
      <c r="C696" s="2">
        <v>2</v>
      </c>
      <c r="D696" s="2">
        <v>839</v>
      </c>
      <c r="E696" s="2">
        <v>5130105</v>
      </c>
      <c r="F696" s="14" t="s">
        <v>691</v>
      </c>
      <c r="G696" s="14">
        <v>3750.97</v>
      </c>
    </row>
    <row r="697" spans="1:7" x14ac:dyDescent="0.25">
      <c r="A697" s="2">
        <v>1911700</v>
      </c>
      <c r="B697" s="15">
        <v>43724</v>
      </c>
      <c r="C697" s="2">
        <v>2</v>
      </c>
      <c r="D697" s="2">
        <v>839</v>
      </c>
      <c r="E697" s="2">
        <v>5130105</v>
      </c>
      <c r="F697" s="14" t="s">
        <v>692</v>
      </c>
      <c r="G697" s="14">
        <v>1101.25</v>
      </c>
    </row>
    <row r="698" spans="1:7" x14ac:dyDescent="0.25">
      <c r="A698" s="2">
        <v>1911700</v>
      </c>
      <c r="B698" s="15">
        <v>43724</v>
      </c>
      <c r="C698" s="2">
        <v>2</v>
      </c>
      <c r="D698" s="2">
        <v>839</v>
      </c>
      <c r="E698" s="2">
        <v>5130105</v>
      </c>
      <c r="F698" s="14" t="s">
        <v>693</v>
      </c>
      <c r="G698" s="14">
        <v>548.22</v>
      </c>
    </row>
    <row r="699" spans="1:7" x14ac:dyDescent="0.25">
      <c r="A699" s="2">
        <v>1911700</v>
      </c>
      <c r="B699" s="15">
        <v>43725</v>
      </c>
      <c r="C699" s="2">
        <v>2</v>
      </c>
      <c r="D699" s="2">
        <v>845</v>
      </c>
      <c r="E699" s="2">
        <v>5210101</v>
      </c>
      <c r="F699" s="14" t="s">
        <v>694</v>
      </c>
      <c r="G699" s="14">
        <v>4102.66</v>
      </c>
    </row>
    <row r="700" spans="1:7" x14ac:dyDescent="0.25">
      <c r="A700" s="2">
        <v>1911700</v>
      </c>
      <c r="B700" s="15">
        <v>43727</v>
      </c>
      <c r="C700" s="2">
        <v>2</v>
      </c>
      <c r="D700" s="2">
        <v>851</v>
      </c>
      <c r="E700" s="2">
        <v>5210103</v>
      </c>
      <c r="F700" s="14" t="s">
        <v>695</v>
      </c>
      <c r="G700" s="14">
        <v>850</v>
      </c>
    </row>
    <row r="701" spans="1:7" x14ac:dyDescent="0.25">
      <c r="A701" s="2">
        <v>1911700</v>
      </c>
      <c r="B701" s="15">
        <v>43734</v>
      </c>
      <c r="C701" s="2">
        <v>2</v>
      </c>
      <c r="D701" s="2">
        <v>881</v>
      </c>
      <c r="E701" s="2">
        <v>5210101</v>
      </c>
      <c r="F701" s="14" t="s">
        <v>696</v>
      </c>
      <c r="G701" s="14">
        <v>504.39</v>
      </c>
    </row>
    <row r="702" spans="1:7" x14ac:dyDescent="0.25">
      <c r="A702" s="2">
        <v>1911700</v>
      </c>
      <c r="B702" s="15">
        <v>43736</v>
      </c>
      <c r="C702" s="2">
        <v>2</v>
      </c>
      <c r="D702" s="2">
        <v>898</v>
      </c>
      <c r="E702" s="2">
        <v>5210101</v>
      </c>
      <c r="F702" s="14" t="s">
        <v>697</v>
      </c>
      <c r="G702" s="14">
        <v>2833.64</v>
      </c>
    </row>
    <row r="703" spans="1:7" x14ac:dyDescent="0.25">
      <c r="A703" s="2">
        <v>1911800</v>
      </c>
      <c r="B703" s="15">
        <v>43713</v>
      </c>
      <c r="C703" s="2">
        <v>2</v>
      </c>
      <c r="D703" s="2">
        <v>774</v>
      </c>
      <c r="E703" s="2">
        <v>5210105</v>
      </c>
      <c r="F703" s="14" t="s">
        <v>698</v>
      </c>
      <c r="G703" s="14">
        <v>142</v>
      </c>
    </row>
    <row r="704" spans="1:7" x14ac:dyDescent="0.25">
      <c r="A704" s="2">
        <v>1911800</v>
      </c>
      <c r="B704" s="15">
        <v>43717</v>
      </c>
      <c r="C704" s="2">
        <v>2</v>
      </c>
      <c r="D704" s="2">
        <v>794</v>
      </c>
      <c r="E704" s="2">
        <v>5210104</v>
      </c>
      <c r="F704" s="14" t="s">
        <v>699</v>
      </c>
      <c r="G704" s="14">
        <v>90</v>
      </c>
    </row>
    <row r="705" spans="1:7" x14ac:dyDescent="0.25">
      <c r="A705" s="2">
        <v>1911800</v>
      </c>
      <c r="B705" s="15">
        <v>43717</v>
      </c>
      <c r="C705" s="2">
        <v>2</v>
      </c>
      <c r="D705" s="2">
        <v>794</v>
      </c>
      <c r="E705" s="2">
        <v>5210104</v>
      </c>
      <c r="F705" s="14" t="s">
        <v>700</v>
      </c>
      <c r="G705" s="14">
        <v>35</v>
      </c>
    </row>
    <row r="706" spans="1:7" x14ac:dyDescent="0.25">
      <c r="A706" s="2">
        <v>1911800</v>
      </c>
      <c r="B706" s="15">
        <v>43717</v>
      </c>
      <c r="C706" s="2">
        <v>2</v>
      </c>
      <c r="D706" s="2">
        <v>794</v>
      </c>
      <c r="E706" s="2">
        <v>5210103</v>
      </c>
      <c r="F706" s="14" t="s">
        <v>701</v>
      </c>
      <c r="G706" s="14">
        <v>180</v>
      </c>
    </row>
    <row r="707" spans="1:7" x14ac:dyDescent="0.25">
      <c r="A707" s="2">
        <v>1911800</v>
      </c>
      <c r="B707" s="15">
        <v>43717</v>
      </c>
      <c r="C707" s="2">
        <v>2</v>
      </c>
      <c r="D707" s="2">
        <v>794</v>
      </c>
      <c r="E707" s="2">
        <v>5210103</v>
      </c>
      <c r="F707" s="14" t="s">
        <v>702</v>
      </c>
      <c r="G707" s="14">
        <v>230</v>
      </c>
    </row>
    <row r="708" spans="1:7" x14ac:dyDescent="0.25">
      <c r="A708" s="2">
        <v>1911800</v>
      </c>
      <c r="B708" s="15">
        <v>43717</v>
      </c>
      <c r="C708" s="2">
        <v>2</v>
      </c>
      <c r="D708" s="2">
        <v>794</v>
      </c>
      <c r="E708" s="2">
        <v>5210103</v>
      </c>
      <c r="F708" s="14" t="s">
        <v>703</v>
      </c>
      <c r="G708" s="14">
        <v>180</v>
      </c>
    </row>
    <row r="709" spans="1:7" x14ac:dyDescent="0.25">
      <c r="A709" s="2">
        <v>1911800</v>
      </c>
      <c r="B709" s="15">
        <v>43717</v>
      </c>
      <c r="C709" s="2">
        <v>2</v>
      </c>
      <c r="D709" s="2">
        <v>797</v>
      </c>
      <c r="E709" s="2">
        <v>5210104</v>
      </c>
      <c r="F709" s="14" t="s">
        <v>704</v>
      </c>
      <c r="G709" s="14">
        <v>565</v>
      </c>
    </row>
    <row r="710" spans="1:7" x14ac:dyDescent="0.25">
      <c r="A710" s="2">
        <v>1911800</v>
      </c>
      <c r="B710" s="15">
        <v>43717</v>
      </c>
      <c r="C710" s="2">
        <v>2</v>
      </c>
      <c r="D710" s="2">
        <v>801</v>
      </c>
      <c r="E710" s="2">
        <v>5210104</v>
      </c>
      <c r="F710" s="14" t="s">
        <v>705</v>
      </c>
      <c r="G710" s="14">
        <v>28</v>
      </c>
    </row>
    <row r="711" spans="1:7" x14ac:dyDescent="0.25">
      <c r="A711" s="2">
        <v>1911800</v>
      </c>
      <c r="B711" s="15">
        <v>43717</v>
      </c>
      <c r="C711" s="2">
        <v>2</v>
      </c>
      <c r="D711" s="2">
        <v>801</v>
      </c>
      <c r="E711" s="2">
        <v>5210104</v>
      </c>
      <c r="F711" s="14" t="s">
        <v>706</v>
      </c>
      <c r="G711" s="14">
        <v>35</v>
      </c>
    </row>
    <row r="712" spans="1:7" x14ac:dyDescent="0.25">
      <c r="A712" s="2">
        <v>1911800</v>
      </c>
      <c r="B712" s="15">
        <v>43717</v>
      </c>
      <c r="C712" s="2">
        <v>2</v>
      </c>
      <c r="D712" s="2">
        <v>802</v>
      </c>
      <c r="E712" s="2">
        <v>5210104</v>
      </c>
      <c r="F712" s="14" t="s">
        <v>707</v>
      </c>
      <c r="G712" s="14">
        <v>12</v>
      </c>
    </row>
    <row r="713" spans="1:7" x14ac:dyDescent="0.25">
      <c r="A713" s="2">
        <v>1911800</v>
      </c>
      <c r="B713" s="15">
        <v>43717</v>
      </c>
      <c r="C713" s="2">
        <v>2</v>
      </c>
      <c r="D713" s="2">
        <v>802</v>
      </c>
      <c r="E713" s="2">
        <v>5210104</v>
      </c>
      <c r="F713" s="14" t="s">
        <v>708</v>
      </c>
      <c r="G713" s="14">
        <v>28</v>
      </c>
    </row>
    <row r="714" spans="1:7" x14ac:dyDescent="0.25">
      <c r="A714" s="2">
        <v>1911800</v>
      </c>
      <c r="B714" s="15">
        <v>43718</v>
      </c>
      <c r="C714" s="2">
        <v>2</v>
      </c>
      <c r="D714" s="2">
        <v>812</v>
      </c>
      <c r="E714" s="2">
        <v>5210102</v>
      </c>
      <c r="F714" s="14" t="s">
        <v>709</v>
      </c>
      <c r="G714" s="14">
        <v>202</v>
      </c>
    </row>
    <row r="715" spans="1:7" x14ac:dyDescent="0.25">
      <c r="A715" s="2">
        <v>1911800</v>
      </c>
      <c r="B715" s="15">
        <v>43719</v>
      </c>
      <c r="C715" s="2">
        <v>2</v>
      </c>
      <c r="D715" s="2">
        <v>816</v>
      </c>
      <c r="E715" s="2">
        <v>5210104</v>
      </c>
      <c r="F715" s="14" t="s">
        <v>710</v>
      </c>
      <c r="G715" s="14">
        <v>1910</v>
      </c>
    </row>
    <row r="716" spans="1:7" x14ac:dyDescent="0.25">
      <c r="A716" s="2">
        <v>1911800</v>
      </c>
      <c r="B716" s="15">
        <v>43720</v>
      </c>
      <c r="C716" s="2">
        <v>2</v>
      </c>
      <c r="D716" s="2">
        <v>819</v>
      </c>
      <c r="E716" s="2">
        <v>5210103</v>
      </c>
      <c r="F716" s="14" t="s">
        <v>711</v>
      </c>
      <c r="G716" s="14">
        <v>1983.6</v>
      </c>
    </row>
    <row r="717" spans="1:7" x14ac:dyDescent="0.25">
      <c r="A717" s="2">
        <v>1911800</v>
      </c>
      <c r="B717" s="15">
        <v>43722</v>
      </c>
      <c r="C717" s="2">
        <v>2</v>
      </c>
      <c r="D717" s="2">
        <v>828</v>
      </c>
      <c r="E717" s="2">
        <v>5210104</v>
      </c>
      <c r="F717" s="14" t="s">
        <v>712</v>
      </c>
      <c r="G717" s="14">
        <v>100</v>
      </c>
    </row>
    <row r="718" spans="1:7" x14ac:dyDescent="0.25">
      <c r="A718" s="2">
        <v>1911800</v>
      </c>
      <c r="B718" s="15">
        <v>43728</v>
      </c>
      <c r="C718" s="2">
        <v>2</v>
      </c>
      <c r="D718" s="2">
        <v>857</v>
      </c>
      <c r="E718" s="2">
        <v>5210117</v>
      </c>
      <c r="F718" s="14" t="s">
        <v>713</v>
      </c>
      <c r="G718" s="14">
        <v>179.34</v>
      </c>
    </row>
    <row r="719" spans="1:7" x14ac:dyDescent="0.25">
      <c r="A719" s="2">
        <v>1911800</v>
      </c>
      <c r="B719" s="15">
        <v>43729</v>
      </c>
      <c r="C719" s="2">
        <v>2</v>
      </c>
      <c r="D719" s="2">
        <v>862</v>
      </c>
      <c r="E719" s="2">
        <v>5210104</v>
      </c>
      <c r="F719" s="14" t="s">
        <v>714</v>
      </c>
      <c r="G719" s="14">
        <v>1700</v>
      </c>
    </row>
    <row r="720" spans="1:7" x14ac:dyDescent="0.25">
      <c r="A720" s="2">
        <v>1911800</v>
      </c>
      <c r="B720" s="15">
        <v>43735</v>
      </c>
      <c r="C720" s="2">
        <v>2</v>
      </c>
      <c r="D720" s="2">
        <v>889</v>
      </c>
      <c r="E720" s="2">
        <v>5210104</v>
      </c>
      <c r="F720" s="14" t="s">
        <v>715</v>
      </c>
      <c r="G720" s="14">
        <v>25</v>
      </c>
    </row>
    <row r="721" spans="1:7" x14ac:dyDescent="0.25">
      <c r="A721" s="2">
        <v>1911800</v>
      </c>
      <c r="B721" s="15">
        <v>43735</v>
      </c>
      <c r="C721" s="2">
        <v>2</v>
      </c>
      <c r="D721" s="2">
        <v>889</v>
      </c>
      <c r="E721" s="2">
        <v>5210104</v>
      </c>
      <c r="F721" s="14" t="s">
        <v>716</v>
      </c>
      <c r="G721" s="14">
        <v>30</v>
      </c>
    </row>
    <row r="722" spans="1:7" x14ac:dyDescent="0.25">
      <c r="A722" s="2">
        <v>1911900</v>
      </c>
      <c r="B722" s="15">
        <v>43710</v>
      </c>
      <c r="C722" s="2">
        <v>2</v>
      </c>
      <c r="D722" s="2">
        <v>764</v>
      </c>
      <c r="E722" s="2">
        <v>5210103</v>
      </c>
      <c r="F722" s="14" t="s">
        <v>717</v>
      </c>
      <c r="G722" s="14">
        <v>850</v>
      </c>
    </row>
    <row r="723" spans="1:7" x14ac:dyDescent="0.25">
      <c r="A723" s="2">
        <v>1911900</v>
      </c>
      <c r="B723" s="15">
        <v>43711</v>
      </c>
      <c r="C723" s="2">
        <v>2</v>
      </c>
      <c r="D723" s="2">
        <v>767</v>
      </c>
      <c r="E723" s="2">
        <v>5210101</v>
      </c>
      <c r="F723" s="14" t="s">
        <v>718</v>
      </c>
      <c r="G723" s="14">
        <v>168</v>
      </c>
    </row>
    <row r="724" spans="1:7" x14ac:dyDescent="0.25">
      <c r="A724" s="2">
        <v>1911900</v>
      </c>
      <c r="B724" s="15">
        <v>43717</v>
      </c>
      <c r="C724" s="2">
        <v>2</v>
      </c>
      <c r="D724" s="2">
        <v>795</v>
      </c>
      <c r="E724" s="2">
        <v>5210104</v>
      </c>
      <c r="F724" s="14" t="s">
        <v>719</v>
      </c>
      <c r="G724" s="14">
        <v>120</v>
      </c>
    </row>
    <row r="725" spans="1:7" x14ac:dyDescent="0.25">
      <c r="A725" s="2">
        <v>1911900</v>
      </c>
      <c r="B725" s="15">
        <v>43717</v>
      </c>
      <c r="C725" s="2">
        <v>2</v>
      </c>
      <c r="D725" s="2">
        <v>795</v>
      </c>
      <c r="E725" s="2">
        <v>5210104</v>
      </c>
      <c r="F725" s="14" t="s">
        <v>720</v>
      </c>
      <c r="G725" s="14">
        <v>92</v>
      </c>
    </row>
    <row r="726" spans="1:7" x14ac:dyDescent="0.25">
      <c r="A726" s="2">
        <v>1911900</v>
      </c>
      <c r="B726" s="15">
        <v>43717</v>
      </c>
      <c r="C726" s="2">
        <v>2</v>
      </c>
      <c r="D726" s="2">
        <v>803</v>
      </c>
      <c r="E726" s="2">
        <v>5210103</v>
      </c>
      <c r="F726" s="14" t="s">
        <v>721</v>
      </c>
      <c r="G726" s="14">
        <v>290</v>
      </c>
    </row>
    <row r="727" spans="1:7" x14ac:dyDescent="0.25">
      <c r="A727" s="2">
        <v>1911900</v>
      </c>
      <c r="B727" s="15">
        <v>43722</v>
      </c>
      <c r="C727" s="2">
        <v>2</v>
      </c>
      <c r="D727" s="2">
        <v>831</v>
      </c>
      <c r="E727" s="2">
        <v>5210104</v>
      </c>
      <c r="F727" s="14" t="s">
        <v>722</v>
      </c>
      <c r="G727" s="14">
        <v>350</v>
      </c>
    </row>
    <row r="728" spans="1:7" x14ac:dyDescent="0.25">
      <c r="A728" s="2">
        <v>1911900</v>
      </c>
      <c r="B728" s="15">
        <v>43725</v>
      </c>
      <c r="C728" s="2">
        <v>2</v>
      </c>
      <c r="D728" s="2">
        <v>845</v>
      </c>
      <c r="E728" s="2">
        <v>5210101</v>
      </c>
      <c r="F728" s="14" t="s">
        <v>723</v>
      </c>
      <c r="G728" s="14">
        <v>1246.67</v>
      </c>
    </row>
    <row r="729" spans="1:7" x14ac:dyDescent="0.25">
      <c r="A729" s="2">
        <v>1911900</v>
      </c>
      <c r="B729" s="15">
        <v>43728</v>
      </c>
      <c r="C729" s="2">
        <v>2</v>
      </c>
      <c r="D729" s="2">
        <v>857</v>
      </c>
      <c r="E729" s="2">
        <v>5210117</v>
      </c>
      <c r="F729" s="14" t="s">
        <v>724</v>
      </c>
      <c r="G729" s="14">
        <v>159.6</v>
      </c>
    </row>
    <row r="730" spans="1:7" x14ac:dyDescent="0.25">
      <c r="A730" s="2">
        <v>1911900</v>
      </c>
      <c r="B730" s="15">
        <v>43736</v>
      </c>
      <c r="C730" s="2">
        <v>2</v>
      </c>
      <c r="D730" s="2">
        <v>898</v>
      </c>
      <c r="E730" s="2">
        <v>5210101</v>
      </c>
      <c r="F730" s="14" t="s">
        <v>725</v>
      </c>
      <c r="G730" s="14">
        <v>965.94</v>
      </c>
    </row>
    <row r="731" spans="1:7" x14ac:dyDescent="0.25">
      <c r="A731" s="2">
        <v>1911900</v>
      </c>
      <c r="B731" s="15">
        <v>43736</v>
      </c>
      <c r="C731" s="2">
        <v>2</v>
      </c>
      <c r="D731" s="2">
        <v>898</v>
      </c>
      <c r="E731" s="2">
        <v>5210101</v>
      </c>
      <c r="F731" s="14" t="s">
        <v>725</v>
      </c>
      <c r="G731" s="14">
        <v>371</v>
      </c>
    </row>
    <row r="732" spans="1:7" x14ac:dyDescent="0.25">
      <c r="A732" s="2">
        <v>1911900</v>
      </c>
      <c r="B732" s="15">
        <v>43738</v>
      </c>
      <c r="C732" s="2">
        <v>2</v>
      </c>
      <c r="D732" s="2">
        <v>900</v>
      </c>
      <c r="E732" s="2">
        <v>5210101</v>
      </c>
      <c r="F732" s="14" t="s">
        <v>726</v>
      </c>
      <c r="G732" s="14">
        <v>300</v>
      </c>
    </row>
    <row r="733" spans="1:7" x14ac:dyDescent="0.25">
      <c r="A733" s="2">
        <v>1912200</v>
      </c>
      <c r="B733" s="15">
        <v>43713</v>
      </c>
      <c r="C733" s="2">
        <v>2</v>
      </c>
      <c r="D733" s="2">
        <v>774</v>
      </c>
      <c r="E733" s="2">
        <v>5210105</v>
      </c>
      <c r="F733" s="14" t="s">
        <v>727</v>
      </c>
      <c r="G733" s="14">
        <v>142</v>
      </c>
    </row>
    <row r="734" spans="1:7" x14ac:dyDescent="0.25">
      <c r="A734" s="2">
        <v>1912300</v>
      </c>
      <c r="B734" s="15">
        <v>43713</v>
      </c>
      <c r="C734" s="2">
        <v>2</v>
      </c>
      <c r="D734" s="2">
        <v>774</v>
      </c>
      <c r="E734" s="2">
        <v>5210105</v>
      </c>
      <c r="F734" s="14" t="s">
        <v>728</v>
      </c>
      <c r="G734" s="14">
        <v>142</v>
      </c>
    </row>
    <row r="735" spans="1:7" x14ac:dyDescent="0.25">
      <c r="A735" s="2">
        <v>1912300</v>
      </c>
      <c r="B735" s="15">
        <v>43717</v>
      </c>
      <c r="C735" s="2">
        <v>2</v>
      </c>
      <c r="D735" s="2">
        <v>800</v>
      </c>
      <c r="E735" s="2">
        <v>5210104</v>
      </c>
      <c r="F735" s="14" t="s">
        <v>729</v>
      </c>
      <c r="G735" s="14">
        <v>450</v>
      </c>
    </row>
    <row r="736" spans="1:7" x14ac:dyDescent="0.25">
      <c r="A736" s="2">
        <v>1912500</v>
      </c>
      <c r="B736" s="15">
        <v>43728</v>
      </c>
      <c r="C736" s="2">
        <v>2</v>
      </c>
      <c r="D736" s="2">
        <v>857</v>
      </c>
      <c r="E736" s="2">
        <v>5210117</v>
      </c>
      <c r="F736" s="14" t="s">
        <v>730</v>
      </c>
      <c r="G736" s="14">
        <v>76.86</v>
      </c>
    </row>
    <row r="737" spans="1:7" x14ac:dyDescent="0.25">
      <c r="A737" s="2">
        <v>1912800</v>
      </c>
      <c r="B737" s="15">
        <v>43728</v>
      </c>
      <c r="C737" s="2">
        <v>2</v>
      </c>
      <c r="D737" s="2">
        <v>857</v>
      </c>
      <c r="E737" s="2">
        <v>5210117</v>
      </c>
      <c r="F737" s="14" t="s">
        <v>731</v>
      </c>
      <c r="G737" s="14">
        <v>203.59</v>
      </c>
    </row>
    <row r="738" spans="1:7" x14ac:dyDescent="0.25">
      <c r="A738" s="2">
        <v>1912800</v>
      </c>
      <c r="B738" s="15">
        <v>43736</v>
      </c>
      <c r="C738" s="2">
        <v>2</v>
      </c>
      <c r="D738" s="2">
        <v>898</v>
      </c>
      <c r="E738" s="2">
        <v>5210101</v>
      </c>
      <c r="F738" s="14" t="s">
        <v>732</v>
      </c>
      <c r="G738" s="14">
        <v>167.34</v>
      </c>
    </row>
    <row r="739" spans="1:7" x14ac:dyDescent="0.25">
      <c r="A739" s="2">
        <v>1912900</v>
      </c>
      <c r="B739" s="15">
        <v>43713</v>
      </c>
      <c r="C739" s="2">
        <v>2</v>
      </c>
      <c r="D739" s="2">
        <v>774</v>
      </c>
      <c r="E739" s="2">
        <v>5210105</v>
      </c>
      <c r="F739" s="14" t="s">
        <v>733</v>
      </c>
      <c r="G739" s="14">
        <v>142</v>
      </c>
    </row>
    <row r="740" spans="1:7" x14ac:dyDescent="0.25">
      <c r="A740" s="2">
        <v>1912900</v>
      </c>
      <c r="B740" s="15">
        <v>43714</v>
      </c>
      <c r="C740" s="2">
        <v>2</v>
      </c>
      <c r="D740" s="2">
        <v>783</v>
      </c>
      <c r="E740" s="2">
        <v>5210103</v>
      </c>
      <c r="F740" s="14" t="s">
        <v>734</v>
      </c>
      <c r="G740" s="14">
        <v>19.420000000000002</v>
      </c>
    </row>
    <row r="741" spans="1:7" x14ac:dyDescent="0.25">
      <c r="A741" s="2">
        <v>1912900</v>
      </c>
      <c r="B741" s="15">
        <v>43714</v>
      </c>
      <c r="C741" s="2">
        <v>2</v>
      </c>
      <c r="D741" s="2">
        <v>783</v>
      </c>
      <c r="E741" s="2">
        <v>5210103</v>
      </c>
      <c r="F741" s="14" t="s">
        <v>735</v>
      </c>
      <c r="G741" s="14">
        <v>43.89</v>
      </c>
    </row>
    <row r="742" spans="1:7" x14ac:dyDescent="0.25">
      <c r="A742" s="2">
        <v>1912900</v>
      </c>
      <c r="B742" s="15">
        <v>43714</v>
      </c>
      <c r="C742" s="2">
        <v>2</v>
      </c>
      <c r="D742" s="2">
        <v>783</v>
      </c>
      <c r="E742" s="2">
        <v>5210103</v>
      </c>
      <c r="F742" s="14" t="s">
        <v>736</v>
      </c>
      <c r="G742" s="14">
        <v>160.52000000000001</v>
      </c>
    </row>
    <row r="743" spans="1:7" x14ac:dyDescent="0.25">
      <c r="A743" s="2">
        <v>1912900</v>
      </c>
      <c r="B743" s="15">
        <v>43714</v>
      </c>
      <c r="C743" s="2">
        <v>2</v>
      </c>
      <c r="D743" s="2">
        <v>783</v>
      </c>
      <c r="E743" s="2">
        <v>5210103</v>
      </c>
      <c r="F743" s="14" t="s">
        <v>737</v>
      </c>
      <c r="G743" s="14">
        <v>51.65</v>
      </c>
    </row>
    <row r="744" spans="1:7" x14ac:dyDescent="0.25">
      <c r="A744" s="2">
        <v>1912900</v>
      </c>
      <c r="B744" s="15">
        <v>43717</v>
      </c>
      <c r="C744" s="2">
        <v>2</v>
      </c>
      <c r="D744" s="2">
        <v>795</v>
      </c>
      <c r="E744" s="2">
        <v>5210104</v>
      </c>
      <c r="F744" s="14" t="s">
        <v>738</v>
      </c>
      <c r="G744" s="14">
        <v>96</v>
      </c>
    </row>
    <row r="745" spans="1:7" x14ac:dyDescent="0.25">
      <c r="A745" s="2">
        <v>1912900</v>
      </c>
      <c r="B745" s="15">
        <v>43717</v>
      </c>
      <c r="C745" s="2">
        <v>2</v>
      </c>
      <c r="D745" s="2">
        <v>795</v>
      </c>
      <c r="E745" s="2">
        <v>5210104</v>
      </c>
      <c r="F745" s="14" t="s">
        <v>739</v>
      </c>
      <c r="G745" s="14">
        <v>96</v>
      </c>
    </row>
    <row r="746" spans="1:7" x14ac:dyDescent="0.25">
      <c r="A746" s="2">
        <v>1912900</v>
      </c>
      <c r="B746" s="15">
        <v>43724</v>
      </c>
      <c r="C746" s="2">
        <v>2</v>
      </c>
      <c r="D746" s="2">
        <v>839</v>
      </c>
      <c r="E746" s="2">
        <v>5130105</v>
      </c>
      <c r="F746" s="14" t="s">
        <v>691</v>
      </c>
      <c r="G746" s="14">
        <v>3750.98</v>
      </c>
    </row>
    <row r="747" spans="1:7" x14ac:dyDescent="0.25">
      <c r="A747" s="2">
        <v>1912900</v>
      </c>
      <c r="B747" s="15">
        <v>43724</v>
      </c>
      <c r="C747" s="2">
        <v>2</v>
      </c>
      <c r="D747" s="2">
        <v>839</v>
      </c>
      <c r="E747" s="2">
        <v>5130105</v>
      </c>
      <c r="F747" s="14" t="s">
        <v>740</v>
      </c>
      <c r="G747" s="14">
        <v>1101.25</v>
      </c>
    </row>
    <row r="748" spans="1:7" x14ac:dyDescent="0.25">
      <c r="A748" s="2">
        <v>1912900</v>
      </c>
      <c r="B748" s="15">
        <v>43724</v>
      </c>
      <c r="C748" s="2">
        <v>2</v>
      </c>
      <c r="D748" s="2">
        <v>839</v>
      </c>
      <c r="E748" s="2">
        <v>5130105</v>
      </c>
      <c r="F748" s="14" t="s">
        <v>693</v>
      </c>
      <c r="G748" s="14">
        <v>548.22</v>
      </c>
    </row>
    <row r="749" spans="1:7" x14ac:dyDescent="0.25">
      <c r="A749" s="2">
        <v>1912900</v>
      </c>
      <c r="B749" s="15">
        <v>43724</v>
      </c>
      <c r="C749" s="2">
        <v>2</v>
      </c>
      <c r="D749" s="2">
        <v>839</v>
      </c>
      <c r="E749" s="2">
        <v>5210101</v>
      </c>
      <c r="F749" s="14" t="s">
        <v>741</v>
      </c>
      <c r="G749" s="14">
        <v>2192.88</v>
      </c>
    </row>
    <row r="750" spans="1:7" x14ac:dyDescent="0.25">
      <c r="A750" s="2">
        <v>1912900</v>
      </c>
      <c r="B750" s="15">
        <v>43728</v>
      </c>
      <c r="C750" s="2">
        <v>2</v>
      </c>
      <c r="D750" s="2">
        <v>857</v>
      </c>
      <c r="E750" s="2">
        <v>5210117</v>
      </c>
      <c r="F750" s="14" t="s">
        <v>742</v>
      </c>
      <c r="G750" s="14">
        <v>347.4</v>
      </c>
    </row>
    <row r="751" spans="1:7" x14ac:dyDescent="0.25">
      <c r="A751" s="2">
        <v>1912900</v>
      </c>
      <c r="B751" s="15">
        <v>43735</v>
      </c>
      <c r="C751" s="2">
        <v>2</v>
      </c>
      <c r="D751" s="2">
        <v>892</v>
      </c>
      <c r="E751" s="2">
        <v>5210104</v>
      </c>
      <c r="F751" s="14" t="s">
        <v>743</v>
      </c>
      <c r="G751" s="14">
        <v>470</v>
      </c>
    </row>
    <row r="752" spans="1:7" x14ac:dyDescent="0.25">
      <c r="A752" s="2">
        <v>1913000</v>
      </c>
      <c r="B752" s="15">
        <v>43717</v>
      </c>
      <c r="C752" s="2">
        <v>2</v>
      </c>
      <c r="D752" s="2">
        <v>794</v>
      </c>
      <c r="E752" s="2">
        <v>5210103</v>
      </c>
      <c r="F752" s="14" t="s">
        <v>744</v>
      </c>
      <c r="G752" s="14">
        <v>120</v>
      </c>
    </row>
    <row r="753" spans="1:7" x14ac:dyDescent="0.25">
      <c r="A753" s="2">
        <v>1913000</v>
      </c>
      <c r="B753" s="15">
        <v>43717</v>
      </c>
      <c r="C753" s="2">
        <v>2</v>
      </c>
      <c r="D753" s="2">
        <v>794</v>
      </c>
      <c r="E753" s="2">
        <v>5210103</v>
      </c>
      <c r="F753" s="14" t="s">
        <v>745</v>
      </c>
      <c r="G753" s="14">
        <v>150</v>
      </c>
    </row>
    <row r="754" spans="1:7" x14ac:dyDescent="0.25">
      <c r="A754" s="2">
        <v>1913000</v>
      </c>
      <c r="B754" s="15">
        <v>43717</v>
      </c>
      <c r="C754" s="2">
        <v>2</v>
      </c>
      <c r="D754" s="2">
        <v>794</v>
      </c>
      <c r="E754" s="2">
        <v>5210104</v>
      </c>
      <c r="F754" s="14" t="s">
        <v>746</v>
      </c>
      <c r="G754" s="14">
        <v>20</v>
      </c>
    </row>
    <row r="755" spans="1:7" x14ac:dyDescent="0.25">
      <c r="A755" s="2">
        <v>1913000</v>
      </c>
      <c r="B755" s="15">
        <v>43728</v>
      </c>
      <c r="C755" s="2">
        <v>2</v>
      </c>
      <c r="D755" s="2">
        <v>857</v>
      </c>
      <c r="E755" s="2">
        <v>5210117</v>
      </c>
      <c r="F755" s="14" t="s">
        <v>747</v>
      </c>
      <c r="G755" s="14">
        <v>222.91</v>
      </c>
    </row>
    <row r="756" spans="1:7" x14ac:dyDescent="0.25">
      <c r="A756" s="2">
        <v>1913100</v>
      </c>
      <c r="B756" s="15">
        <v>43711</v>
      </c>
      <c r="C756" s="2">
        <v>2</v>
      </c>
      <c r="D756" s="2">
        <v>768</v>
      </c>
      <c r="E756" s="2">
        <v>5210104</v>
      </c>
      <c r="F756" s="14" t="s">
        <v>748</v>
      </c>
      <c r="G756" s="14">
        <v>2697</v>
      </c>
    </row>
    <row r="757" spans="1:7" x14ac:dyDescent="0.25">
      <c r="A757" s="2">
        <v>1913100</v>
      </c>
      <c r="B757" s="15">
        <v>43713</v>
      </c>
      <c r="C757" s="2">
        <v>2</v>
      </c>
      <c r="D757" s="2">
        <v>774</v>
      </c>
      <c r="E757" s="2">
        <v>5210105</v>
      </c>
      <c r="F757" s="14" t="s">
        <v>749</v>
      </c>
      <c r="G757" s="14">
        <v>142</v>
      </c>
    </row>
    <row r="758" spans="1:7" x14ac:dyDescent="0.25">
      <c r="A758" s="2">
        <v>1913100</v>
      </c>
      <c r="B758" s="15">
        <v>43717</v>
      </c>
      <c r="C758" s="2">
        <v>2</v>
      </c>
      <c r="D758" s="2">
        <v>794</v>
      </c>
      <c r="E758" s="2">
        <v>5210103</v>
      </c>
      <c r="F758" s="14" t="s">
        <v>750</v>
      </c>
      <c r="G758" s="14">
        <v>120</v>
      </c>
    </row>
    <row r="759" spans="1:7" x14ac:dyDescent="0.25">
      <c r="A759" s="2">
        <v>1913100</v>
      </c>
      <c r="B759" s="15">
        <v>43717</v>
      </c>
      <c r="C759" s="2">
        <v>2</v>
      </c>
      <c r="D759" s="2">
        <v>794</v>
      </c>
      <c r="E759" s="2">
        <v>5210104</v>
      </c>
      <c r="F759" s="14" t="s">
        <v>751</v>
      </c>
      <c r="G759" s="14">
        <v>10</v>
      </c>
    </row>
    <row r="760" spans="1:7" x14ac:dyDescent="0.25">
      <c r="A760" s="2">
        <v>1913100</v>
      </c>
      <c r="B760" s="15">
        <v>43717</v>
      </c>
      <c r="C760" s="2">
        <v>2</v>
      </c>
      <c r="D760" s="2">
        <v>794</v>
      </c>
      <c r="E760" s="2">
        <v>5210104</v>
      </c>
      <c r="F760" s="14" t="s">
        <v>752</v>
      </c>
      <c r="G760" s="14">
        <v>10</v>
      </c>
    </row>
    <row r="761" spans="1:7" x14ac:dyDescent="0.25">
      <c r="A761" s="2">
        <v>1913100</v>
      </c>
      <c r="B761" s="15">
        <v>43717</v>
      </c>
      <c r="C761" s="2">
        <v>2</v>
      </c>
      <c r="D761" s="2">
        <v>794</v>
      </c>
      <c r="E761" s="2">
        <v>5210104</v>
      </c>
      <c r="F761" s="14" t="s">
        <v>753</v>
      </c>
      <c r="G761" s="14">
        <v>100</v>
      </c>
    </row>
    <row r="762" spans="1:7" x14ac:dyDescent="0.25">
      <c r="A762" s="2">
        <v>1913100</v>
      </c>
      <c r="B762" s="15">
        <v>43717</v>
      </c>
      <c r="C762" s="2">
        <v>2</v>
      </c>
      <c r="D762" s="2">
        <v>794</v>
      </c>
      <c r="E762" s="2">
        <v>5210104</v>
      </c>
      <c r="F762" s="14" t="s">
        <v>754</v>
      </c>
      <c r="G762" s="14">
        <v>90</v>
      </c>
    </row>
    <row r="763" spans="1:7" x14ac:dyDescent="0.25">
      <c r="A763" s="2">
        <v>1913100</v>
      </c>
      <c r="B763" s="15">
        <v>43717</v>
      </c>
      <c r="C763" s="2">
        <v>2</v>
      </c>
      <c r="D763" s="2">
        <v>797</v>
      </c>
      <c r="E763" s="2">
        <v>5210104</v>
      </c>
      <c r="F763" s="14" t="s">
        <v>755</v>
      </c>
      <c r="G763" s="14">
        <v>220</v>
      </c>
    </row>
    <row r="764" spans="1:7" x14ac:dyDescent="0.25">
      <c r="A764" s="2">
        <v>1913100</v>
      </c>
      <c r="B764" s="15">
        <v>43717</v>
      </c>
      <c r="C764" s="2">
        <v>2</v>
      </c>
      <c r="D764" s="2">
        <v>797</v>
      </c>
      <c r="E764" s="2">
        <v>5210104</v>
      </c>
      <c r="F764" s="14" t="s">
        <v>756</v>
      </c>
      <c r="G764" s="14">
        <v>1590</v>
      </c>
    </row>
    <row r="765" spans="1:7" x14ac:dyDescent="0.25">
      <c r="A765" s="2">
        <v>1913100</v>
      </c>
      <c r="B765" s="15">
        <v>43717</v>
      </c>
      <c r="C765" s="2">
        <v>2</v>
      </c>
      <c r="D765" s="2">
        <v>800</v>
      </c>
      <c r="E765" s="2">
        <v>5210104</v>
      </c>
      <c r="F765" s="14" t="s">
        <v>757</v>
      </c>
      <c r="G765" s="14">
        <v>420</v>
      </c>
    </row>
    <row r="766" spans="1:7" x14ac:dyDescent="0.25">
      <c r="A766" s="2">
        <v>1913100</v>
      </c>
      <c r="B766" s="15">
        <v>43717</v>
      </c>
      <c r="C766" s="2">
        <v>2</v>
      </c>
      <c r="D766" s="2">
        <v>801</v>
      </c>
      <c r="E766" s="2">
        <v>5210104</v>
      </c>
      <c r="F766" s="14" t="s">
        <v>758</v>
      </c>
      <c r="G766" s="14">
        <v>180</v>
      </c>
    </row>
    <row r="767" spans="1:7" x14ac:dyDescent="0.25">
      <c r="A767" s="2">
        <v>1913100</v>
      </c>
      <c r="B767" s="15">
        <v>43717</v>
      </c>
      <c r="C767" s="2">
        <v>2</v>
      </c>
      <c r="D767" s="2">
        <v>803</v>
      </c>
      <c r="E767" s="2">
        <v>5210104</v>
      </c>
      <c r="F767" s="14" t="s">
        <v>759</v>
      </c>
      <c r="G767" s="14">
        <v>80</v>
      </c>
    </row>
    <row r="768" spans="1:7" x14ac:dyDescent="0.25">
      <c r="A768" s="2">
        <v>1913100</v>
      </c>
      <c r="B768" s="15">
        <v>43717</v>
      </c>
      <c r="C768" s="2">
        <v>2</v>
      </c>
      <c r="D768" s="2">
        <v>803</v>
      </c>
      <c r="E768" s="2">
        <v>5210104</v>
      </c>
      <c r="F768" s="14" t="s">
        <v>760</v>
      </c>
      <c r="G768" s="14">
        <v>85</v>
      </c>
    </row>
    <row r="769" spans="1:7" x14ac:dyDescent="0.25">
      <c r="A769" s="2">
        <v>1913100</v>
      </c>
      <c r="B769" s="15">
        <v>43724</v>
      </c>
      <c r="C769" s="2">
        <v>2</v>
      </c>
      <c r="D769" s="2">
        <v>835</v>
      </c>
      <c r="E769" s="2">
        <v>5210103</v>
      </c>
      <c r="F769" s="14" t="s">
        <v>761</v>
      </c>
      <c r="G769" s="14">
        <v>640</v>
      </c>
    </row>
    <row r="770" spans="1:7" x14ac:dyDescent="0.25">
      <c r="A770" s="2">
        <v>1913100</v>
      </c>
      <c r="B770" s="15">
        <v>43736</v>
      </c>
      <c r="C770" s="2">
        <v>2</v>
      </c>
      <c r="D770" s="2">
        <v>896</v>
      </c>
      <c r="E770" s="2">
        <v>5210104</v>
      </c>
      <c r="F770" s="14" t="s">
        <v>762</v>
      </c>
      <c r="G770" s="14">
        <v>3799</v>
      </c>
    </row>
    <row r="771" spans="1:7" x14ac:dyDescent="0.25">
      <c r="A771" s="2">
        <v>1913200</v>
      </c>
      <c r="B771" s="15">
        <v>43728</v>
      </c>
      <c r="C771" s="2">
        <v>2</v>
      </c>
      <c r="D771" s="2">
        <v>857</v>
      </c>
      <c r="E771" s="2">
        <v>5210117</v>
      </c>
      <c r="F771" s="14" t="s">
        <v>763</v>
      </c>
      <c r="G771" s="14">
        <v>222.91</v>
      </c>
    </row>
    <row r="772" spans="1:7" x14ac:dyDescent="0.25">
      <c r="A772" s="2">
        <v>1913800</v>
      </c>
      <c r="B772" s="15">
        <v>43713</v>
      </c>
      <c r="C772" s="2">
        <v>2</v>
      </c>
      <c r="D772" s="2">
        <v>774</v>
      </c>
      <c r="E772" s="2">
        <v>5210105</v>
      </c>
      <c r="F772" s="14" t="s">
        <v>764</v>
      </c>
      <c r="G772" s="14">
        <v>142</v>
      </c>
    </row>
    <row r="773" spans="1:7" x14ac:dyDescent="0.25">
      <c r="A773" s="2">
        <v>1913800</v>
      </c>
      <c r="B773" s="15">
        <v>43717</v>
      </c>
      <c r="C773" s="2">
        <v>2</v>
      </c>
      <c r="D773" s="2">
        <v>790</v>
      </c>
      <c r="E773" s="2">
        <v>5210103</v>
      </c>
      <c r="F773" s="14" t="s">
        <v>765</v>
      </c>
      <c r="G773" s="14">
        <v>290</v>
      </c>
    </row>
    <row r="774" spans="1:7" x14ac:dyDescent="0.25">
      <c r="A774" s="2">
        <v>1914200</v>
      </c>
      <c r="B774" s="15">
        <v>43713</v>
      </c>
      <c r="C774" s="2">
        <v>2</v>
      </c>
      <c r="D774" s="2">
        <v>774</v>
      </c>
      <c r="E774" s="2">
        <v>5210105</v>
      </c>
      <c r="F774" s="14" t="s">
        <v>766</v>
      </c>
      <c r="G774" s="14">
        <v>142</v>
      </c>
    </row>
    <row r="775" spans="1:7" x14ac:dyDescent="0.25">
      <c r="A775" s="2">
        <v>1914200</v>
      </c>
      <c r="B775" s="15">
        <v>43717</v>
      </c>
      <c r="C775" s="2">
        <v>2</v>
      </c>
      <c r="D775" s="2">
        <v>797</v>
      </c>
      <c r="E775" s="2">
        <v>5210104</v>
      </c>
      <c r="F775" s="14" t="s">
        <v>767</v>
      </c>
      <c r="G775" s="14">
        <v>968</v>
      </c>
    </row>
    <row r="776" spans="1:7" x14ac:dyDescent="0.25">
      <c r="A776" s="2">
        <v>1914200</v>
      </c>
      <c r="B776" s="15">
        <v>43717</v>
      </c>
      <c r="C776" s="2">
        <v>2</v>
      </c>
      <c r="D776" s="2">
        <v>805</v>
      </c>
      <c r="E776" s="2">
        <v>5210104</v>
      </c>
      <c r="F776" s="14" t="s">
        <v>768</v>
      </c>
      <c r="G776" s="14">
        <v>2170</v>
      </c>
    </row>
    <row r="777" spans="1:7" x14ac:dyDescent="0.25">
      <c r="A777" s="2">
        <v>1914200</v>
      </c>
      <c r="B777" s="15">
        <v>43717</v>
      </c>
      <c r="C777" s="2">
        <v>2</v>
      </c>
      <c r="D777" s="2">
        <v>805</v>
      </c>
      <c r="E777" s="2">
        <v>5210104</v>
      </c>
      <c r="F777" s="14" t="s">
        <v>769</v>
      </c>
      <c r="G777" s="14">
        <v>160</v>
      </c>
    </row>
    <row r="778" spans="1:7" x14ac:dyDescent="0.25">
      <c r="A778" s="2">
        <v>1914200</v>
      </c>
      <c r="B778" s="15">
        <v>43717</v>
      </c>
      <c r="C778" s="2">
        <v>2</v>
      </c>
      <c r="D778" s="2">
        <v>805</v>
      </c>
      <c r="E778" s="2">
        <v>5210104</v>
      </c>
      <c r="F778" s="14" t="s">
        <v>770</v>
      </c>
      <c r="G778" s="14">
        <v>640</v>
      </c>
    </row>
    <row r="779" spans="1:7" x14ac:dyDescent="0.25">
      <c r="A779" s="2">
        <v>1914200</v>
      </c>
      <c r="B779" s="15">
        <v>43717</v>
      </c>
      <c r="C779" s="2">
        <v>2</v>
      </c>
      <c r="D779" s="2">
        <v>805</v>
      </c>
      <c r="E779" s="2">
        <v>5210104</v>
      </c>
      <c r="F779" s="14" t="s">
        <v>771</v>
      </c>
      <c r="G779" s="14">
        <v>480</v>
      </c>
    </row>
    <row r="780" spans="1:7" x14ac:dyDescent="0.25">
      <c r="A780" s="2">
        <v>1914200</v>
      </c>
      <c r="B780" s="15">
        <v>43717</v>
      </c>
      <c r="C780" s="2">
        <v>2</v>
      </c>
      <c r="D780" s="2">
        <v>805</v>
      </c>
      <c r="E780" s="2">
        <v>5210104</v>
      </c>
      <c r="F780" s="14" t="s">
        <v>772</v>
      </c>
      <c r="G780" s="14">
        <v>320</v>
      </c>
    </row>
    <row r="781" spans="1:7" x14ac:dyDescent="0.25">
      <c r="A781" s="2">
        <v>1914200</v>
      </c>
      <c r="B781" s="15">
        <v>43728</v>
      </c>
      <c r="C781" s="2">
        <v>2</v>
      </c>
      <c r="D781" s="2">
        <v>857</v>
      </c>
      <c r="E781" s="2">
        <v>5210117</v>
      </c>
      <c r="F781" s="14" t="s">
        <v>773</v>
      </c>
      <c r="G781" s="14">
        <v>225.59</v>
      </c>
    </row>
    <row r="782" spans="1:7" x14ac:dyDescent="0.25">
      <c r="A782" s="2">
        <v>1914200</v>
      </c>
      <c r="B782" s="15">
        <v>43735</v>
      </c>
      <c r="C782" s="2">
        <v>2</v>
      </c>
      <c r="D782" s="2">
        <v>889</v>
      </c>
      <c r="E782" s="2">
        <v>5210104</v>
      </c>
      <c r="F782" s="14" t="s">
        <v>774</v>
      </c>
      <c r="G782" s="14">
        <v>100</v>
      </c>
    </row>
    <row r="783" spans="1:7" x14ac:dyDescent="0.25">
      <c r="A783" s="2">
        <v>1914200</v>
      </c>
      <c r="B783" s="15">
        <v>43735</v>
      </c>
      <c r="C783" s="2">
        <v>2</v>
      </c>
      <c r="D783" s="2">
        <v>889</v>
      </c>
      <c r="E783" s="2">
        <v>5210104</v>
      </c>
      <c r="F783" s="14" t="s">
        <v>775</v>
      </c>
      <c r="G783" s="14">
        <v>100</v>
      </c>
    </row>
    <row r="784" spans="1:7" x14ac:dyDescent="0.25">
      <c r="A784" s="2">
        <v>1914200</v>
      </c>
      <c r="B784" s="15">
        <v>43735</v>
      </c>
      <c r="C784" s="2">
        <v>2</v>
      </c>
      <c r="D784" s="2">
        <v>889</v>
      </c>
      <c r="E784" s="2">
        <v>5210104</v>
      </c>
      <c r="F784" s="14" t="s">
        <v>776</v>
      </c>
      <c r="G784" s="14">
        <v>100</v>
      </c>
    </row>
    <row r="785" spans="1:7" x14ac:dyDescent="0.25">
      <c r="A785" s="2">
        <v>1914200</v>
      </c>
      <c r="B785" s="15">
        <v>43736</v>
      </c>
      <c r="C785" s="2">
        <v>2</v>
      </c>
      <c r="D785" s="2">
        <v>898</v>
      </c>
      <c r="E785" s="2">
        <v>5210101</v>
      </c>
      <c r="F785" s="14" t="s">
        <v>777</v>
      </c>
      <c r="G785" s="14">
        <v>19</v>
      </c>
    </row>
    <row r="786" spans="1:7" x14ac:dyDescent="0.25">
      <c r="A786" s="2">
        <v>1914300</v>
      </c>
      <c r="B786" s="15">
        <v>43717</v>
      </c>
      <c r="C786" s="2">
        <v>2</v>
      </c>
      <c r="D786" s="2">
        <v>803</v>
      </c>
      <c r="E786" s="2">
        <v>5210104</v>
      </c>
      <c r="F786" s="14" t="s">
        <v>778</v>
      </c>
      <c r="G786" s="14">
        <v>380</v>
      </c>
    </row>
    <row r="787" spans="1:7" x14ac:dyDescent="0.25">
      <c r="A787" s="2">
        <v>1914300</v>
      </c>
      <c r="B787" s="15">
        <v>43717</v>
      </c>
      <c r="C787" s="2">
        <v>2</v>
      </c>
      <c r="D787" s="2">
        <v>803</v>
      </c>
      <c r="E787" s="2">
        <v>5210104</v>
      </c>
      <c r="F787" s="14" t="s">
        <v>779</v>
      </c>
      <c r="G787" s="14">
        <v>100</v>
      </c>
    </row>
    <row r="788" spans="1:7" x14ac:dyDescent="0.25">
      <c r="A788" s="2">
        <v>1914300</v>
      </c>
      <c r="B788" s="15">
        <v>43717</v>
      </c>
      <c r="C788" s="2">
        <v>2</v>
      </c>
      <c r="D788" s="2">
        <v>803</v>
      </c>
      <c r="E788" s="2">
        <v>5210104</v>
      </c>
      <c r="F788" s="14" t="s">
        <v>780</v>
      </c>
      <c r="G788" s="14">
        <v>160</v>
      </c>
    </row>
    <row r="789" spans="1:7" x14ac:dyDescent="0.25">
      <c r="A789" s="2">
        <v>1914300</v>
      </c>
      <c r="B789" s="15">
        <v>43717</v>
      </c>
      <c r="C789" s="2">
        <v>2</v>
      </c>
      <c r="D789" s="2">
        <v>803</v>
      </c>
      <c r="E789" s="2">
        <v>5210104</v>
      </c>
      <c r="F789" s="14" t="s">
        <v>781</v>
      </c>
      <c r="G789" s="14">
        <v>190</v>
      </c>
    </row>
    <row r="790" spans="1:7" x14ac:dyDescent="0.25">
      <c r="A790" s="2">
        <v>1914300</v>
      </c>
      <c r="B790" s="15">
        <v>43717</v>
      </c>
      <c r="C790" s="2">
        <v>2</v>
      </c>
      <c r="D790" s="2">
        <v>803</v>
      </c>
      <c r="E790" s="2">
        <v>5210104</v>
      </c>
      <c r="F790" s="14" t="s">
        <v>782</v>
      </c>
      <c r="G790" s="14">
        <v>70</v>
      </c>
    </row>
    <row r="791" spans="1:7" x14ac:dyDescent="0.25">
      <c r="A791" s="2">
        <v>1914300</v>
      </c>
      <c r="B791" s="15">
        <v>43717</v>
      </c>
      <c r="C791" s="2">
        <v>2</v>
      </c>
      <c r="D791" s="2">
        <v>803</v>
      </c>
      <c r="E791" s="2">
        <v>5210104</v>
      </c>
      <c r="F791" s="14" t="s">
        <v>783</v>
      </c>
      <c r="G791" s="14">
        <v>100</v>
      </c>
    </row>
    <row r="792" spans="1:7" x14ac:dyDescent="0.25">
      <c r="A792" s="2">
        <v>1914300</v>
      </c>
      <c r="B792" s="15">
        <v>43725</v>
      </c>
      <c r="C792" s="2">
        <v>2</v>
      </c>
      <c r="D792" s="2">
        <v>846</v>
      </c>
      <c r="E792" s="2">
        <v>5210103</v>
      </c>
      <c r="F792" s="14" t="s">
        <v>784</v>
      </c>
      <c r="G792" s="14">
        <v>328</v>
      </c>
    </row>
    <row r="793" spans="1:7" x14ac:dyDescent="0.25">
      <c r="A793" s="2">
        <v>1914300</v>
      </c>
      <c r="B793" s="15">
        <v>43725</v>
      </c>
      <c r="C793" s="2">
        <v>2</v>
      </c>
      <c r="D793" s="2">
        <v>846</v>
      </c>
      <c r="E793" s="2">
        <v>5210103</v>
      </c>
      <c r="F793" s="14" t="s">
        <v>785</v>
      </c>
      <c r="G793" s="14">
        <v>67</v>
      </c>
    </row>
    <row r="794" spans="1:7" x14ac:dyDescent="0.25">
      <c r="A794" s="2">
        <v>1914300</v>
      </c>
      <c r="B794" s="15">
        <v>43729</v>
      </c>
      <c r="C794" s="2">
        <v>2</v>
      </c>
      <c r="D794" s="2">
        <v>863</v>
      </c>
      <c r="E794" s="2">
        <v>5210104</v>
      </c>
      <c r="F794" s="14" t="s">
        <v>786</v>
      </c>
      <c r="G794" s="14">
        <v>650</v>
      </c>
    </row>
    <row r="795" spans="1:7" x14ac:dyDescent="0.25">
      <c r="A795" s="2">
        <v>1914300</v>
      </c>
      <c r="B795" s="15">
        <v>43729</v>
      </c>
      <c r="C795" s="2">
        <v>2</v>
      </c>
      <c r="D795" s="2">
        <v>863</v>
      </c>
      <c r="E795" s="2">
        <v>5210104</v>
      </c>
      <c r="F795" s="14" t="s">
        <v>787</v>
      </c>
      <c r="G795" s="14">
        <v>650</v>
      </c>
    </row>
    <row r="796" spans="1:7" x14ac:dyDescent="0.25">
      <c r="A796" s="2">
        <v>1914300</v>
      </c>
      <c r="B796" s="15">
        <v>43729</v>
      </c>
      <c r="C796" s="2">
        <v>2</v>
      </c>
      <c r="D796" s="2">
        <v>863</v>
      </c>
      <c r="E796" s="2">
        <v>5210104</v>
      </c>
      <c r="F796" s="14" t="s">
        <v>788</v>
      </c>
      <c r="G796" s="14">
        <v>350</v>
      </c>
    </row>
    <row r="797" spans="1:7" x14ac:dyDescent="0.25">
      <c r="A797" s="2">
        <v>1914400</v>
      </c>
      <c r="B797" s="15">
        <v>43717</v>
      </c>
      <c r="C797" s="2">
        <v>2</v>
      </c>
      <c r="D797" s="2">
        <v>802</v>
      </c>
      <c r="E797" s="2">
        <v>5210103</v>
      </c>
      <c r="F797" s="14" t="s">
        <v>789</v>
      </c>
      <c r="G797" s="14">
        <v>68</v>
      </c>
    </row>
    <row r="798" spans="1:7" x14ac:dyDescent="0.25">
      <c r="A798" s="2">
        <v>1914500</v>
      </c>
      <c r="B798" s="15">
        <v>43728</v>
      </c>
      <c r="C798" s="2">
        <v>2</v>
      </c>
      <c r="D798" s="2">
        <v>857</v>
      </c>
      <c r="E798" s="2">
        <v>5210117</v>
      </c>
      <c r="F798" s="14" t="s">
        <v>790</v>
      </c>
      <c r="G798" s="14">
        <v>281.98</v>
      </c>
    </row>
    <row r="799" spans="1:7" x14ac:dyDescent="0.25">
      <c r="A799" s="2">
        <v>1914900</v>
      </c>
      <c r="B799" s="15">
        <v>43717</v>
      </c>
      <c r="C799" s="2">
        <v>2</v>
      </c>
      <c r="D799" s="2">
        <v>795</v>
      </c>
      <c r="E799" s="2">
        <v>5210116</v>
      </c>
      <c r="F799" s="14" t="s">
        <v>791</v>
      </c>
      <c r="G799" s="14">
        <v>74</v>
      </c>
    </row>
    <row r="800" spans="1:7" x14ac:dyDescent="0.25">
      <c r="A800" s="2">
        <v>1914900</v>
      </c>
      <c r="B800" s="15">
        <v>43717</v>
      </c>
      <c r="C800" s="2">
        <v>2</v>
      </c>
      <c r="D800" s="2">
        <v>795</v>
      </c>
      <c r="E800" s="2">
        <v>5210116</v>
      </c>
      <c r="F800" s="14" t="s">
        <v>792</v>
      </c>
      <c r="G800" s="14">
        <v>6</v>
      </c>
    </row>
    <row r="801" spans="1:7" x14ac:dyDescent="0.25">
      <c r="A801" s="2">
        <v>1914900</v>
      </c>
      <c r="B801" s="15">
        <v>43717</v>
      </c>
      <c r="C801" s="2">
        <v>2</v>
      </c>
      <c r="D801" s="2">
        <v>795</v>
      </c>
      <c r="E801" s="2">
        <v>5210116</v>
      </c>
      <c r="F801" s="14" t="s">
        <v>793</v>
      </c>
      <c r="G801" s="14">
        <v>38</v>
      </c>
    </row>
    <row r="802" spans="1:7" x14ac:dyDescent="0.25">
      <c r="A802" s="2">
        <v>1914900</v>
      </c>
      <c r="B802" s="15">
        <v>43717</v>
      </c>
      <c r="C802" s="2">
        <v>2</v>
      </c>
      <c r="D802" s="2">
        <v>795</v>
      </c>
      <c r="E802" s="2">
        <v>5210116</v>
      </c>
      <c r="F802" s="14" t="s">
        <v>794</v>
      </c>
      <c r="G802" s="14">
        <v>23</v>
      </c>
    </row>
    <row r="803" spans="1:7" x14ac:dyDescent="0.25">
      <c r="A803" s="2">
        <v>1914900</v>
      </c>
      <c r="B803" s="15">
        <v>43717</v>
      </c>
      <c r="C803" s="2">
        <v>2</v>
      </c>
      <c r="D803" s="2">
        <v>795</v>
      </c>
      <c r="E803" s="2">
        <v>5210116</v>
      </c>
      <c r="F803" s="14" t="s">
        <v>795</v>
      </c>
      <c r="G803" s="14">
        <v>23</v>
      </c>
    </row>
    <row r="804" spans="1:7" x14ac:dyDescent="0.25">
      <c r="A804" s="2">
        <v>1914900</v>
      </c>
      <c r="B804" s="15">
        <v>43717</v>
      </c>
      <c r="C804" s="2">
        <v>2</v>
      </c>
      <c r="D804" s="2">
        <v>795</v>
      </c>
      <c r="E804" s="2">
        <v>5210116</v>
      </c>
      <c r="F804" s="14" t="s">
        <v>796</v>
      </c>
      <c r="G804" s="14">
        <v>69</v>
      </c>
    </row>
    <row r="805" spans="1:7" x14ac:dyDescent="0.25">
      <c r="A805" s="2">
        <v>1914900</v>
      </c>
      <c r="B805" s="15">
        <v>43717</v>
      </c>
      <c r="C805" s="2">
        <v>2</v>
      </c>
      <c r="D805" s="2">
        <v>795</v>
      </c>
      <c r="E805" s="2">
        <v>5210116</v>
      </c>
      <c r="F805" s="14" t="s">
        <v>797</v>
      </c>
      <c r="G805" s="14">
        <v>37</v>
      </c>
    </row>
    <row r="806" spans="1:7" x14ac:dyDescent="0.25">
      <c r="A806" s="2">
        <v>1914900</v>
      </c>
      <c r="B806" s="15">
        <v>43717</v>
      </c>
      <c r="C806" s="2">
        <v>2</v>
      </c>
      <c r="D806" s="2">
        <v>795</v>
      </c>
      <c r="E806" s="2">
        <v>5210116</v>
      </c>
      <c r="F806" s="14" t="s">
        <v>798</v>
      </c>
      <c r="G806" s="14">
        <v>46</v>
      </c>
    </row>
    <row r="807" spans="1:7" x14ac:dyDescent="0.25">
      <c r="A807" s="2">
        <v>1914900</v>
      </c>
      <c r="B807" s="15">
        <v>43717</v>
      </c>
      <c r="C807" s="2">
        <v>2</v>
      </c>
      <c r="D807" s="2">
        <v>795</v>
      </c>
      <c r="E807" s="2">
        <v>5210116</v>
      </c>
      <c r="F807" s="14" t="s">
        <v>799</v>
      </c>
      <c r="G807" s="14">
        <v>24</v>
      </c>
    </row>
    <row r="808" spans="1:7" x14ac:dyDescent="0.25">
      <c r="A808" s="2">
        <v>1914900</v>
      </c>
      <c r="B808" s="15">
        <v>43717</v>
      </c>
      <c r="C808" s="2">
        <v>2</v>
      </c>
      <c r="D808" s="2">
        <v>801</v>
      </c>
      <c r="E808" s="2">
        <v>5210115</v>
      </c>
      <c r="F808" s="14" t="s">
        <v>800</v>
      </c>
      <c r="G808" s="14">
        <v>10.5</v>
      </c>
    </row>
    <row r="809" spans="1:7" x14ac:dyDescent="0.25">
      <c r="A809" s="2">
        <v>1914900</v>
      </c>
      <c r="B809" s="15">
        <v>43717</v>
      </c>
      <c r="C809" s="2">
        <v>2</v>
      </c>
      <c r="D809" s="2">
        <v>801</v>
      </c>
      <c r="E809" s="2">
        <v>5210115</v>
      </c>
      <c r="F809" s="14" t="s">
        <v>801</v>
      </c>
      <c r="G809" s="14">
        <v>20</v>
      </c>
    </row>
    <row r="810" spans="1:7" x14ac:dyDescent="0.25">
      <c r="A810" s="2">
        <v>1914900</v>
      </c>
      <c r="B810" s="15">
        <v>43717</v>
      </c>
      <c r="C810" s="2">
        <v>2</v>
      </c>
      <c r="D810" s="2">
        <v>801</v>
      </c>
      <c r="E810" s="2">
        <v>5210115</v>
      </c>
      <c r="F810" s="14" t="s">
        <v>802</v>
      </c>
      <c r="G810" s="14">
        <v>120</v>
      </c>
    </row>
    <row r="811" spans="1:7" x14ac:dyDescent="0.25">
      <c r="A811" s="2">
        <v>1914900</v>
      </c>
      <c r="B811" s="15">
        <v>43717</v>
      </c>
      <c r="C811" s="2">
        <v>2</v>
      </c>
      <c r="D811" s="2">
        <v>801</v>
      </c>
      <c r="E811" s="2">
        <v>5210115</v>
      </c>
      <c r="F811" s="14" t="s">
        <v>803</v>
      </c>
      <c r="G811" s="14">
        <v>6</v>
      </c>
    </row>
    <row r="812" spans="1:7" x14ac:dyDescent="0.25">
      <c r="A812" s="2">
        <v>1914900</v>
      </c>
      <c r="B812" s="15">
        <v>43717</v>
      </c>
      <c r="C812" s="2">
        <v>2</v>
      </c>
      <c r="D812" s="2">
        <v>801</v>
      </c>
      <c r="E812" s="2">
        <v>5210115</v>
      </c>
      <c r="F812" s="14" t="s">
        <v>804</v>
      </c>
      <c r="G812" s="14">
        <v>3.6</v>
      </c>
    </row>
    <row r="813" spans="1:7" x14ac:dyDescent="0.25">
      <c r="A813" s="2">
        <v>1914900</v>
      </c>
      <c r="B813" s="15">
        <v>43717</v>
      </c>
      <c r="C813" s="2">
        <v>2</v>
      </c>
      <c r="D813" s="2">
        <v>801</v>
      </c>
      <c r="E813" s="2">
        <v>5210115</v>
      </c>
      <c r="F813" s="14" t="s">
        <v>805</v>
      </c>
      <c r="G813" s="14">
        <v>36</v>
      </c>
    </row>
    <row r="814" spans="1:7" x14ac:dyDescent="0.25">
      <c r="A814" s="2">
        <v>1914900</v>
      </c>
      <c r="B814" s="15">
        <v>43717</v>
      </c>
      <c r="C814" s="2">
        <v>2</v>
      </c>
      <c r="D814" s="2">
        <v>801</v>
      </c>
      <c r="E814" s="2">
        <v>5210115</v>
      </c>
      <c r="F814" s="14" t="s">
        <v>806</v>
      </c>
      <c r="G814" s="14">
        <v>24</v>
      </c>
    </row>
    <row r="815" spans="1:7" x14ac:dyDescent="0.25">
      <c r="A815" s="2">
        <v>1914900</v>
      </c>
      <c r="B815" s="15">
        <v>43717</v>
      </c>
      <c r="C815" s="2">
        <v>2</v>
      </c>
      <c r="D815" s="2">
        <v>801</v>
      </c>
      <c r="E815" s="2">
        <v>5210115</v>
      </c>
      <c r="F815" s="14" t="s">
        <v>807</v>
      </c>
      <c r="G815" s="14">
        <v>33</v>
      </c>
    </row>
    <row r="816" spans="1:7" x14ac:dyDescent="0.25">
      <c r="A816" s="2">
        <v>1914900</v>
      </c>
      <c r="B816" s="15">
        <v>43717</v>
      </c>
      <c r="C816" s="2">
        <v>2</v>
      </c>
      <c r="D816" s="2">
        <v>801</v>
      </c>
      <c r="E816" s="2">
        <v>5210115</v>
      </c>
      <c r="F816" s="14" t="s">
        <v>808</v>
      </c>
      <c r="G816" s="14">
        <v>87.5</v>
      </c>
    </row>
    <row r="817" spans="1:7" x14ac:dyDescent="0.25">
      <c r="A817" s="2">
        <v>1914900</v>
      </c>
      <c r="B817" s="15">
        <v>43717</v>
      </c>
      <c r="C817" s="2">
        <v>2</v>
      </c>
      <c r="D817" s="2">
        <v>801</v>
      </c>
      <c r="E817" s="2">
        <v>5210115</v>
      </c>
      <c r="F817" s="14" t="s">
        <v>809</v>
      </c>
      <c r="G817" s="14">
        <v>30</v>
      </c>
    </row>
    <row r="818" spans="1:7" x14ac:dyDescent="0.25">
      <c r="A818" s="2">
        <v>1914900</v>
      </c>
      <c r="B818" s="15">
        <v>43717</v>
      </c>
      <c r="C818" s="2">
        <v>2</v>
      </c>
      <c r="D818" s="2">
        <v>801</v>
      </c>
      <c r="E818" s="2">
        <v>5210115</v>
      </c>
      <c r="F818" s="14" t="s">
        <v>810</v>
      </c>
      <c r="G818" s="14">
        <v>23</v>
      </c>
    </row>
    <row r="819" spans="1:7" x14ac:dyDescent="0.25">
      <c r="A819" s="2">
        <v>1914900</v>
      </c>
      <c r="B819" s="15">
        <v>43717</v>
      </c>
      <c r="C819" s="2">
        <v>2</v>
      </c>
      <c r="D819" s="2">
        <v>801</v>
      </c>
      <c r="E819" s="2">
        <v>5210115</v>
      </c>
      <c r="F819" s="14" t="s">
        <v>811</v>
      </c>
      <c r="G819" s="14">
        <v>13.8</v>
      </c>
    </row>
    <row r="820" spans="1:7" x14ac:dyDescent="0.25">
      <c r="A820" s="2">
        <v>1914900</v>
      </c>
      <c r="B820" s="15">
        <v>43717</v>
      </c>
      <c r="C820" s="2">
        <v>2</v>
      </c>
      <c r="D820" s="2">
        <v>801</v>
      </c>
      <c r="E820" s="2">
        <v>5210115</v>
      </c>
      <c r="F820" s="14" t="s">
        <v>812</v>
      </c>
      <c r="G820" s="14">
        <v>20</v>
      </c>
    </row>
    <row r="821" spans="1:7" x14ac:dyDescent="0.25">
      <c r="A821" s="2">
        <v>1915300</v>
      </c>
      <c r="B821" s="15">
        <v>43717</v>
      </c>
      <c r="C821" s="2">
        <v>2</v>
      </c>
      <c r="D821" s="2">
        <v>797</v>
      </c>
      <c r="E821" s="2">
        <v>5210104</v>
      </c>
      <c r="F821" s="14" t="s">
        <v>813</v>
      </c>
      <c r="G821" s="14">
        <v>1126</v>
      </c>
    </row>
    <row r="822" spans="1:7" x14ac:dyDescent="0.25">
      <c r="A822" s="2">
        <v>1915300</v>
      </c>
      <c r="B822" s="15">
        <v>43728</v>
      </c>
      <c r="C822" s="2">
        <v>2</v>
      </c>
      <c r="D822" s="2">
        <v>857</v>
      </c>
      <c r="E822" s="2">
        <v>5210117</v>
      </c>
      <c r="F822" s="14" t="s">
        <v>814</v>
      </c>
      <c r="G822" s="14">
        <v>549.86</v>
      </c>
    </row>
    <row r="823" spans="1:7" x14ac:dyDescent="0.25">
      <c r="A823" s="2">
        <v>1915600</v>
      </c>
      <c r="B823" s="15">
        <v>43718</v>
      </c>
      <c r="C823" s="2">
        <v>2</v>
      </c>
      <c r="D823" s="2">
        <v>809</v>
      </c>
      <c r="E823" s="2">
        <v>5210104</v>
      </c>
      <c r="F823" s="14" t="s">
        <v>815</v>
      </c>
      <c r="G823" s="14">
        <v>3000</v>
      </c>
    </row>
    <row r="824" spans="1:7" x14ac:dyDescent="0.25">
      <c r="A824" s="2">
        <v>1915600</v>
      </c>
      <c r="B824" s="15">
        <v>43734</v>
      </c>
      <c r="C824" s="2">
        <v>2</v>
      </c>
      <c r="D824" s="2">
        <v>886</v>
      </c>
      <c r="E824" s="2">
        <v>5210104</v>
      </c>
      <c r="F824" s="14" t="s">
        <v>816</v>
      </c>
      <c r="G824" s="14">
        <v>800</v>
      </c>
    </row>
    <row r="825" spans="1:7" x14ac:dyDescent="0.25">
      <c r="A825" s="2">
        <v>1915900</v>
      </c>
      <c r="B825" s="15">
        <v>43711</v>
      </c>
      <c r="C825" s="2">
        <v>2</v>
      </c>
      <c r="D825" s="2">
        <v>767</v>
      </c>
      <c r="E825" s="2">
        <v>5210201</v>
      </c>
      <c r="F825" s="14" t="s">
        <v>817</v>
      </c>
      <c r="G825" s="14">
        <v>300</v>
      </c>
    </row>
    <row r="826" spans="1:7" x14ac:dyDescent="0.25">
      <c r="A826" s="2">
        <v>1915900</v>
      </c>
      <c r="B826" s="15">
        <v>43711</v>
      </c>
      <c r="C826" s="2">
        <v>2</v>
      </c>
      <c r="D826" s="2">
        <v>767</v>
      </c>
      <c r="E826" s="2">
        <v>5210201</v>
      </c>
      <c r="F826" s="14" t="s">
        <v>818</v>
      </c>
      <c r="G826" s="14">
        <v>200</v>
      </c>
    </row>
    <row r="827" spans="1:7" x14ac:dyDescent="0.25">
      <c r="A827" s="2">
        <v>1915900</v>
      </c>
      <c r="B827" s="15">
        <v>43713</v>
      </c>
      <c r="C827" s="2">
        <v>2</v>
      </c>
      <c r="D827" s="2">
        <v>774</v>
      </c>
      <c r="E827" s="2">
        <v>5210205</v>
      </c>
      <c r="F827" s="14" t="s">
        <v>819</v>
      </c>
      <c r="G827" s="14">
        <v>142</v>
      </c>
    </row>
    <row r="828" spans="1:7" x14ac:dyDescent="0.25">
      <c r="A828" s="2">
        <v>1915900</v>
      </c>
      <c r="B828" s="15">
        <v>43713</v>
      </c>
      <c r="C828" s="2">
        <v>2</v>
      </c>
      <c r="D828" s="2">
        <v>775</v>
      </c>
      <c r="E828" s="2">
        <v>5210204</v>
      </c>
      <c r="F828" s="14" t="s">
        <v>820</v>
      </c>
      <c r="G828" s="14">
        <v>15</v>
      </c>
    </row>
    <row r="829" spans="1:7" x14ac:dyDescent="0.25">
      <c r="A829" s="2">
        <v>1915900</v>
      </c>
      <c r="B829" s="15">
        <v>43717</v>
      </c>
      <c r="C829" s="2">
        <v>2</v>
      </c>
      <c r="D829" s="2">
        <v>794</v>
      </c>
      <c r="E829" s="2">
        <v>5210204</v>
      </c>
      <c r="F829" s="14" t="s">
        <v>821</v>
      </c>
      <c r="G829" s="14">
        <v>100</v>
      </c>
    </row>
    <row r="830" spans="1:7" x14ac:dyDescent="0.25">
      <c r="A830" s="2">
        <v>1915900</v>
      </c>
      <c r="B830" s="15">
        <v>43717</v>
      </c>
      <c r="C830" s="2">
        <v>2</v>
      </c>
      <c r="D830" s="2">
        <v>794</v>
      </c>
      <c r="E830" s="2">
        <v>5210204</v>
      </c>
      <c r="F830" s="14" t="s">
        <v>822</v>
      </c>
      <c r="G830" s="14">
        <v>140</v>
      </c>
    </row>
    <row r="831" spans="1:7" x14ac:dyDescent="0.25">
      <c r="A831" s="2">
        <v>1915900</v>
      </c>
      <c r="B831" s="15">
        <v>43717</v>
      </c>
      <c r="C831" s="2">
        <v>2</v>
      </c>
      <c r="D831" s="2">
        <v>794</v>
      </c>
      <c r="E831" s="2">
        <v>5210204</v>
      </c>
      <c r="F831" s="14" t="s">
        <v>823</v>
      </c>
      <c r="G831" s="14">
        <v>70</v>
      </c>
    </row>
    <row r="832" spans="1:7" x14ac:dyDescent="0.25">
      <c r="A832" s="2">
        <v>1915900</v>
      </c>
      <c r="B832" s="15">
        <v>43717</v>
      </c>
      <c r="C832" s="2">
        <v>2</v>
      </c>
      <c r="D832" s="2">
        <v>794</v>
      </c>
      <c r="E832" s="2">
        <v>5210204</v>
      </c>
      <c r="F832" s="14" t="s">
        <v>824</v>
      </c>
      <c r="G832" s="14">
        <v>8</v>
      </c>
    </row>
    <row r="833" spans="1:7" x14ac:dyDescent="0.25">
      <c r="A833" s="2">
        <v>1915900</v>
      </c>
      <c r="B833" s="15">
        <v>43717</v>
      </c>
      <c r="C833" s="2">
        <v>2</v>
      </c>
      <c r="D833" s="2">
        <v>803</v>
      </c>
      <c r="E833" s="2">
        <v>5210203</v>
      </c>
      <c r="F833" s="14" t="s">
        <v>825</v>
      </c>
      <c r="G833" s="14">
        <v>260</v>
      </c>
    </row>
    <row r="834" spans="1:7" x14ac:dyDescent="0.25">
      <c r="A834" s="2">
        <v>1915900</v>
      </c>
      <c r="B834" s="15">
        <v>43717</v>
      </c>
      <c r="C834" s="2">
        <v>2</v>
      </c>
      <c r="D834" s="2">
        <v>803</v>
      </c>
      <c r="E834" s="2">
        <v>5210204</v>
      </c>
      <c r="F834" s="14" t="s">
        <v>826</v>
      </c>
      <c r="G834" s="14">
        <v>30</v>
      </c>
    </row>
    <row r="835" spans="1:7" x14ac:dyDescent="0.25">
      <c r="A835" s="2">
        <v>1915900</v>
      </c>
      <c r="B835" s="15">
        <v>43717</v>
      </c>
      <c r="C835" s="2">
        <v>2</v>
      </c>
      <c r="D835" s="2">
        <v>803</v>
      </c>
      <c r="E835" s="2">
        <v>5210204</v>
      </c>
      <c r="F835" s="14" t="s">
        <v>827</v>
      </c>
      <c r="G835" s="14">
        <v>25</v>
      </c>
    </row>
    <row r="836" spans="1:7" x14ac:dyDescent="0.25">
      <c r="A836" s="2">
        <v>1915900</v>
      </c>
      <c r="B836" s="15">
        <v>43717</v>
      </c>
      <c r="C836" s="2">
        <v>2</v>
      </c>
      <c r="D836" s="2">
        <v>803</v>
      </c>
      <c r="E836" s="2">
        <v>5210204</v>
      </c>
      <c r="F836" s="14" t="s">
        <v>828</v>
      </c>
      <c r="G836" s="14">
        <v>60</v>
      </c>
    </row>
    <row r="837" spans="1:7" x14ac:dyDescent="0.25">
      <c r="A837" s="2">
        <v>1915900</v>
      </c>
      <c r="B837" s="15">
        <v>43717</v>
      </c>
      <c r="C837" s="2">
        <v>2</v>
      </c>
      <c r="D837" s="2">
        <v>803</v>
      </c>
      <c r="E837" s="2">
        <v>5210204</v>
      </c>
      <c r="F837" s="14" t="s">
        <v>829</v>
      </c>
      <c r="G837" s="14">
        <v>70</v>
      </c>
    </row>
    <row r="838" spans="1:7" x14ac:dyDescent="0.25">
      <c r="A838" s="2">
        <v>1915900</v>
      </c>
      <c r="B838" s="15">
        <v>43718</v>
      </c>
      <c r="C838" s="2">
        <v>2</v>
      </c>
      <c r="D838" s="2">
        <v>812</v>
      </c>
      <c r="E838" s="2">
        <v>5210202</v>
      </c>
      <c r="F838" s="14" t="s">
        <v>830</v>
      </c>
      <c r="G838" s="14">
        <v>16</v>
      </c>
    </row>
    <row r="839" spans="1:7" x14ac:dyDescent="0.25">
      <c r="A839" s="2">
        <v>1915900</v>
      </c>
      <c r="B839" s="15">
        <v>43724</v>
      </c>
      <c r="C839" s="2">
        <v>2</v>
      </c>
      <c r="D839" s="2">
        <v>838</v>
      </c>
      <c r="E839" s="2">
        <v>5130105</v>
      </c>
      <c r="F839" s="14" t="s">
        <v>831</v>
      </c>
      <c r="G839" s="14">
        <v>1237.5</v>
      </c>
    </row>
    <row r="840" spans="1:7" x14ac:dyDescent="0.25">
      <c r="A840" s="2">
        <v>1915900</v>
      </c>
      <c r="B840" s="15">
        <v>43724</v>
      </c>
      <c r="C840" s="2">
        <v>2</v>
      </c>
      <c r="D840" s="2">
        <v>838</v>
      </c>
      <c r="E840" s="2">
        <v>5130105</v>
      </c>
      <c r="F840" s="14" t="s">
        <v>832</v>
      </c>
      <c r="G840" s="14">
        <v>1237.5</v>
      </c>
    </row>
    <row r="841" spans="1:7" x14ac:dyDescent="0.25">
      <c r="A841" s="2">
        <v>1915900</v>
      </c>
      <c r="B841" s="15">
        <v>43724</v>
      </c>
      <c r="C841" s="2">
        <v>2</v>
      </c>
      <c r="D841" s="2">
        <v>838</v>
      </c>
      <c r="E841" s="2">
        <v>5210201</v>
      </c>
      <c r="F841" s="14" t="s">
        <v>833</v>
      </c>
      <c r="G841" s="14">
        <v>720</v>
      </c>
    </row>
    <row r="842" spans="1:7" x14ac:dyDescent="0.25">
      <c r="A842" s="2">
        <v>1915900</v>
      </c>
      <c r="B842" s="15">
        <v>43724</v>
      </c>
      <c r="C842" s="2">
        <v>2</v>
      </c>
      <c r="D842" s="2">
        <v>838</v>
      </c>
      <c r="E842" s="2">
        <v>5130105</v>
      </c>
      <c r="F842" s="14" t="s">
        <v>834</v>
      </c>
      <c r="G842" s="14">
        <v>-45</v>
      </c>
    </row>
    <row r="843" spans="1:7" x14ac:dyDescent="0.25">
      <c r="A843" s="2">
        <v>1915900</v>
      </c>
      <c r="B843" s="15">
        <v>43725</v>
      </c>
      <c r="C843" s="2">
        <v>2</v>
      </c>
      <c r="D843" s="2">
        <v>845</v>
      </c>
      <c r="E843" s="2">
        <v>5210201</v>
      </c>
      <c r="F843" s="14" t="s">
        <v>835</v>
      </c>
      <c r="G843" s="14">
        <v>1980</v>
      </c>
    </row>
    <row r="844" spans="1:7" x14ac:dyDescent="0.25">
      <c r="A844" s="2">
        <v>1915900</v>
      </c>
      <c r="B844" s="15">
        <v>43725</v>
      </c>
      <c r="C844" s="2">
        <v>2</v>
      </c>
      <c r="D844" s="2">
        <v>845</v>
      </c>
      <c r="E844" s="2">
        <v>5210201</v>
      </c>
      <c r="F844" s="14" t="s">
        <v>836</v>
      </c>
      <c r="G844" s="14">
        <v>-180</v>
      </c>
    </row>
    <row r="845" spans="1:7" x14ac:dyDescent="0.25">
      <c r="A845" s="2">
        <v>1915900</v>
      </c>
      <c r="B845" s="15">
        <v>43725</v>
      </c>
      <c r="C845" s="2">
        <v>2</v>
      </c>
      <c r="D845" s="2">
        <v>845</v>
      </c>
      <c r="E845" s="2">
        <v>5210201</v>
      </c>
      <c r="F845" s="14" t="s">
        <v>837</v>
      </c>
      <c r="G845" s="14">
        <v>-270</v>
      </c>
    </row>
    <row r="846" spans="1:7" x14ac:dyDescent="0.25">
      <c r="A846" s="2">
        <v>1915900</v>
      </c>
      <c r="B846" s="15">
        <v>43731</v>
      </c>
      <c r="C846" s="2">
        <v>2</v>
      </c>
      <c r="D846" s="2">
        <v>869</v>
      </c>
      <c r="E846" s="2">
        <v>5210201</v>
      </c>
      <c r="F846" s="14" t="s">
        <v>838</v>
      </c>
      <c r="G846" s="14">
        <v>180</v>
      </c>
    </row>
    <row r="847" spans="1:7" x14ac:dyDescent="0.25">
      <c r="A847" s="2">
        <v>1915900</v>
      </c>
      <c r="B847" s="15">
        <v>43734</v>
      </c>
      <c r="C847" s="2">
        <v>2</v>
      </c>
      <c r="D847" s="2">
        <v>881</v>
      </c>
      <c r="E847" s="2">
        <v>5210201</v>
      </c>
      <c r="F847" s="14" t="s">
        <v>839</v>
      </c>
      <c r="G847" s="14">
        <v>402.16</v>
      </c>
    </row>
    <row r="848" spans="1:7" x14ac:dyDescent="0.25">
      <c r="A848" s="2">
        <v>1915900</v>
      </c>
      <c r="B848" s="15">
        <v>43735</v>
      </c>
      <c r="C848" s="2">
        <v>2</v>
      </c>
      <c r="D848" s="2">
        <v>889</v>
      </c>
      <c r="E848" s="2">
        <v>5210204</v>
      </c>
      <c r="F848" s="14" t="s">
        <v>840</v>
      </c>
      <c r="G848" s="14">
        <v>15</v>
      </c>
    </row>
    <row r="849" spans="1:7" x14ac:dyDescent="0.25">
      <c r="A849" s="2">
        <v>1915900</v>
      </c>
      <c r="B849" s="15">
        <v>43735</v>
      </c>
      <c r="C849" s="2">
        <v>2</v>
      </c>
      <c r="D849" s="2">
        <v>889</v>
      </c>
      <c r="E849" s="2">
        <v>5210204</v>
      </c>
      <c r="F849" s="14" t="s">
        <v>841</v>
      </c>
      <c r="G849" s="14">
        <v>30</v>
      </c>
    </row>
    <row r="850" spans="1:7" x14ac:dyDescent="0.25">
      <c r="A850" s="2">
        <v>1915900</v>
      </c>
      <c r="B850" s="15">
        <v>43735</v>
      </c>
      <c r="C850" s="2">
        <v>2</v>
      </c>
      <c r="D850" s="2">
        <v>891</v>
      </c>
      <c r="E850" s="2">
        <v>5210203</v>
      </c>
      <c r="F850" s="14" t="s">
        <v>842</v>
      </c>
      <c r="G850" s="14">
        <v>560</v>
      </c>
    </row>
    <row r="851" spans="1:7" x14ac:dyDescent="0.25">
      <c r="A851" s="2">
        <v>1915900</v>
      </c>
      <c r="B851" s="15">
        <v>43735</v>
      </c>
      <c r="C851" s="2">
        <v>2</v>
      </c>
      <c r="D851" s="2">
        <v>891</v>
      </c>
      <c r="E851" s="2">
        <v>5210204</v>
      </c>
      <c r="F851" s="14" t="s">
        <v>843</v>
      </c>
      <c r="G851" s="14">
        <v>144</v>
      </c>
    </row>
    <row r="852" spans="1:7" x14ac:dyDescent="0.25">
      <c r="A852" s="2">
        <v>1915900</v>
      </c>
      <c r="B852" s="15">
        <v>43735</v>
      </c>
      <c r="C852" s="2">
        <v>2</v>
      </c>
      <c r="D852" s="2">
        <v>891</v>
      </c>
      <c r="E852" s="2">
        <v>5210204</v>
      </c>
      <c r="F852" s="14" t="s">
        <v>844</v>
      </c>
      <c r="G852" s="14">
        <v>72</v>
      </c>
    </row>
    <row r="853" spans="1:7" x14ac:dyDescent="0.25">
      <c r="A853" s="2">
        <v>1915900</v>
      </c>
      <c r="B853" s="15">
        <v>43735</v>
      </c>
      <c r="C853" s="2">
        <v>2</v>
      </c>
      <c r="D853" s="2">
        <v>891</v>
      </c>
      <c r="E853" s="2">
        <v>5210204</v>
      </c>
      <c r="F853" s="14" t="s">
        <v>845</v>
      </c>
      <c r="G853" s="14">
        <v>55</v>
      </c>
    </row>
    <row r="854" spans="1:7" x14ac:dyDescent="0.25">
      <c r="A854" s="2">
        <v>1915900</v>
      </c>
      <c r="B854" s="15">
        <v>43735</v>
      </c>
      <c r="C854" s="2">
        <v>2</v>
      </c>
      <c r="D854" s="2">
        <v>891</v>
      </c>
      <c r="E854" s="2">
        <v>5210204</v>
      </c>
      <c r="F854" s="14" t="s">
        <v>846</v>
      </c>
      <c r="G854" s="14">
        <v>72</v>
      </c>
    </row>
    <row r="855" spans="1:7" x14ac:dyDescent="0.25">
      <c r="A855" s="2">
        <v>1915900</v>
      </c>
      <c r="B855" s="15">
        <v>43735</v>
      </c>
      <c r="C855" s="2">
        <v>2</v>
      </c>
      <c r="D855" s="2">
        <v>891</v>
      </c>
      <c r="E855" s="2">
        <v>5210204</v>
      </c>
      <c r="F855" s="14" t="s">
        <v>847</v>
      </c>
      <c r="G855" s="14">
        <v>72</v>
      </c>
    </row>
    <row r="856" spans="1:7" x14ac:dyDescent="0.25">
      <c r="A856" s="2">
        <v>1915900</v>
      </c>
      <c r="B856" s="15">
        <v>43735</v>
      </c>
      <c r="C856" s="2">
        <v>2</v>
      </c>
      <c r="D856" s="2">
        <v>891</v>
      </c>
      <c r="E856" s="2">
        <v>5210203</v>
      </c>
      <c r="F856" s="14" t="s">
        <v>848</v>
      </c>
      <c r="G856" s="14">
        <v>120</v>
      </c>
    </row>
    <row r="857" spans="1:7" x14ac:dyDescent="0.25">
      <c r="A857" s="2">
        <v>1915900</v>
      </c>
      <c r="B857" s="15">
        <v>43735</v>
      </c>
      <c r="C857" s="2">
        <v>2</v>
      </c>
      <c r="D857" s="2">
        <v>891</v>
      </c>
      <c r="E857" s="2">
        <v>5210204</v>
      </c>
      <c r="F857" s="14" t="s">
        <v>849</v>
      </c>
      <c r="G857" s="14">
        <v>70</v>
      </c>
    </row>
    <row r="858" spans="1:7" x14ac:dyDescent="0.25">
      <c r="A858" s="2">
        <v>1915900</v>
      </c>
      <c r="B858" s="15">
        <v>43736</v>
      </c>
      <c r="C858" s="2">
        <v>2</v>
      </c>
      <c r="D858" s="2">
        <v>898</v>
      </c>
      <c r="E858" s="2">
        <v>5210201</v>
      </c>
      <c r="F858" s="14" t="s">
        <v>850</v>
      </c>
      <c r="G858" s="14">
        <v>300</v>
      </c>
    </row>
    <row r="859" spans="1:7" x14ac:dyDescent="0.25">
      <c r="A859" s="2">
        <v>1915900</v>
      </c>
      <c r="B859" s="15">
        <v>43736</v>
      </c>
      <c r="C859" s="2">
        <v>2</v>
      </c>
      <c r="D859" s="2">
        <v>898</v>
      </c>
      <c r="E859" s="2">
        <v>5210201</v>
      </c>
      <c r="F859" s="14" t="s">
        <v>851</v>
      </c>
      <c r="G859" s="14">
        <v>135</v>
      </c>
    </row>
    <row r="860" spans="1:7" x14ac:dyDescent="0.25">
      <c r="A860" s="2">
        <v>1916300</v>
      </c>
      <c r="B860" s="15">
        <v>43711</v>
      </c>
      <c r="C860" s="2">
        <v>2</v>
      </c>
      <c r="D860" s="2">
        <v>767</v>
      </c>
      <c r="E860" s="2">
        <v>5210101</v>
      </c>
      <c r="F860" s="14" t="s">
        <v>852</v>
      </c>
      <c r="G860" s="14">
        <v>427.05</v>
      </c>
    </row>
    <row r="861" spans="1:7" x14ac:dyDescent="0.25">
      <c r="A861" s="2">
        <v>1916300</v>
      </c>
      <c r="B861" s="15">
        <v>43713</v>
      </c>
      <c r="C861" s="2">
        <v>2</v>
      </c>
      <c r="D861" s="2">
        <v>774</v>
      </c>
      <c r="E861" s="2">
        <v>5210105</v>
      </c>
      <c r="F861" s="14" t="s">
        <v>853</v>
      </c>
      <c r="G861" s="14">
        <v>142</v>
      </c>
    </row>
    <row r="862" spans="1:7" x14ac:dyDescent="0.25">
      <c r="A862" s="2">
        <v>1916300</v>
      </c>
      <c r="B862" s="15">
        <v>43714</v>
      </c>
      <c r="C862" s="2">
        <v>2</v>
      </c>
      <c r="D862" s="2">
        <v>780</v>
      </c>
      <c r="E862" s="2">
        <v>5210101</v>
      </c>
      <c r="F862" s="14" t="s">
        <v>854</v>
      </c>
      <c r="G862" s="14">
        <v>653</v>
      </c>
    </row>
    <row r="863" spans="1:7" x14ac:dyDescent="0.25">
      <c r="A863" s="2">
        <v>1916300</v>
      </c>
      <c r="B863" s="15">
        <v>43717</v>
      </c>
      <c r="C863" s="2">
        <v>2</v>
      </c>
      <c r="D863" s="2">
        <v>803</v>
      </c>
      <c r="E863" s="2">
        <v>5210104</v>
      </c>
      <c r="F863" s="14" t="s">
        <v>855</v>
      </c>
      <c r="G863" s="14">
        <v>130</v>
      </c>
    </row>
    <row r="864" spans="1:7" x14ac:dyDescent="0.25">
      <c r="A864" s="2">
        <v>1916300</v>
      </c>
      <c r="B864" s="15">
        <v>43718</v>
      </c>
      <c r="C864" s="2">
        <v>2</v>
      </c>
      <c r="D864" s="2">
        <v>812</v>
      </c>
      <c r="E864" s="2">
        <v>5210102</v>
      </c>
      <c r="F864" s="14" t="s">
        <v>856</v>
      </c>
      <c r="G864" s="14">
        <v>34</v>
      </c>
    </row>
    <row r="865" spans="1:7" x14ac:dyDescent="0.25">
      <c r="A865" s="2">
        <v>1916300</v>
      </c>
      <c r="B865" s="15">
        <v>43724</v>
      </c>
      <c r="C865" s="2">
        <v>2</v>
      </c>
      <c r="D865" s="2">
        <v>834</v>
      </c>
      <c r="E865" s="2">
        <v>5210102</v>
      </c>
      <c r="F865" s="14" t="s">
        <v>857</v>
      </c>
      <c r="G865" s="14">
        <v>320</v>
      </c>
    </row>
    <row r="866" spans="1:7" x14ac:dyDescent="0.25">
      <c r="A866" s="2">
        <v>1916300</v>
      </c>
      <c r="B866" s="15">
        <v>43724</v>
      </c>
      <c r="C866" s="2">
        <v>2</v>
      </c>
      <c r="D866" s="2">
        <v>840</v>
      </c>
      <c r="E866" s="2">
        <v>5210104</v>
      </c>
      <c r="F866" s="14" t="s">
        <v>858</v>
      </c>
      <c r="G866" s="14">
        <v>350</v>
      </c>
    </row>
    <row r="867" spans="1:7" x14ac:dyDescent="0.25">
      <c r="A867" s="2">
        <v>1916300</v>
      </c>
      <c r="B867" s="15">
        <v>43724</v>
      </c>
      <c r="C867" s="2">
        <v>2</v>
      </c>
      <c r="D867" s="2">
        <v>840</v>
      </c>
      <c r="E867" s="2">
        <v>5210104</v>
      </c>
      <c r="F867" s="14" t="s">
        <v>859</v>
      </c>
      <c r="G867" s="14">
        <v>70</v>
      </c>
    </row>
    <row r="868" spans="1:7" x14ac:dyDescent="0.25">
      <c r="A868" s="2">
        <v>1916300</v>
      </c>
      <c r="B868" s="15">
        <v>43725</v>
      </c>
      <c r="C868" s="2">
        <v>2</v>
      </c>
      <c r="D868" s="2">
        <v>845</v>
      </c>
      <c r="E868" s="2">
        <v>5210101</v>
      </c>
      <c r="F868" s="14" t="s">
        <v>860</v>
      </c>
      <c r="G868" s="14">
        <v>2792</v>
      </c>
    </row>
    <row r="869" spans="1:7" x14ac:dyDescent="0.25">
      <c r="A869" s="2">
        <v>1916300</v>
      </c>
      <c r="B869" s="15">
        <v>43736</v>
      </c>
      <c r="C869" s="2">
        <v>2</v>
      </c>
      <c r="D869" s="2">
        <v>896</v>
      </c>
      <c r="E869" s="2">
        <v>5210104</v>
      </c>
      <c r="F869" s="14" t="s">
        <v>861</v>
      </c>
      <c r="G869" s="14">
        <v>70</v>
      </c>
    </row>
    <row r="870" spans="1:7" x14ac:dyDescent="0.25">
      <c r="A870" s="2">
        <v>1916300</v>
      </c>
      <c r="B870" s="15">
        <v>43736</v>
      </c>
      <c r="C870" s="2">
        <v>2</v>
      </c>
      <c r="D870" s="2">
        <v>898</v>
      </c>
      <c r="E870" s="2">
        <v>5210101</v>
      </c>
      <c r="F870" s="14" t="s">
        <v>862</v>
      </c>
      <c r="G870" s="14">
        <v>538.53</v>
      </c>
    </row>
    <row r="871" spans="1:7" x14ac:dyDescent="0.25">
      <c r="A871" s="2">
        <v>1916400</v>
      </c>
      <c r="B871" s="15">
        <v>43717</v>
      </c>
      <c r="C871" s="2">
        <v>2</v>
      </c>
      <c r="D871" s="2">
        <v>803</v>
      </c>
      <c r="E871" s="2">
        <v>5210104</v>
      </c>
      <c r="F871" s="14" t="s">
        <v>863</v>
      </c>
      <c r="G871" s="14">
        <v>180</v>
      </c>
    </row>
    <row r="872" spans="1:7" x14ac:dyDescent="0.25">
      <c r="A872" s="2">
        <v>1916400</v>
      </c>
      <c r="B872" s="15">
        <v>43725</v>
      </c>
      <c r="C872" s="2">
        <v>2</v>
      </c>
      <c r="D872" s="2">
        <v>842</v>
      </c>
      <c r="E872" s="2">
        <v>5210104</v>
      </c>
      <c r="F872" s="14" t="s">
        <v>864</v>
      </c>
      <c r="G872" s="14">
        <v>430</v>
      </c>
    </row>
    <row r="873" spans="1:7" x14ac:dyDescent="0.25">
      <c r="A873" s="2">
        <v>1916500</v>
      </c>
      <c r="B873" s="15">
        <v>43713</v>
      </c>
      <c r="C873" s="2">
        <v>2</v>
      </c>
      <c r="D873" s="2">
        <v>774</v>
      </c>
      <c r="E873" s="2">
        <v>5210105</v>
      </c>
      <c r="F873" s="14" t="s">
        <v>865</v>
      </c>
      <c r="G873" s="14">
        <v>142</v>
      </c>
    </row>
    <row r="874" spans="1:7" x14ac:dyDescent="0.25">
      <c r="A874" s="2">
        <v>1916500</v>
      </c>
      <c r="B874" s="15">
        <v>43717</v>
      </c>
      <c r="C874" s="2">
        <v>2</v>
      </c>
      <c r="D874" s="2">
        <v>797</v>
      </c>
      <c r="E874" s="2">
        <v>5210104</v>
      </c>
      <c r="F874" s="14" t="s">
        <v>866</v>
      </c>
      <c r="G874" s="14">
        <v>165</v>
      </c>
    </row>
    <row r="875" spans="1:7" x14ac:dyDescent="0.25">
      <c r="A875" s="2">
        <v>1916500</v>
      </c>
      <c r="B875" s="15">
        <v>43717</v>
      </c>
      <c r="C875" s="2">
        <v>2</v>
      </c>
      <c r="D875" s="2">
        <v>802</v>
      </c>
      <c r="E875" s="2">
        <v>5210103</v>
      </c>
      <c r="F875" s="14" t="s">
        <v>867</v>
      </c>
      <c r="G875" s="14">
        <v>180</v>
      </c>
    </row>
    <row r="876" spans="1:7" x14ac:dyDescent="0.25">
      <c r="A876" s="2">
        <v>1916500</v>
      </c>
      <c r="B876" s="15">
        <v>43717</v>
      </c>
      <c r="C876" s="2">
        <v>2</v>
      </c>
      <c r="D876" s="2">
        <v>802</v>
      </c>
      <c r="E876" s="2">
        <v>5210103</v>
      </c>
      <c r="F876" s="14" t="s">
        <v>868</v>
      </c>
      <c r="G876" s="14">
        <v>75</v>
      </c>
    </row>
    <row r="877" spans="1:7" x14ac:dyDescent="0.25">
      <c r="A877" s="2">
        <v>1916500</v>
      </c>
      <c r="B877" s="15">
        <v>43718</v>
      </c>
      <c r="C877" s="2">
        <v>2</v>
      </c>
      <c r="D877" s="2">
        <v>812</v>
      </c>
      <c r="E877" s="2">
        <v>5210102</v>
      </c>
      <c r="F877" s="14" t="s">
        <v>869</v>
      </c>
      <c r="G877" s="14">
        <v>14</v>
      </c>
    </row>
    <row r="878" spans="1:7" x14ac:dyDescent="0.25">
      <c r="A878" s="2">
        <v>1916500</v>
      </c>
      <c r="B878" s="15">
        <v>43724</v>
      </c>
      <c r="C878" s="2">
        <v>2</v>
      </c>
      <c r="D878" s="2">
        <v>834</v>
      </c>
      <c r="E878" s="2">
        <v>5210102</v>
      </c>
      <c r="F878" s="14" t="s">
        <v>870</v>
      </c>
      <c r="G878" s="14">
        <v>212</v>
      </c>
    </row>
    <row r="879" spans="1:7" x14ac:dyDescent="0.25">
      <c r="A879" s="2">
        <v>1916500</v>
      </c>
      <c r="B879" s="15">
        <v>43724</v>
      </c>
      <c r="C879" s="2">
        <v>2</v>
      </c>
      <c r="D879" s="2">
        <v>835</v>
      </c>
      <c r="E879" s="2">
        <v>5210103</v>
      </c>
      <c r="F879" s="14" t="s">
        <v>871</v>
      </c>
      <c r="G879" s="14">
        <v>320</v>
      </c>
    </row>
    <row r="880" spans="1:7" x14ac:dyDescent="0.25">
      <c r="A880" s="2">
        <v>1916600</v>
      </c>
      <c r="B880" s="15">
        <v>43717</v>
      </c>
      <c r="C880" s="2">
        <v>2</v>
      </c>
      <c r="D880" s="2">
        <v>805</v>
      </c>
      <c r="E880" s="2">
        <v>5210104</v>
      </c>
      <c r="F880" s="14" t="s">
        <v>872</v>
      </c>
      <c r="G880" s="14">
        <v>370</v>
      </c>
    </row>
    <row r="881" spans="1:7" x14ac:dyDescent="0.25">
      <c r="A881" s="2">
        <v>1916700</v>
      </c>
      <c r="B881" s="15">
        <v>43713</v>
      </c>
      <c r="C881" s="2">
        <v>2</v>
      </c>
      <c r="D881" s="2">
        <v>774</v>
      </c>
      <c r="E881" s="2">
        <v>5210105</v>
      </c>
      <c r="F881" s="14" t="s">
        <v>873</v>
      </c>
      <c r="G881" s="14">
        <v>142</v>
      </c>
    </row>
    <row r="882" spans="1:7" x14ac:dyDescent="0.25">
      <c r="A882" s="2">
        <v>1916700</v>
      </c>
      <c r="B882" s="15">
        <v>43717</v>
      </c>
      <c r="C882" s="2">
        <v>2</v>
      </c>
      <c r="D882" s="2">
        <v>800</v>
      </c>
      <c r="E882" s="2">
        <v>5210104</v>
      </c>
      <c r="F882" s="14" t="s">
        <v>874</v>
      </c>
      <c r="G882" s="14">
        <v>70</v>
      </c>
    </row>
    <row r="883" spans="1:7" x14ac:dyDescent="0.25">
      <c r="A883" s="2">
        <v>1916700</v>
      </c>
      <c r="B883" s="15">
        <v>43717</v>
      </c>
      <c r="C883" s="2">
        <v>2</v>
      </c>
      <c r="D883" s="2">
        <v>801</v>
      </c>
      <c r="E883" s="2">
        <v>5210104</v>
      </c>
      <c r="F883" s="14" t="s">
        <v>875</v>
      </c>
      <c r="G883" s="14">
        <v>8</v>
      </c>
    </row>
    <row r="884" spans="1:7" x14ac:dyDescent="0.25">
      <c r="A884" s="2">
        <v>1916700</v>
      </c>
      <c r="B884" s="15">
        <v>43717</v>
      </c>
      <c r="C884" s="2">
        <v>2</v>
      </c>
      <c r="D884" s="2">
        <v>801</v>
      </c>
      <c r="E884" s="2">
        <v>5210104</v>
      </c>
      <c r="F884" s="14" t="s">
        <v>876</v>
      </c>
      <c r="G884" s="14">
        <v>56</v>
      </c>
    </row>
    <row r="885" spans="1:7" x14ac:dyDescent="0.25">
      <c r="A885" s="2">
        <v>1916700</v>
      </c>
      <c r="B885" s="15">
        <v>43717</v>
      </c>
      <c r="C885" s="2">
        <v>2</v>
      </c>
      <c r="D885" s="2">
        <v>802</v>
      </c>
      <c r="E885" s="2">
        <v>5210103</v>
      </c>
      <c r="F885" s="14" t="s">
        <v>877</v>
      </c>
      <c r="G885" s="14">
        <v>120</v>
      </c>
    </row>
    <row r="886" spans="1:7" x14ac:dyDescent="0.25">
      <c r="A886" s="2">
        <v>1916700</v>
      </c>
      <c r="B886" s="15">
        <v>43736</v>
      </c>
      <c r="C886" s="2">
        <v>2</v>
      </c>
      <c r="D886" s="2">
        <v>898</v>
      </c>
      <c r="E886" s="2">
        <v>5210101</v>
      </c>
      <c r="F886" s="14" t="s">
        <v>878</v>
      </c>
      <c r="G886" s="14">
        <v>74</v>
      </c>
    </row>
    <row r="887" spans="1:7" x14ac:dyDescent="0.25">
      <c r="A887" s="2">
        <v>1916700</v>
      </c>
      <c r="B887" s="15">
        <v>43736</v>
      </c>
      <c r="C887" s="2">
        <v>2</v>
      </c>
      <c r="D887" s="2">
        <v>898</v>
      </c>
      <c r="E887" s="2">
        <v>5210101</v>
      </c>
      <c r="F887" s="14" t="s">
        <v>879</v>
      </c>
      <c r="G887" s="14">
        <v>48.6</v>
      </c>
    </row>
    <row r="888" spans="1:7" x14ac:dyDescent="0.25">
      <c r="A888" s="2">
        <v>1916700</v>
      </c>
      <c r="B888" s="15">
        <v>43736</v>
      </c>
      <c r="C888" s="2">
        <v>2</v>
      </c>
      <c r="D888" s="2">
        <v>898</v>
      </c>
      <c r="E888" s="2">
        <v>5210101</v>
      </c>
      <c r="F888" s="14" t="s">
        <v>879</v>
      </c>
      <c r="G888" s="14">
        <v>121.8</v>
      </c>
    </row>
    <row r="889" spans="1:7" x14ac:dyDescent="0.25">
      <c r="A889" s="2">
        <v>1916800</v>
      </c>
      <c r="B889" s="15">
        <v>43710</v>
      </c>
      <c r="C889" s="2">
        <v>2</v>
      </c>
      <c r="D889" s="2">
        <v>763</v>
      </c>
      <c r="E889" s="2">
        <v>5210204</v>
      </c>
      <c r="F889" s="14" t="s">
        <v>880</v>
      </c>
      <c r="G889" s="14">
        <v>200</v>
      </c>
    </row>
    <row r="890" spans="1:7" x14ac:dyDescent="0.25">
      <c r="A890" s="2">
        <v>1916800</v>
      </c>
      <c r="B890" s="15">
        <v>43712</v>
      </c>
      <c r="C890" s="2">
        <v>2</v>
      </c>
      <c r="D890" s="2">
        <v>772</v>
      </c>
      <c r="E890" s="2">
        <v>5210104</v>
      </c>
      <c r="F890" s="14" t="s">
        <v>881</v>
      </c>
      <c r="G890" s="14">
        <v>4000</v>
      </c>
    </row>
    <row r="891" spans="1:7" x14ac:dyDescent="0.25">
      <c r="A891" s="2">
        <v>1916800</v>
      </c>
      <c r="B891" s="15">
        <v>43712</v>
      </c>
      <c r="C891" s="2">
        <v>2</v>
      </c>
      <c r="D891" s="2">
        <v>772</v>
      </c>
      <c r="E891" s="2">
        <v>5210104</v>
      </c>
      <c r="F891" s="14" t="s">
        <v>882</v>
      </c>
      <c r="G891" s="14">
        <v>6600</v>
      </c>
    </row>
    <row r="892" spans="1:7" x14ac:dyDescent="0.25">
      <c r="A892" s="2">
        <v>1916800</v>
      </c>
      <c r="B892" s="15">
        <v>43712</v>
      </c>
      <c r="C892" s="2">
        <v>2</v>
      </c>
      <c r="D892" s="2">
        <v>772</v>
      </c>
      <c r="E892" s="2">
        <v>5210104</v>
      </c>
      <c r="F892" s="14" t="s">
        <v>883</v>
      </c>
      <c r="G892" s="14">
        <v>5000</v>
      </c>
    </row>
    <row r="893" spans="1:7" x14ac:dyDescent="0.25">
      <c r="A893" s="2">
        <v>1916800</v>
      </c>
      <c r="B893" s="15">
        <v>43712</v>
      </c>
      <c r="C893" s="2">
        <v>2</v>
      </c>
      <c r="D893" s="2">
        <v>772</v>
      </c>
      <c r="E893" s="2">
        <v>5210104</v>
      </c>
      <c r="F893" s="14" t="s">
        <v>884</v>
      </c>
      <c r="G893" s="14">
        <v>4000</v>
      </c>
    </row>
    <row r="894" spans="1:7" x14ac:dyDescent="0.25">
      <c r="A894" s="2">
        <v>1916800</v>
      </c>
      <c r="B894" s="15">
        <v>43712</v>
      </c>
      <c r="C894" s="2">
        <v>2</v>
      </c>
      <c r="D894" s="2">
        <v>772</v>
      </c>
      <c r="E894" s="2">
        <v>5210104</v>
      </c>
      <c r="F894" s="14" t="s">
        <v>885</v>
      </c>
      <c r="G894" s="14">
        <v>4500</v>
      </c>
    </row>
    <row r="895" spans="1:7" x14ac:dyDescent="0.25">
      <c r="A895" s="2">
        <v>1916800</v>
      </c>
      <c r="B895" s="15">
        <v>43712</v>
      </c>
      <c r="C895" s="2">
        <v>2</v>
      </c>
      <c r="D895" s="2">
        <v>772</v>
      </c>
      <c r="E895" s="2">
        <v>5210104</v>
      </c>
      <c r="F895" s="14" t="s">
        <v>886</v>
      </c>
      <c r="G895" s="14">
        <v>1600</v>
      </c>
    </row>
    <row r="896" spans="1:7" x14ac:dyDescent="0.25">
      <c r="A896" s="2">
        <v>1916800</v>
      </c>
      <c r="B896" s="15">
        <v>43712</v>
      </c>
      <c r="C896" s="2">
        <v>2</v>
      </c>
      <c r="D896" s="2">
        <v>772</v>
      </c>
      <c r="E896" s="2">
        <v>5210104</v>
      </c>
      <c r="F896" s="14" t="s">
        <v>887</v>
      </c>
      <c r="G896" s="14">
        <v>4900</v>
      </c>
    </row>
    <row r="897" spans="1:7" x14ac:dyDescent="0.25">
      <c r="A897" s="2">
        <v>1916800</v>
      </c>
      <c r="B897" s="15">
        <v>43712</v>
      </c>
      <c r="C897" s="2">
        <v>2</v>
      </c>
      <c r="D897" s="2">
        <v>772</v>
      </c>
      <c r="E897" s="2">
        <v>5210104</v>
      </c>
      <c r="F897" s="14" t="s">
        <v>888</v>
      </c>
      <c r="G897" s="14">
        <v>2550</v>
      </c>
    </row>
    <row r="898" spans="1:7" x14ac:dyDescent="0.25">
      <c r="A898" s="2">
        <v>1916800</v>
      </c>
      <c r="B898" s="15">
        <v>43712</v>
      </c>
      <c r="C898" s="2">
        <v>2</v>
      </c>
      <c r="D898" s="2">
        <v>772</v>
      </c>
      <c r="E898" s="2">
        <v>5210104</v>
      </c>
      <c r="F898" s="14" t="s">
        <v>889</v>
      </c>
      <c r="G898" s="14">
        <v>580</v>
      </c>
    </row>
    <row r="899" spans="1:7" x14ac:dyDescent="0.25">
      <c r="A899" s="2">
        <v>1916800</v>
      </c>
      <c r="B899" s="15">
        <v>43712</v>
      </c>
      <c r="C899" s="2">
        <v>2</v>
      </c>
      <c r="D899" s="2">
        <v>772</v>
      </c>
      <c r="E899" s="2">
        <v>5210104</v>
      </c>
      <c r="F899" s="14" t="s">
        <v>890</v>
      </c>
      <c r="G899" s="14">
        <v>3300</v>
      </c>
    </row>
    <row r="900" spans="1:7" x14ac:dyDescent="0.25">
      <c r="A900" s="2">
        <v>1916800</v>
      </c>
      <c r="B900" s="15">
        <v>43712</v>
      </c>
      <c r="C900" s="2">
        <v>2</v>
      </c>
      <c r="D900" s="2">
        <v>772</v>
      </c>
      <c r="E900" s="2">
        <v>5210104</v>
      </c>
      <c r="F900" s="14" t="s">
        <v>891</v>
      </c>
      <c r="G900" s="14">
        <v>1160</v>
      </c>
    </row>
    <row r="901" spans="1:7" x14ac:dyDescent="0.25">
      <c r="A901" s="2">
        <v>1916800</v>
      </c>
      <c r="B901" s="15">
        <v>43713</v>
      </c>
      <c r="C901" s="2">
        <v>2</v>
      </c>
      <c r="D901" s="2">
        <v>774</v>
      </c>
      <c r="E901" s="2">
        <v>5210105</v>
      </c>
      <c r="F901" s="14" t="s">
        <v>892</v>
      </c>
      <c r="G901" s="14">
        <v>142</v>
      </c>
    </row>
    <row r="902" spans="1:7" x14ac:dyDescent="0.25">
      <c r="A902" s="2">
        <v>1916800</v>
      </c>
      <c r="B902" s="15">
        <v>43717</v>
      </c>
      <c r="C902" s="2">
        <v>2</v>
      </c>
      <c r="D902" s="2">
        <v>797</v>
      </c>
      <c r="E902" s="2">
        <v>5210104</v>
      </c>
      <c r="F902" s="14" t="s">
        <v>893</v>
      </c>
      <c r="G902" s="14">
        <v>697</v>
      </c>
    </row>
    <row r="903" spans="1:7" x14ac:dyDescent="0.25">
      <c r="A903" s="2">
        <v>1916800</v>
      </c>
      <c r="B903" s="15">
        <v>43717</v>
      </c>
      <c r="C903" s="2">
        <v>2</v>
      </c>
      <c r="D903" s="2">
        <v>800</v>
      </c>
      <c r="E903" s="2">
        <v>5210104</v>
      </c>
      <c r="F903" s="14" t="s">
        <v>894</v>
      </c>
      <c r="G903" s="14">
        <v>85</v>
      </c>
    </row>
    <row r="904" spans="1:7" x14ac:dyDescent="0.25">
      <c r="A904" s="2">
        <v>1916800</v>
      </c>
      <c r="B904" s="15">
        <v>43717</v>
      </c>
      <c r="C904" s="2">
        <v>2</v>
      </c>
      <c r="D904" s="2">
        <v>800</v>
      </c>
      <c r="E904" s="2">
        <v>5210104</v>
      </c>
      <c r="F904" s="14" t="s">
        <v>895</v>
      </c>
      <c r="G904" s="14">
        <v>85</v>
      </c>
    </row>
    <row r="905" spans="1:7" x14ac:dyDescent="0.25">
      <c r="A905" s="2">
        <v>1916800</v>
      </c>
      <c r="B905" s="15">
        <v>43717</v>
      </c>
      <c r="C905" s="2">
        <v>2</v>
      </c>
      <c r="D905" s="2">
        <v>800</v>
      </c>
      <c r="E905" s="2">
        <v>5210104</v>
      </c>
      <c r="F905" s="14" t="s">
        <v>896</v>
      </c>
      <c r="G905" s="14">
        <v>60</v>
      </c>
    </row>
    <row r="906" spans="1:7" x14ac:dyDescent="0.25">
      <c r="A906" s="2">
        <v>1916800</v>
      </c>
      <c r="B906" s="15">
        <v>43717</v>
      </c>
      <c r="C906" s="2">
        <v>2</v>
      </c>
      <c r="D906" s="2">
        <v>801</v>
      </c>
      <c r="E906" s="2">
        <v>5210104</v>
      </c>
      <c r="F906" s="14" t="s">
        <v>897</v>
      </c>
      <c r="G906" s="14">
        <v>4</v>
      </c>
    </row>
    <row r="907" spans="1:7" x14ac:dyDescent="0.25">
      <c r="A907" s="2">
        <v>1916800</v>
      </c>
      <c r="B907" s="15">
        <v>43718</v>
      </c>
      <c r="C907" s="2">
        <v>2</v>
      </c>
      <c r="D907" s="2">
        <v>812</v>
      </c>
      <c r="E907" s="2">
        <v>5210102</v>
      </c>
      <c r="F907" s="14" t="s">
        <v>898</v>
      </c>
      <c r="G907" s="14">
        <v>260</v>
      </c>
    </row>
    <row r="908" spans="1:7" x14ac:dyDescent="0.25">
      <c r="A908" s="2">
        <v>1916800</v>
      </c>
      <c r="B908" s="15">
        <v>43724</v>
      </c>
      <c r="C908" s="2">
        <v>2</v>
      </c>
      <c r="D908" s="2">
        <v>834</v>
      </c>
      <c r="E908" s="2">
        <v>5210102</v>
      </c>
      <c r="F908" s="14" t="s">
        <v>899</v>
      </c>
      <c r="G908" s="14">
        <v>414</v>
      </c>
    </row>
    <row r="909" spans="1:7" x14ac:dyDescent="0.25">
      <c r="A909" s="2">
        <v>1916800</v>
      </c>
      <c r="B909" s="15">
        <v>43725</v>
      </c>
      <c r="C909" s="2">
        <v>2</v>
      </c>
      <c r="D909" s="2">
        <v>845</v>
      </c>
      <c r="E909" s="2">
        <v>5210101</v>
      </c>
      <c r="F909" s="14" t="s">
        <v>900</v>
      </c>
      <c r="G909" s="14">
        <v>2923.14</v>
      </c>
    </row>
    <row r="910" spans="1:7" x14ac:dyDescent="0.25">
      <c r="A910" s="2">
        <v>1916800</v>
      </c>
      <c r="B910" s="15">
        <v>43731</v>
      </c>
      <c r="C910" s="2">
        <v>2</v>
      </c>
      <c r="D910" s="2">
        <v>871</v>
      </c>
      <c r="E910" s="2">
        <v>5210104</v>
      </c>
      <c r="F910" s="14" t="s">
        <v>901</v>
      </c>
      <c r="G910" s="14">
        <v>980</v>
      </c>
    </row>
    <row r="911" spans="1:7" x14ac:dyDescent="0.25">
      <c r="A911" s="2">
        <v>1916800</v>
      </c>
      <c r="B911" s="15">
        <v>43731</v>
      </c>
      <c r="C911" s="2">
        <v>2</v>
      </c>
      <c r="D911" s="2">
        <v>871</v>
      </c>
      <c r="E911" s="2">
        <v>5210104</v>
      </c>
      <c r="F911" s="14" t="s">
        <v>902</v>
      </c>
      <c r="G911" s="14">
        <v>550</v>
      </c>
    </row>
    <row r="912" spans="1:7" x14ac:dyDescent="0.25">
      <c r="A912" s="2">
        <v>1916800</v>
      </c>
      <c r="B912" s="15">
        <v>43731</v>
      </c>
      <c r="C912" s="2">
        <v>2</v>
      </c>
      <c r="D912" s="2">
        <v>871</v>
      </c>
      <c r="E912" s="2">
        <v>5210104</v>
      </c>
      <c r="F912" s="14" t="s">
        <v>903</v>
      </c>
      <c r="G912" s="14">
        <v>800</v>
      </c>
    </row>
    <row r="913" spans="1:7" x14ac:dyDescent="0.25">
      <c r="A913" s="2">
        <v>1916800</v>
      </c>
      <c r="B913" s="15">
        <v>43731</v>
      </c>
      <c r="C913" s="2">
        <v>2</v>
      </c>
      <c r="D913" s="2">
        <v>871</v>
      </c>
      <c r="E913" s="2">
        <v>5210104</v>
      </c>
      <c r="F913" s="14" t="s">
        <v>904</v>
      </c>
      <c r="G913" s="14">
        <v>350</v>
      </c>
    </row>
    <row r="914" spans="1:7" x14ac:dyDescent="0.25">
      <c r="A914" s="2">
        <v>1916900</v>
      </c>
      <c r="B914" s="15">
        <v>43710</v>
      </c>
      <c r="C914" s="2">
        <v>2</v>
      </c>
      <c r="D914" s="2">
        <v>762</v>
      </c>
      <c r="E914" s="2">
        <v>5210104</v>
      </c>
      <c r="F914" s="14" t="s">
        <v>905</v>
      </c>
      <c r="G914" s="14">
        <v>3000</v>
      </c>
    </row>
    <row r="915" spans="1:7" x14ac:dyDescent="0.25">
      <c r="A915" s="2">
        <v>1916900</v>
      </c>
      <c r="B915" s="15">
        <v>43711</v>
      </c>
      <c r="C915" s="2">
        <v>2</v>
      </c>
      <c r="D915" s="2">
        <v>767</v>
      </c>
      <c r="E915" s="2">
        <v>5210101</v>
      </c>
      <c r="F915" s="14" t="s">
        <v>906</v>
      </c>
      <c r="G915" s="14">
        <v>1391.6</v>
      </c>
    </row>
    <row r="916" spans="1:7" x14ac:dyDescent="0.25">
      <c r="A916" s="2">
        <v>1916900</v>
      </c>
      <c r="B916" s="15">
        <v>43713</v>
      </c>
      <c r="C916" s="2">
        <v>2</v>
      </c>
      <c r="D916" s="2">
        <v>774</v>
      </c>
      <c r="E916" s="2">
        <v>5210105</v>
      </c>
      <c r="F916" s="14" t="s">
        <v>907</v>
      </c>
      <c r="G916" s="14">
        <v>142</v>
      </c>
    </row>
    <row r="917" spans="1:7" x14ac:dyDescent="0.25">
      <c r="A917" s="2">
        <v>1916900</v>
      </c>
      <c r="B917" s="15">
        <v>43717</v>
      </c>
      <c r="C917" s="2">
        <v>2</v>
      </c>
      <c r="D917" s="2">
        <v>796</v>
      </c>
      <c r="E917" s="2">
        <v>5210104</v>
      </c>
      <c r="F917" s="14" t="s">
        <v>908</v>
      </c>
      <c r="G917" s="14">
        <v>150.22</v>
      </c>
    </row>
    <row r="918" spans="1:7" x14ac:dyDescent="0.25">
      <c r="A918" s="2">
        <v>1916900</v>
      </c>
      <c r="B918" s="15">
        <v>43717</v>
      </c>
      <c r="C918" s="2">
        <v>2</v>
      </c>
      <c r="D918" s="2">
        <v>796</v>
      </c>
      <c r="E918" s="2">
        <v>5210104</v>
      </c>
      <c r="F918" s="14" t="s">
        <v>909</v>
      </c>
      <c r="G918" s="14">
        <v>307.67</v>
      </c>
    </row>
    <row r="919" spans="1:7" x14ac:dyDescent="0.25">
      <c r="A919" s="2">
        <v>1916900</v>
      </c>
      <c r="B919" s="15">
        <v>43717</v>
      </c>
      <c r="C919" s="2">
        <v>2</v>
      </c>
      <c r="D919" s="2">
        <v>796</v>
      </c>
      <c r="E919" s="2">
        <v>5210104</v>
      </c>
      <c r="F919" s="14" t="s">
        <v>910</v>
      </c>
      <c r="G919" s="14">
        <v>333.12</v>
      </c>
    </row>
    <row r="920" spans="1:7" x14ac:dyDescent="0.25">
      <c r="A920" s="2">
        <v>1916900</v>
      </c>
      <c r="B920" s="15">
        <v>43725</v>
      </c>
      <c r="C920" s="2">
        <v>2</v>
      </c>
      <c r="D920" s="2">
        <v>845</v>
      </c>
      <c r="E920" s="2">
        <v>5210101</v>
      </c>
      <c r="F920" s="14" t="s">
        <v>911</v>
      </c>
      <c r="G920" s="14">
        <v>3042.58</v>
      </c>
    </row>
    <row r="921" spans="1:7" x14ac:dyDescent="0.25">
      <c r="A921" s="2">
        <v>1916900</v>
      </c>
      <c r="B921" s="15">
        <v>43734</v>
      </c>
      <c r="C921" s="2">
        <v>2</v>
      </c>
      <c r="D921" s="2">
        <v>881</v>
      </c>
      <c r="E921" s="2">
        <v>5210101</v>
      </c>
      <c r="F921" s="14" t="s">
        <v>912</v>
      </c>
      <c r="G921" s="14">
        <v>451.21</v>
      </c>
    </row>
    <row r="922" spans="1:7" x14ac:dyDescent="0.25">
      <c r="A922" s="2">
        <v>1916900</v>
      </c>
      <c r="B922" s="15">
        <v>43736</v>
      </c>
      <c r="C922" s="2">
        <v>2</v>
      </c>
      <c r="D922" s="2">
        <v>898</v>
      </c>
      <c r="E922" s="2">
        <v>5210101</v>
      </c>
      <c r="F922" s="14" t="s">
        <v>913</v>
      </c>
      <c r="G922" s="14">
        <v>851.4</v>
      </c>
    </row>
    <row r="923" spans="1:7" x14ac:dyDescent="0.25">
      <c r="A923" s="2">
        <v>1917000</v>
      </c>
      <c r="B923" s="15">
        <v>43713</v>
      </c>
      <c r="C923" s="2">
        <v>2</v>
      </c>
      <c r="D923" s="2">
        <v>774</v>
      </c>
      <c r="E923" s="2">
        <v>5210105</v>
      </c>
      <c r="F923" s="14" t="s">
        <v>914</v>
      </c>
      <c r="G923" s="14">
        <v>142</v>
      </c>
    </row>
    <row r="924" spans="1:7" x14ac:dyDescent="0.25">
      <c r="A924" s="2">
        <v>1917000</v>
      </c>
      <c r="B924" s="15">
        <v>43728</v>
      </c>
      <c r="C924" s="2">
        <v>2</v>
      </c>
      <c r="D924" s="2">
        <v>857</v>
      </c>
      <c r="E924" s="2">
        <v>5210117</v>
      </c>
      <c r="F924" s="14" t="s">
        <v>915</v>
      </c>
      <c r="G924" s="14">
        <v>745.1</v>
      </c>
    </row>
    <row r="925" spans="1:7" x14ac:dyDescent="0.25">
      <c r="A925" s="2">
        <v>1917000</v>
      </c>
      <c r="B925" s="15">
        <v>43733</v>
      </c>
      <c r="C925" s="2">
        <v>2</v>
      </c>
      <c r="D925" s="2">
        <v>878</v>
      </c>
      <c r="E925" s="2">
        <v>5210104</v>
      </c>
      <c r="F925" s="14" t="s">
        <v>916</v>
      </c>
      <c r="G925" s="14">
        <v>5765</v>
      </c>
    </row>
    <row r="926" spans="1:7" x14ac:dyDescent="0.25">
      <c r="A926" s="2">
        <v>1917100</v>
      </c>
      <c r="B926" s="15">
        <v>43711</v>
      </c>
      <c r="C926" s="2">
        <v>2</v>
      </c>
      <c r="D926" s="2">
        <v>767</v>
      </c>
      <c r="E926" s="2">
        <v>5210101</v>
      </c>
      <c r="F926" s="14" t="s">
        <v>917</v>
      </c>
      <c r="G926" s="14">
        <v>843.3</v>
      </c>
    </row>
    <row r="927" spans="1:7" x14ac:dyDescent="0.25">
      <c r="A927" s="2">
        <v>1917100</v>
      </c>
      <c r="B927" s="15">
        <v>43713</v>
      </c>
      <c r="C927" s="2">
        <v>2</v>
      </c>
      <c r="D927" s="2">
        <v>774</v>
      </c>
      <c r="E927" s="2">
        <v>5210105</v>
      </c>
      <c r="F927" s="14" t="s">
        <v>918</v>
      </c>
      <c r="G927" s="14">
        <v>142</v>
      </c>
    </row>
    <row r="928" spans="1:7" x14ac:dyDescent="0.25">
      <c r="A928" s="2">
        <v>1917100</v>
      </c>
      <c r="B928" s="15">
        <v>43717</v>
      </c>
      <c r="C928" s="2">
        <v>2</v>
      </c>
      <c r="D928" s="2">
        <v>796</v>
      </c>
      <c r="E928" s="2">
        <v>5210104</v>
      </c>
      <c r="F928" s="14" t="s">
        <v>919</v>
      </c>
      <c r="G928" s="14">
        <v>227.07</v>
      </c>
    </row>
    <row r="929" spans="1:7" x14ac:dyDescent="0.25">
      <c r="A929" s="2">
        <v>1917100</v>
      </c>
      <c r="B929" s="15">
        <v>43717</v>
      </c>
      <c r="C929" s="2">
        <v>2</v>
      </c>
      <c r="D929" s="2">
        <v>796</v>
      </c>
      <c r="E929" s="2">
        <v>5210104</v>
      </c>
      <c r="F929" s="14" t="s">
        <v>920</v>
      </c>
      <c r="G929" s="14">
        <v>236.25</v>
      </c>
    </row>
    <row r="930" spans="1:7" x14ac:dyDescent="0.25">
      <c r="A930" s="2">
        <v>1917100</v>
      </c>
      <c r="B930" s="15">
        <v>43717</v>
      </c>
      <c r="C930" s="2">
        <v>2</v>
      </c>
      <c r="D930" s="2">
        <v>796</v>
      </c>
      <c r="E930" s="2">
        <v>5210104</v>
      </c>
      <c r="F930" s="14" t="s">
        <v>921</v>
      </c>
      <c r="G930" s="14">
        <v>684.87</v>
      </c>
    </row>
    <row r="931" spans="1:7" x14ac:dyDescent="0.25">
      <c r="A931" s="2">
        <v>1917100</v>
      </c>
      <c r="B931" s="15">
        <v>43722</v>
      </c>
      <c r="C931" s="2">
        <v>2</v>
      </c>
      <c r="D931" s="2">
        <v>831</v>
      </c>
      <c r="E931" s="2">
        <v>5210104</v>
      </c>
      <c r="F931" s="14" t="s">
        <v>922</v>
      </c>
      <c r="G931" s="14">
        <v>1700</v>
      </c>
    </row>
    <row r="932" spans="1:7" x14ac:dyDescent="0.25">
      <c r="A932" s="2">
        <v>1917100</v>
      </c>
      <c r="B932" s="15">
        <v>43725</v>
      </c>
      <c r="C932" s="2">
        <v>2</v>
      </c>
      <c r="D932" s="2">
        <v>845</v>
      </c>
      <c r="E932" s="2">
        <v>5210101</v>
      </c>
      <c r="F932" s="14" t="s">
        <v>923</v>
      </c>
      <c r="G932" s="14">
        <v>3000</v>
      </c>
    </row>
    <row r="933" spans="1:7" x14ac:dyDescent="0.25">
      <c r="A933" s="2">
        <v>1917100</v>
      </c>
      <c r="B933" s="15">
        <v>43725</v>
      </c>
      <c r="C933" s="2">
        <v>2</v>
      </c>
      <c r="D933" s="2">
        <v>845</v>
      </c>
      <c r="E933" s="2">
        <v>5210101</v>
      </c>
      <c r="F933" s="14" t="s">
        <v>924</v>
      </c>
      <c r="G933" s="14">
        <v>-200</v>
      </c>
    </row>
    <row r="934" spans="1:7" x14ac:dyDescent="0.25">
      <c r="A934" s="2">
        <v>1917100</v>
      </c>
      <c r="B934" s="15">
        <v>43728</v>
      </c>
      <c r="C934" s="2">
        <v>2</v>
      </c>
      <c r="D934" s="2">
        <v>857</v>
      </c>
      <c r="E934" s="2">
        <v>5210117</v>
      </c>
      <c r="F934" s="14" t="s">
        <v>925</v>
      </c>
      <c r="G934" s="14">
        <v>1168.9000000000001</v>
      </c>
    </row>
    <row r="935" spans="1:7" x14ac:dyDescent="0.25">
      <c r="A935" s="2">
        <v>1917100</v>
      </c>
      <c r="B935" s="15">
        <v>43731</v>
      </c>
      <c r="C935" s="2">
        <v>2</v>
      </c>
      <c r="D935" s="2">
        <v>869</v>
      </c>
      <c r="E935" s="2">
        <v>5210101</v>
      </c>
      <c r="F935" s="14" t="s">
        <v>926</v>
      </c>
      <c r="G935" s="14">
        <v>200</v>
      </c>
    </row>
    <row r="936" spans="1:7" x14ac:dyDescent="0.25">
      <c r="A936" s="2">
        <v>1917100</v>
      </c>
      <c r="B936" s="15">
        <v>43736</v>
      </c>
      <c r="C936" s="2">
        <v>2</v>
      </c>
      <c r="D936" s="2">
        <v>898</v>
      </c>
      <c r="E936" s="2">
        <v>5210101</v>
      </c>
      <c r="F936" s="14" t="s">
        <v>927</v>
      </c>
      <c r="G936" s="14">
        <v>118.8</v>
      </c>
    </row>
    <row r="937" spans="1:7" x14ac:dyDescent="0.25">
      <c r="A937" s="2">
        <v>1917100</v>
      </c>
      <c r="B937" s="15">
        <v>43736</v>
      </c>
      <c r="C937" s="2">
        <v>2</v>
      </c>
      <c r="D937" s="2">
        <v>898</v>
      </c>
      <c r="E937" s="2">
        <v>5210101</v>
      </c>
      <c r="F937" s="14" t="s">
        <v>928</v>
      </c>
      <c r="G937" s="14">
        <v>1542.4</v>
      </c>
    </row>
    <row r="938" spans="1:7" x14ac:dyDescent="0.25">
      <c r="A938" s="2">
        <v>1917100</v>
      </c>
      <c r="B938" s="15">
        <v>43736</v>
      </c>
      <c r="C938" s="2">
        <v>2</v>
      </c>
      <c r="D938" s="2">
        <v>898</v>
      </c>
      <c r="E938" s="2">
        <v>5210101</v>
      </c>
      <c r="F938" s="14" t="s">
        <v>929</v>
      </c>
      <c r="G938" s="14">
        <v>115.5</v>
      </c>
    </row>
    <row r="939" spans="1:7" x14ac:dyDescent="0.25">
      <c r="A939" s="2">
        <v>1917200</v>
      </c>
      <c r="B939" s="15">
        <v>43711</v>
      </c>
      <c r="C939" s="2">
        <v>2</v>
      </c>
      <c r="D939" s="2">
        <v>767</v>
      </c>
      <c r="E939" s="2">
        <v>5210101</v>
      </c>
      <c r="F939" s="14" t="s">
        <v>930</v>
      </c>
      <c r="G939" s="14">
        <v>225</v>
      </c>
    </row>
    <row r="940" spans="1:7" x14ac:dyDescent="0.25">
      <c r="A940" s="2">
        <v>1917200</v>
      </c>
      <c r="B940" s="15">
        <v>43713</v>
      </c>
      <c r="C940" s="2">
        <v>2</v>
      </c>
      <c r="D940" s="2">
        <v>774</v>
      </c>
      <c r="E940" s="2">
        <v>5210105</v>
      </c>
      <c r="F940" s="14" t="s">
        <v>931</v>
      </c>
      <c r="G940" s="14">
        <v>155</v>
      </c>
    </row>
    <row r="941" spans="1:7" x14ac:dyDescent="0.25">
      <c r="A941" s="2">
        <v>1917200</v>
      </c>
      <c r="B941" s="15">
        <v>43725</v>
      </c>
      <c r="C941" s="2">
        <v>2</v>
      </c>
      <c r="D941" s="2">
        <v>845</v>
      </c>
      <c r="E941" s="2">
        <v>5210101</v>
      </c>
      <c r="F941" s="14" t="s">
        <v>932</v>
      </c>
      <c r="G941" s="14">
        <v>4000</v>
      </c>
    </row>
    <row r="942" spans="1:7" x14ac:dyDescent="0.25">
      <c r="A942" s="2">
        <v>1917200</v>
      </c>
      <c r="B942" s="15">
        <v>43725</v>
      </c>
      <c r="C942" s="2">
        <v>2</v>
      </c>
      <c r="D942" s="2">
        <v>845</v>
      </c>
      <c r="E942" s="2">
        <v>5210101</v>
      </c>
      <c r="F942" s="14" t="s">
        <v>933</v>
      </c>
      <c r="G942" s="14">
        <v>-266.67</v>
      </c>
    </row>
    <row r="943" spans="1:7" x14ac:dyDescent="0.25">
      <c r="A943" s="2">
        <v>1917200</v>
      </c>
      <c r="B943" s="15">
        <v>43731</v>
      </c>
      <c r="C943" s="2">
        <v>2</v>
      </c>
      <c r="D943" s="2">
        <v>869</v>
      </c>
      <c r="E943" s="2">
        <v>5210101</v>
      </c>
      <c r="F943" s="14" t="s">
        <v>934</v>
      </c>
      <c r="G943" s="14">
        <v>266.67</v>
      </c>
    </row>
    <row r="944" spans="1:7" x14ac:dyDescent="0.25">
      <c r="A944" s="2">
        <v>1917200</v>
      </c>
      <c r="B944" s="15">
        <v>43736</v>
      </c>
      <c r="C944" s="2">
        <v>2</v>
      </c>
      <c r="D944" s="2">
        <v>898</v>
      </c>
      <c r="E944" s="2">
        <v>5210101</v>
      </c>
      <c r="F944" s="14" t="s">
        <v>935</v>
      </c>
      <c r="G944" s="14">
        <v>1545.5</v>
      </c>
    </row>
    <row r="945" spans="1:7" x14ac:dyDescent="0.25">
      <c r="A945" s="2">
        <v>1920900</v>
      </c>
      <c r="B945" s="15">
        <v>43710</v>
      </c>
      <c r="C945" s="2">
        <v>2</v>
      </c>
      <c r="D945" s="2">
        <v>759</v>
      </c>
      <c r="E945" s="2">
        <v>5210204</v>
      </c>
      <c r="F945" s="14" t="s">
        <v>936</v>
      </c>
      <c r="G945" s="14">
        <v>150</v>
      </c>
    </row>
    <row r="946" spans="1:7" x14ac:dyDescent="0.25">
      <c r="A946" s="2">
        <v>1920900</v>
      </c>
      <c r="B946" s="15">
        <v>43711</v>
      </c>
      <c r="C946" s="2">
        <v>2</v>
      </c>
      <c r="D946" s="2">
        <v>768</v>
      </c>
      <c r="E946" s="2">
        <v>5210304</v>
      </c>
      <c r="F946" s="14" t="s">
        <v>937</v>
      </c>
      <c r="G946" s="14">
        <v>1001.16</v>
      </c>
    </row>
    <row r="947" spans="1:7" x14ac:dyDescent="0.25">
      <c r="A947" s="2">
        <v>1920900</v>
      </c>
      <c r="B947" s="15">
        <v>43713</v>
      </c>
      <c r="C947" s="2">
        <v>2</v>
      </c>
      <c r="D947" s="2">
        <v>775</v>
      </c>
      <c r="E947" s="2">
        <v>5210304</v>
      </c>
      <c r="F947" s="14" t="s">
        <v>938</v>
      </c>
      <c r="G947" s="14">
        <v>15</v>
      </c>
    </row>
    <row r="948" spans="1:7" x14ac:dyDescent="0.25">
      <c r="A948" s="2">
        <v>1920900</v>
      </c>
      <c r="B948" s="15">
        <v>43717</v>
      </c>
      <c r="C948" s="2">
        <v>2</v>
      </c>
      <c r="D948" s="2">
        <v>794</v>
      </c>
      <c r="E948" s="2">
        <v>5210304</v>
      </c>
      <c r="F948" s="14" t="s">
        <v>939</v>
      </c>
      <c r="G948" s="14">
        <v>160</v>
      </c>
    </row>
    <row r="949" spans="1:7" x14ac:dyDescent="0.25">
      <c r="A949" s="2">
        <v>1920900</v>
      </c>
      <c r="B949" s="15">
        <v>43717</v>
      </c>
      <c r="C949" s="2">
        <v>2</v>
      </c>
      <c r="D949" s="2">
        <v>794</v>
      </c>
      <c r="E949" s="2">
        <v>5210304</v>
      </c>
      <c r="F949" s="14" t="s">
        <v>940</v>
      </c>
      <c r="G949" s="14">
        <v>80</v>
      </c>
    </row>
    <row r="950" spans="1:7" x14ac:dyDescent="0.25">
      <c r="A950" s="2">
        <v>1920900</v>
      </c>
      <c r="B950" s="15">
        <v>43717</v>
      </c>
      <c r="C950" s="2">
        <v>2</v>
      </c>
      <c r="D950" s="2">
        <v>794</v>
      </c>
      <c r="E950" s="2">
        <v>5210304</v>
      </c>
      <c r="F950" s="14" t="s">
        <v>941</v>
      </c>
      <c r="G950" s="14">
        <v>38</v>
      </c>
    </row>
    <row r="951" spans="1:7" x14ac:dyDescent="0.25">
      <c r="A951" s="2">
        <v>1920900</v>
      </c>
      <c r="B951" s="15">
        <v>43717</v>
      </c>
      <c r="C951" s="2">
        <v>2</v>
      </c>
      <c r="D951" s="2">
        <v>794</v>
      </c>
      <c r="E951" s="2">
        <v>5210304</v>
      </c>
      <c r="F951" s="14" t="s">
        <v>942</v>
      </c>
      <c r="G951" s="14">
        <v>140</v>
      </c>
    </row>
    <row r="952" spans="1:7" x14ac:dyDescent="0.25">
      <c r="A952" s="2">
        <v>1920900</v>
      </c>
      <c r="B952" s="15">
        <v>43717</v>
      </c>
      <c r="C952" s="2">
        <v>2</v>
      </c>
      <c r="D952" s="2">
        <v>794</v>
      </c>
      <c r="E952" s="2">
        <v>5210304</v>
      </c>
      <c r="F952" s="14" t="s">
        <v>943</v>
      </c>
      <c r="G952" s="14">
        <v>20</v>
      </c>
    </row>
    <row r="953" spans="1:7" x14ac:dyDescent="0.25">
      <c r="A953" s="2">
        <v>1920900</v>
      </c>
      <c r="B953" s="15">
        <v>43717</v>
      </c>
      <c r="C953" s="2">
        <v>2</v>
      </c>
      <c r="D953" s="2">
        <v>794</v>
      </c>
      <c r="E953" s="2">
        <v>5210304</v>
      </c>
      <c r="F953" s="14" t="s">
        <v>944</v>
      </c>
      <c r="G953" s="14">
        <v>160</v>
      </c>
    </row>
    <row r="954" spans="1:7" x14ac:dyDescent="0.25">
      <c r="A954" s="2">
        <v>1920900</v>
      </c>
      <c r="B954" s="15">
        <v>43717</v>
      </c>
      <c r="C954" s="2">
        <v>2</v>
      </c>
      <c r="D954" s="2">
        <v>803</v>
      </c>
      <c r="E954" s="2">
        <v>5210304</v>
      </c>
      <c r="F954" s="14" t="s">
        <v>945</v>
      </c>
      <c r="G954" s="14">
        <v>14</v>
      </c>
    </row>
    <row r="955" spans="1:7" x14ac:dyDescent="0.25">
      <c r="A955" s="2">
        <v>1920900</v>
      </c>
      <c r="B955" s="15">
        <v>43717</v>
      </c>
      <c r="C955" s="2">
        <v>2</v>
      </c>
      <c r="D955" s="2">
        <v>803</v>
      </c>
      <c r="E955" s="2">
        <v>5210304</v>
      </c>
      <c r="F955" s="14" t="s">
        <v>946</v>
      </c>
      <c r="G955" s="14">
        <v>35</v>
      </c>
    </row>
    <row r="956" spans="1:7" x14ac:dyDescent="0.25">
      <c r="A956" s="2">
        <v>1920900</v>
      </c>
      <c r="B956" s="15">
        <v>43717</v>
      </c>
      <c r="C956" s="2">
        <v>2</v>
      </c>
      <c r="D956" s="2">
        <v>803</v>
      </c>
      <c r="E956" s="2">
        <v>5210304</v>
      </c>
      <c r="F956" s="14" t="s">
        <v>947</v>
      </c>
      <c r="G956" s="14">
        <v>55</v>
      </c>
    </row>
    <row r="957" spans="1:7" x14ac:dyDescent="0.25">
      <c r="A957" s="2">
        <v>1920900</v>
      </c>
      <c r="B957" s="15">
        <v>43717</v>
      </c>
      <c r="C957" s="2">
        <v>2</v>
      </c>
      <c r="D957" s="2">
        <v>803</v>
      </c>
      <c r="E957" s="2">
        <v>5210304</v>
      </c>
      <c r="F957" s="14" t="s">
        <v>948</v>
      </c>
      <c r="G957" s="14">
        <v>40</v>
      </c>
    </row>
    <row r="958" spans="1:7" x14ac:dyDescent="0.25">
      <c r="A958" s="2">
        <v>1920900</v>
      </c>
      <c r="B958" s="15">
        <v>43736</v>
      </c>
      <c r="C958" s="2">
        <v>2</v>
      </c>
      <c r="D958" s="2">
        <v>896</v>
      </c>
      <c r="E958" s="2">
        <v>5210304</v>
      </c>
      <c r="F958" s="14" t="s">
        <v>949</v>
      </c>
      <c r="G958" s="14">
        <v>423.23</v>
      </c>
    </row>
    <row r="959" spans="1:7" x14ac:dyDescent="0.25">
      <c r="A959" s="2">
        <v>1921600</v>
      </c>
      <c r="B959" s="15">
        <v>43713</v>
      </c>
      <c r="C959" s="2">
        <v>2</v>
      </c>
      <c r="D959" s="2">
        <v>774</v>
      </c>
      <c r="E959" s="2">
        <v>5210205</v>
      </c>
      <c r="F959" s="14" t="s">
        <v>950</v>
      </c>
      <c r="G959" s="14">
        <v>142</v>
      </c>
    </row>
    <row r="960" spans="1:7" x14ac:dyDescent="0.25">
      <c r="A960" s="2">
        <v>1921600</v>
      </c>
      <c r="B960" s="15">
        <v>43713</v>
      </c>
      <c r="C960" s="2">
        <v>2</v>
      </c>
      <c r="D960" s="2">
        <v>775</v>
      </c>
      <c r="E960" s="2">
        <v>5210204</v>
      </c>
      <c r="F960" s="14" t="s">
        <v>951</v>
      </c>
      <c r="G960" s="14">
        <v>15</v>
      </c>
    </row>
    <row r="961" spans="1:7" x14ac:dyDescent="0.25">
      <c r="A961" s="2">
        <v>1921600</v>
      </c>
      <c r="B961" s="15">
        <v>43717</v>
      </c>
      <c r="C961" s="2">
        <v>2</v>
      </c>
      <c r="D961" s="2">
        <v>800</v>
      </c>
      <c r="E961" s="2">
        <v>5210204</v>
      </c>
      <c r="F961" s="14" t="s">
        <v>952</v>
      </c>
      <c r="G961" s="14">
        <v>100</v>
      </c>
    </row>
    <row r="962" spans="1:7" x14ac:dyDescent="0.25">
      <c r="A962" s="2">
        <v>1921600</v>
      </c>
      <c r="B962" s="15">
        <v>43717</v>
      </c>
      <c r="C962" s="2">
        <v>2</v>
      </c>
      <c r="D962" s="2">
        <v>806</v>
      </c>
      <c r="E962" s="2">
        <v>5210204</v>
      </c>
      <c r="F962" s="14" t="s">
        <v>953</v>
      </c>
      <c r="G962" s="14">
        <v>350</v>
      </c>
    </row>
    <row r="963" spans="1:7" x14ac:dyDescent="0.25">
      <c r="A963" s="2">
        <v>1921600</v>
      </c>
      <c r="B963" s="15">
        <v>43717</v>
      </c>
      <c r="C963" s="2">
        <v>2</v>
      </c>
      <c r="D963" s="2">
        <v>807</v>
      </c>
      <c r="E963" s="2">
        <v>5210204</v>
      </c>
      <c r="F963" s="14" t="s">
        <v>954</v>
      </c>
      <c r="G963" s="14">
        <v>480</v>
      </c>
    </row>
    <row r="964" spans="1:7" x14ac:dyDescent="0.25">
      <c r="A964" s="2">
        <v>1921600</v>
      </c>
      <c r="B964" s="15">
        <v>43717</v>
      </c>
      <c r="C964" s="2">
        <v>2</v>
      </c>
      <c r="D964" s="2">
        <v>807</v>
      </c>
      <c r="E964" s="2">
        <v>5210204</v>
      </c>
      <c r="F964" s="14" t="s">
        <v>955</v>
      </c>
      <c r="G964" s="14">
        <v>200</v>
      </c>
    </row>
    <row r="965" spans="1:7" x14ac:dyDescent="0.25">
      <c r="A965" s="2">
        <v>1921600</v>
      </c>
      <c r="B965" s="15">
        <v>43717</v>
      </c>
      <c r="C965" s="2">
        <v>2</v>
      </c>
      <c r="D965" s="2">
        <v>807</v>
      </c>
      <c r="E965" s="2">
        <v>5210204</v>
      </c>
      <c r="F965" s="14" t="s">
        <v>956</v>
      </c>
      <c r="G965" s="14">
        <v>70</v>
      </c>
    </row>
    <row r="966" spans="1:7" x14ac:dyDescent="0.25">
      <c r="A966" s="2">
        <v>1921600</v>
      </c>
      <c r="B966" s="15">
        <v>43722</v>
      </c>
      <c r="C966" s="2">
        <v>2</v>
      </c>
      <c r="D966" s="2">
        <v>830</v>
      </c>
      <c r="E966" s="2">
        <v>5210203</v>
      </c>
      <c r="F966" s="14" t="s">
        <v>957</v>
      </c>
      <c r="G966" s="14">
        <v>1280</v>
      </c>
    </row>
    <row r="967" spans="1:7" x14ac:dyDescent="0.25">
      <c r="A967" s="2">
        <v>1921600</v>
      </c>
      <c r="B967" s="15">
        <v>43728</v>
      </c>
      <c r="C967" s="2">
        <v>2</v>
      </c>
      <c r="D967" s="2">
        <v>856</v>
      </c>
      <c r="E967" s="2">
        <v>5210203</v>
      </c>
      <c r="F967" s="14" t="s">
        <v>958</v>
      </c>
      <c r="G967" s="14">
        <v>270</v>
      </c>
    </row>
    <row r="968" spans="1:7" x14ac:dyDescent="0.25">
      <c r="A968" s="2">
        <v>1921600</v>
      </c>
      <c r="B968" s="15">
        <v>43731</v>
      </c>
      <c r="C968" s="2">
        <v>2</v>
      </c>
      <c r="D968" s="2">
        <v>866</v>
      </c>
      <c r="E968" s="2">
        <v>5210204</v>
      </c>
      <c r="F968" s="14" t="s">
        <v>959</v>
      </c>
      <c r="G968" s="14">
        <v>850</v>
      </c>
    </row>
    <row r="969" spans="1:7" x14ac:dyDescent="0.25">
      <c r="A969" s="2">
        <v>1922000</v>
      </c>
      <c r="B969" s="15">
        <v>43713</v>
      </c>
      <c r="C969" s="2">
        <v>2</v>
      </c>
      <c r="D969" s="2">
        <v>775</v>
      </c>
      <c r="E969" s="2">
        <v>5210304</v>
      </c>
      <c r="F969" s="14" t="s">
        <v>960</v>
      </c>
      <c r="G969" s="14">
        <v>15</v>
      </c>
    </row>
    <row r="970" spans="1:7" x14ac:dyDescent="0.25">
      <c r="A970" s="2">
        <v>1922000</v>
      </c>
      <c r="B970" s="15">
        <v>43719</v>
      </c>
      <c r="C970" s="2">
        <v>2</v>
      </c>
      <c r="D970" s="2">
        <v>814</v>
      </c>
      <c r="E970" s="2">
        <v>5210209</v>
      </c>
      <c r="F970" s="14" t="s">
        <v>961</v>
      </c>
      <c r="G970" s="14">
        <v>100</v>
      </c>
    </row>
    <row r="971" spans="1:7" x14ac:dyDescent="0.25">
      <c r="A971" s="2">
        <v>1922000</v>
      </c>
      <c r="B971" s="15">
        <v>43719</v>
      </c>
      <c r="C971" s="2">
        <v>2</v>
      </c>
      <c r="D971" s="2">
        <v>814</v>
      </c>
      <c r="E971" s="2">
        <v>5210309</v>
      </c>
      <c r="F971" s="14" t="s">
        <v>962</v>
      </c>
      <c r="G971" s="14">
        <v>100</v>
      </c>
    </row>
    <row r="972" spans="1:7" x14ac:dyDescent="0.25">
      <c r="A972" s="2">
        <v>1922000</v>
      </c>
      <c r="B972" s="15">
        <v>43719</v>
      </c>
      <c r="C972" s="2">
        <v>2</v>
      </c>
      <c r="D972" s="2">
        <v>814</v>
      </c>
      <c r="E972" s="2">
        <v>5210309</v>
      </c>
      <c r="F972" s="14" t="s">
        <v>963</v>
      </c>
      <c r="G972" s="14">
        <v>100</v>
      </c>
    </row>
    <row r="973" spans="1:7" x14ac:dyDescent="0.25">
      <c r="A973" s="2">
        <v>1922000</v>
      </c>
      <c r="B973" s="15">
        <v>43719</v>
      </c>
      <c r="C973" s="2">
        <v>2</v>
      </c>
      <c r="D973" s="2">
        <v>814</v>
      </c>
      <c r="E973" s="2">
        <v>5210309</v>
      </c>
      <c r="F973" s="14" t="s">
        <v>964</v>
      </c>
      <c r="G973" s="14">
        <v>100</v>
      </c>
    </row>
    <row r="974" spans="1:7" x14ac:dyDescent="0.25">
      <c r="A974" s="2">
        <v>1922000</v>
      </c>
      <c r="B974" s="15">
        <v>43722</v>
      </c>
      <c r="C974" s="2">
        <v>2</v>
      </c>
      <c r="D974" s="2">
        <v>827</v>
      </c>
      <c r="E974" s="2">
        <v>5210303</v>
      </c>
      <c r="F974" s="14" t="s">
        <v>965</v>
      </c>
      <c r="G974" s="14">
        <v>280</v>
      </c>
    </row>
    <row r="975" spans="1:7" x14ac:dyDescent="0.25">
      <c r="A975" s="2">
        <v>1922300</v>
      </c>
      <c r="B975" s="15">
        <v>43713</v>
      </c>
      <c r="C975" s="2">
        <v>2</v>
      </c>
      <c r="D975" s="2">
        <v>775</v>
      </c>
      <c r="E975" s="2">
        <v>5210304</v>
      </c>
      <c r="F975" s="14" t="s">
        <v>966</v>
      </c>
      <c r="G975" s="14">
        <v>15</v>
      </c>
    </row>
    <row r="976" spans="1:7" x14ac:dyDescent="0.25">
      <c r="A976" s="2">
        <v>1922400</v>
      </c>
      <c r="B976" s="15">
        <v>43713</v>
      </c>
      <c r="C976" s="2">
        <v>2</v>
      </c>
      <c r="D976" s="2">
        <v>774</v>
      </c>
      <c r="E976" s="2">
        <v>5210305</v>
      </c>
      <c r="F976" s="14" t="s">
        <v>967</v>
      </c>
      <c r="G976" s="14">
        <v>68</v>
      </c>
    </row>
    <row r="977" spans="1:7" x14ac:dyDescent="0.25">
      <c r="A977" s="2">
        <v>1922400</v>
      </c>
      <c r="B977" s="15">
        <v>43713</v>
      </c>
      <c r="C977" s="2">
        <v>2</v>
      </c>
      <c r="D977" s="2">
        <v>775</v>
      </c>
      <c r="E977" s="2">
        <v>5210304</v>
      </c>
      <c r="F977" s="14" t="s">
        <v>968</v>
      </c>
      <c r="G977" s="14">
        <v>15</v>
      </c>
    </row>
    <row r="978" spans="1:7" x14ac:dyDescent="0.25">
      <c r="A978" s="2">
        <v>1922400</v>
      </c>
      <c r="B978" s="15">
        <v>43717</v>
      </c>
      <c r="C978" s="2">
        <v>2</v>
      </c>
      <c r="D978" s="2">
        <v>792</v>
      </c>
      <c r="E978" s="2">
        <v>5210303</v>
      </c>
      <c r="F978" s="14" t="s">
        <v>969</v>
      </c>
      <c r="G978" s="14">
        <v>180</v>
      </c>
    </row>
    <row r="979" spans="1:7" x14ac:dyDescent="0.25">
      <c r="A979" s="2">
        <v>1922400</v>
      </c>
      <c r="B979" s="15">
        <v>43717</v>
      </c>
      <c r="C979" s="2">
        <v>2</v>
      </c>
      <c r="D979" s="2">
        <v>803</v>
      </c>
      <c r="E979" s="2">
        <v>5210303</v>
      </c>
      <c r="F979" s="14" t="s">
        <v>970</v>
      </c>
      <c r="G979" s="14">
        <v>125</v>
      </c>
    </row>
    <row r="980" spans="1:7" x14ac:dyDescent="0.25">
      <c r="A980" s="2">
        <v>1922400</v>
      </c>
      <c r="B980" s="15">
        <v>43719</v>
      </c>
      <c r="C980" s="2">
        <v>2</v>
      </c>
      <c r="D980" s="2">
        <v>814</v>
      </c>
      <c r="E980" s="2">
        <v>5210309</v>
      </c>
      <c r="F980" s="14" t="s">
        <v>971</v>
      </c>
      <c r="G980" s="14">
        <v>100</v>
      </c>
    </row>
    <row r="981" spans="1:7" x14ac:dyDescent="0.25">
      <c r="A981" s="2">
        <v>1922400</v>
      </c>
      <c r="B981" s="15">
        <v>43725</v>
      </c>
      <c r="C981" s="2">
        <v>2</v>
      </c>
      <c r="D981" s="2">
        <v>845</v>
      </c>
      <c r="E981" s="2">
        <v>5210301</v>
      </c>
      <c r="F981" s="14" t="s">
        <v>972</v>
      </c>
      <c r="G981" s="14">
        <v>2732.14</v>
      </c>
    </row>
    <row r="982" spans="1:7" x14ac:dyDescent="0.25">
      <c r="A982" s="2">
        <v>1922400</v>
      </c>
      <c r="B982" s="15">
        <v>43732</v>
      </c>
      <c r="C982" s="2">
        <v>2</v>
      </c>
      <c r="D982" s="2">
        <v>873</v>
      </c>
      <c r="E982" s="2">
        <v>5210303</v>
      </c>
      <c r="F982" s="14" t="s">
        <v>973</v>
      </c>
      <c r="G982" s="14">
        <v>850</v>
      </c>
    </row>
    <row r="983" spans="1:7" x14ac:dyDescent="0.25">
      <c r="A983" s="2">
        <v>1922400</v>
      </c>
      <c r="B983" s="15">
        <v>43734</v>
      </c>
      <c r="C983" s="2">
        <v>2</v>
      </c>
      <c r="D983" s="2">
        <v>881</v>
      </c>
      <c r="E983" s="2">
        <v>5210301</v>
      </c>
      <c r="F983" s="14" t="s">
        <v>974</v>
      </c>
      <c r="G983" s="14">
        <v>375.85</v>
      </c>
    </row>
    <row r="984" spans="1:7" x14ac:dyDescent="0.25">
      <c r="A984" s="2">
        <v>1922500</v>
      </c>
      <c r="B984" s="15">
        <v>43713</v>
      </c>
      <c r="C984" s="2">
        <v>2</v>
      </c>
      <c r="D984" s="2">
        <v>774</v>
      </c>
      <c r="E984" s="2">
        <v>5210305</v>
      </c>
      <c r="F984" s="14" t="s">
        <v>975</v>
      </c>
      <c r="G984" s="14">
        <v>142</v>
      </c>
    </row>
    <row r="985" spans="1:7" x14ac:dyDescent="0.25">
      <c r="A985" s="2">
        <v>1922500</v>
      </c>
      <c r="B985" s="15">
        <v>43713</v>
      </c>
      <c r="C985" s="2">
        <v>2</v>
      </c>
      <c r="D985" s="2">
        <v>775</v>
      </c>
      <c r="E985" s="2">
        <v>5210304</v>
      </c>
      <c r="F985" s="14" t="s">
        <v>976</v>
      </c>
      <c r="G985" s="14">
        <v>15</v>
      </c>
    </row>
    <row r="986" spans="1:7" x14ac:dyDescent="0.25">
      <c r="A986" s="2">
        <v>1922500</v>
      </c>
      <c r="B986" s="15">
        <v>43717</v>
      </c>
      <c r="C986" s="2">
        <v>2</v>
      </c>
      <c r="D986" s="2">
        <v>801</v>
      </c>
      <c r="E986" s="2">
        <v>5210304</v>
      </c>
      <c r="F986" s="14" t="s">
        <v>977</v>
      </c>
      <c r="G986" s="14">
        <v>3</v>
      </c>
    </row>
    <row r="987" spans="1:7" x14ac:dyDescent="0.25">
      <c r="A987" s="2">
        <v>1922500</v>
      </c>
      <c r="B987" s="15">
        <v>43717</v>
      </c>
      <c r="C987" s="2">
        <v>2</v>
      </c>
      <c r="D987" s="2">
        <v>801</v>
      </c>
      <c r="E987" s="2">
        <v>5210304</v>
      </c>
      <c r="F987" s="14" t="s">
        <v>978</v>
      </c>
      <c r="G987" s="14">
        <v>3</v>
      </c>
    </row>
    <row r="988" spans="1:7" x14ac:dyDescent="0.25">
      <c r="A988" s="2">
        <v>1922500</v>
      </c>
      <c r="B988" s="15">
        <v>43717</v>
      </c>
      <c r="C988" s="2">
        <v>2</v>
      </c>
      <c r="D988" s="2">
        <v>801</v>
      </c>
      <c r="E988" s="2">
        <v>5210304</v>
      </c>
      <c r="F988" s="14" t="s">
        <v>979</v>
      </c>
      <c r="G988" s="14">
        <v>20</v>
      </c>
    </row>
    <row r="989" spans="1:7" x14ac:dyDescent="0.25">
      <c r="A989" s="2">
        <v>1922500</v>
      </c>
      <c r="B989" s="15">
        <v>43717</v>
      </c>
      <c r="C989" s="2">
        <v>2</v>
      </c>
      <c r="D989" s="2">
        <v>801</v>
      </c>
      <c r="E989" s="2">
        <v>5210304</v>
      </c>
      <c r="F989" s="14" t="s">
        <v>980</v>
      </c>
      <c r="G989" s="14">
        <v>7</v>
      </c>
    </row>
    <row r="990" spans="1:7" x14ac:dyDescent="0.25">
      <c r="A990" s="2">
        <v>1922500</v>
      </c>
      <c r="B990" s="15">
        <v>43717</v>
      </c>
      <c r="C990" s="2">
        <v>2</v>
      </c>
      <c r="D990" s="2">
        <v>801</v>
      </c>
      <c r="E990" s="2">
        <v>5210304</v>
      </c>
      <c r="F990" s="14" t="s">
        <v>981</v>
      </c>
      <c r="G990" s="14">
        <v>9</v>
      </c>
    </row>
    <row r="991" spans="1:7" x14ac:dyDescent="0.25">
      <c r="A991" s="2">
        <v>1922500</v>
      </c>
      <c r="B991" s="15">
        <v>43724</v>
      </c>
      <c r="C991" s="2">
        <v>2</v>
      </c>
      <c r="D991" s="2">
        <v>834</v>
      </c>
      <c r="E991" s="2">
        <v>5210302</v>
      </c>
      <c r="F991" s="14" t="s">
        <v>982</v>
      </c>
      <c r="G991" s="14">
        <v>88</v>
      </c>
    </row>
    <row r="992" spans="1:7" x14ac:dyDescent="0.25">
      <c r="A992" s="2">
        <v>1922500</v>
      </c>
      <c r="B992" s="15">
        <v>43735</v>
      </c>
      <c r="C992" s="2">
        <v>2</v>
      </c>
      <c r="D992" s="2">
        <v>889</v>
      </c>
      <c r="E992" s="2">
        <v>5210304</v>
      </c>
      <c r="F992" s="14" t="s">
        <v>983</v>
      </c>
      <c r="G992" s="14">
        <v>30</v>
      </c>
    </row>
    <row r="993" spans="1:7" x14ac:dyDescent="0.25">
      <c r="A993" s="2">
        <v>1922500</v>
      </c>
      <c r="B993" s="15">
        <v>43735</v>
      </c>
      <c r="C993" s="2">
        <v>2</v>
      </c>
      <c r="D993" s="2">
        <v>889</v>
      </c>
      <c r="E993" s="2">
        <v>5210304</v>
      </c>
      <c r="F993" s="14" t="s">
        <v>984</v>
      </c>
      <c r="G993" s="14">
        <v>12</v>
      </c>
    </row>
    <row r="994" spans="1:7" x14ac:dyDescent="0.25">
      <c r="A994" s="2">
        <v>1923100</v>
      </c>
      <c r="B994" s="15">
        <v>43713</v>
      </c>
      <c r="C994" s="2">
        <v>2</v>
      </c>
      <c r="D994" s="2">
        <v>775</v>
      </c>
      <c r="E994" s="2">
        <v>5210304</v>
      </c>
      <c r="F994" s="14" t="s">
        <v>985</v>
      </c>
      <c r="G994" s="14">
        <v>15</v>
      </c>
    </row>
    <row r="995" spans="1:7" x14ac:dyDescent="0.25">
      <c r="A995" s="2">
        <v>1923100</v>
      </c>
      <c r="B995" s="15">
        <v>43717</v>
      </c>
      <c r="C995" s="2">
        <v>2</v>
      </c>
      <c r="D995" s="2">
        <v>800</v>
      </c>
      <c r="E995" s="2">
        <v>5210304</v>
      </c>
      <c r="F995" s="14" t="s">
        <v>986</v>
      </c>
      <c r="G995" s="14">
        <v>45</v>
      </c>
    </row>
    <row r="996" spans="1:7" x14ac:dyDescent="0.25">
      <c r="A996" s="2">
        <v>1923100</v>
      </c>
      <c r="B996" s="15">
        <v>43717</v>
      </c>
      <c r="C996" s="2">
        <v>2</v>
      </c>
      <c r="D996" s="2">
        <v>800</v>
      </c>
      <c r="E996" s="2">
        <v>5210304</v>
      </c>
      <c r="F996" s="14" t="s">
        <v>987</v>
      </c>
      <c r="G996" s="14">
        <v>25</v>
      </c>
    </row>
    <row r="997" spans="1:7" x14ac:dyDescent="0.25">
      <c r="A997" s="2">
        <v>1923100</v>
      </c>
      <c r="B997" s="15">
        <v>43717</v>
      </c>
      <c r="C997" s="2">
        <v>2</v>
      </c>
      <c r="D997" s="2">
        <v>800</v>
      </c>
      <c r="E997" s="2">
        <v>5210304</v>
      </c>
      <c r="F997" s="14" t="s">
        <v>988</v>
      </c>
      <c r="G997" s="14">
        <v>25</v>
      </c>
    </row>
    <row r="998" spans="1:7" x14ac:dyDescent="0.25">
      <c r="A998" s="2">
        <v>1923100</v>
      </c>
      <c r="B998" s="15">
        <v>43717</v>
      </c>
      <c r="C998" s="2">
        <v>2</v>
      </c>
      <c r="D998" s="2">
        <v>800</v>
      </c>
      <c r="E998" s="2">
        <v>5210304</v>
      </c>
      <c r="F998" s="14" t="s">
        <v>989</v>
      </c>
      <c r="G998" s="14">
        <v>45</v>
      </c>
    </row>
    <row r="999" spans="1:7" x14ac:dyDescent="0.25">
      <c r="A999" s="2">
        <v>1923100</v>
      </c>
      <c r="B999" s="15">
        <v>43718</v>
      </c>
      <c r="C999" s="2">
        <v>2</v>
      </c>
      <c r="D999" s="2">
        <v>812</v>
      </c>
      <c r="E999" s="2">
        <v>5210302</v>
      </c>
      <c r="F999" s="14" t="s">
        <v>990</v>
      </c>
      <c r="G999" s="14">
        <v>354</v>
      </c>
    </row>
    <row r="1000" spans="1:7" x14ac:dyDescent="0.25">
      <c r="A1000" s="2">
        <v>1923100</v>
      </c>
      <c r="B1000" s="15">
        <v>43724</v>
      </c>
      <c r="C1000" s="2">
        <v>2</v>
      </c>
      <c r="D1000" s="2">
        <v>834</v>
      </c>
      <c r="E1000" s="2">
        <v>5210302</v>
      </c>
      <c r="F1000" s="14" t="s">
        <v>991</v>
      </c>
      <c r="G1000" s="14">
        <v>64</v>
      </c>
    </row>
    <row r="1001" spans="1:7" x14ac:dyDescent="0.25">
      <c r="A1001" s="2">
        <v>1923100</v>
      </c>
      <c r="B1001" s="15">
        <v>43735</v>
      </c>
      <c r="C1001" s="2">
        <v>2</v>
      </c>
      <c r="D1001" s="2">
        <v>889</v>
      </c>
      <c r="E1001" s="2">
        <v>5210304</v>
      </c>
      <c r="F1001" s="14" t="s">
        <v>992</v>
      </c>
      <c r="G1001" s="14">
        <v>15</v>
      </c>
    </row>
    <row r="1002" spans="1:7" x14ac:dyDescent="0.25">
      <c r="A1002" s="2">
        <v>1923100</v>
      </c>
      <c r="B1002" s="15">
        <v>43735</v>
      </c>
      <c r="C1002" s="2">
        <v>2</v>
      </c>
      <c r="D1002" s="2">
        <v>889</v>
      </c>
      <c r="E1002" s="2">
        <v>5210304</v>
      </c>
      <c r="F1002" s="14" t="s">
        <v>993</v>
      </c>
      <c r="G1002" s="14">
        <v>15</v>
      </c>
    </row>
    <row r="1003" spans="1:7" x14ac:dyDescent="0.25">
      <c r="A1003" s="2">
        <v>1923100</v>
      </c>
      <c r="B1003" s="15">
        <v>43735</v>
      </c>
      <c r="C1003" s="2">
        <v>2</v>
      </c>
      <c r="D1003" s="2">
        <v>889</v>
      </c>
      <c r="E1003" s="2">
        <v>5210304</v>
      </c>
      <c r="F1003" s="14" t="s">
        <v>994</v>
      </c>
      <c r="G1003" s="14">
        <v>15</v>
      </c>
    </row>
    <row r="1004" spans="1:7" x14ac:dyDescent="0.25">
      <c r="A1004" s="2">
        <v>1923100</v>
      </c>
      <c r="B1004" s="15">
        <v>43735</v>
      </c>
      <c r="C1004" s="2">
        <v>2</v>
      </c>
      <c r="D1004" s="2">
        <v>889</v>
      </c>
      <c r="E1004" s="2">
        <v>5210304</v>
      </c>
      <c r="F1004" s="14" t="s">
        <v>995</v>
      </c>
      <c r="G1004" s="14">
        <v>15</v>
      </c>
    </row>
    <row r="1005" spans="1:7" x14ac:dyDescent="0.25">
      <c r="A1005" s="2">
        <v>1923100</v>
      </c>
      <c r="B1005" s="15">
        <v>43735</v>
      </c>
      <c r="C1005" s="2">
        <v>2</v>
      </c>
      <c r="D1005" s="2">
        <v>889</v>
      </c>
      <c r="E1005" s="2">
        <v>5210304</v>
      </c>
      <c r="F1005" s="14" t="s">
        <v>996</v>
      </c>
      <c r="G1005" s="14">
        <v>30</v>
      </c>
    </row>
    <row r="1006" spans="1:7" x14ac:dyDescent="0.25">
      <c r="A1006" s="2">
        <v>1923100</v>
      </c>
      <c r="B1006" s="15">
        <v>43735</v>
      </c>
      <c r="C1006" s="2">
        <v>2</v>
      </c>
      <c r="D1006" s="2">
        <v>889</v>
      </c>
      <c r="E1006" s="2">
        <v>5210304</v>
      </c>
      <c r="F1006" s="14" t="s">
        <v>997</v>
      </c>
      <c r="G1006" s="14">
        <v>15</v>
      </c>
    </row>
    <row r="1007" spans="1:7" x14ac:dyDescent="0.25">
      <c r="A1007" s="2">
        <v>1925400</v>
      </c>
      <c r="B1007" s="15">
        <v>43713</v>
      </c>
      <c r="C1007" s="2">
        <v>2</v>
      </c>
      <c r="D1007" s="2">
        <v>775</v>
      </c>
      <c r="E1007" s="2">
        <v>5210304</v>
      </c>
      <c r="F1007" s="14" t="s">
        <v>998</v>
      </c>
      <c r="G1007" s="14">
        <v>15</v>
      </c>
    </row>
    <row r="1008" spans="1:7" x14ac:dyDescent="0.25">
      <c r="A1008" s="2">
        <v>1925400</v>
      </c>
      <c r="B1008" s="15">
        <v>43717</v>
      </c>
      <c r="C1008" s="2">
        <v>2</v>
      </c>
      <c r="D1008" s="2">
        <v>794</v>
      </c>
      <c r="E1008" s="2">
        <v>5210303</v>
      </c>
      <c r="F1008" s="14" t="s">
        <v>999</v>
      </c>
      <c r="G1008" s="14">
        <v>180</v>
      </c>
    </row>
    <row r="1009" spans="1:7" x14ac:dyDescent="0.25">
      <c r="A1009" s="2">
        <v>1925400</v>
      </c>
      <c r="B1009" s="15">
        <v>43717</v>
      </c>
      <c r="C1009" s="2">
        <v>2</v>
      </c>
      <c r="D1009" s="2">
        <v>794</v>
      </c>
      <c r="E1009" s="2">
        <v>5210304</v>
      </c>
      <c r="F1009" s="14" t="s">
        <v>1000</v>
      </c>
      <c r="G1009" s="14">
        <v>15</v>
      </c>
    </row>
    <row r="1010" spans="1:7" x14ac:dyDescent="0.25">
      <c r="A1010" s="2">
        <v>1925400</v>
      </c>
      <c r="B1010" s="15">
        <v>43717</v>
      </c>
      <c r="C1010" s="2">
        <v>2</v>
      </c>
      <c r="D1010" s="2">
        <v>794</v>
      </c>
      <c r="E1010" s="2">
        <v>5210304</v>
      </c>
      <c r="F1010" s="14" t="s">
        <v>1001</v>
      </c>
      <c r="G1010" s="14">
        <v>30</v>
      </c>
    </row>
    <row r="1011" spans="1:7" x14ac:dyDescent="0.25">
      <c r="A1011" s="2">
        <v>1925400</v>
      </c>
      <c r="B1011" s="15">
        <v>43719</v>
      </c>
      <c r="C1011" s="2">
        <v>2</v>
      </c>
      <c r="D1011" s="2">
        <v>814</v>
      </c>
      <c r="E1011" s="2">
        <v>5210309</v>
      </c>
      <c r="F1011" s="14" t="s">
        <v>1002</v>
      </c>
      <c r="G1011" s="14">
        <v>100</v>
      </c>
    </row>
    <row r="1012" spans="1:7" x14ac:dyDescent="0.25">
      <c r="A1012" s="2">
        <v>1925400</v>
      </c>
      <c r="B1012" s="15">
        <v>43719</v>
      </c>
      <c r="C1012" s="2">
        <v>2</v>
      </c>
      <c r="D1012" s="2">
        <v>814</v>
      </c>
      <c r="E1012" s="2">
        <v>5210309</v>
      </c>
      <c r="F1012" s="14" t="s">
        <v>1003</v>
      </c>
      <c r="G1012" s="14">
        <v>100</v>
      </c>
    </row>
    <row r="1013" spans="1:7" x14ac:dyDescent="0.25">
      <c r="A1013" s="2">
        <v>1925400</v>
      </c>
      <c r="B1013" s="15">
        <v>43731</v>
      </c>
      <c r="C1013" s="2">
        <v>2</v>
      </c>
      <c r="D1013" s="2">
        <v>870</v>
      </c>
      <c r="E1013" s="2">
        <v>5210303</v>
      </c>
      <c r="F1013" s="14" t="s">
        <v>1004</v>
      </c>
      <c r="G1013" s="14">
        <v>1628.64</v>
      </c>
    </row>
    <row r="1014" spans="1:7" x14ac:dyDescent="0.25">
      <c r="A1014" s="2">
        <v>1925800</v>
      </c>
      <c r="B1014" s="15">
        <v>43713</v>
      </c>
      <c r="C1014" s="2">
        <v>2</v>
      </c>
      <c r="D1014" s="2">
        <v>775</v>
      </c>
      <c r="E1014" s="2">
        <v>5210304</v>
      </c>
      <c r="F1014" s="14" t="s">
        <v>1005</v>
      </c>
      <c r="G1014" s="14">
        <v>15</v>
      </c>
    </row>
    <row r="1015" spans="1:7" x14ac:dyDescent="0.25">
      <c r="A1015" s="2">
        <v>1926300</v>
      </c>
      <c r="B1015" s="15">
        <v>43713</v>
      </c>
      <c r="C1015" s="2">
        <v>2</v>
      </c>
      <c r="D1015" s="2">
        <v>775</v>
      </c>
      <c r="E1015" s="2">
        <v>5210304</v>
      </c>
      <c r="F1015" s="14" t="s">
        <v>1006</v>
      </c>
      <c r="G1015" s="14">
        <v>15</v>
      </c>
    </row>
    <row r="1016" spans="1:7" x14ac:dyDescent="0.25">
      <c r="A1016" s="2">
        <v>1926300</v>
      </c>
      <c r="B1016" s="15">
        <v>43717</v>
      </c>
      <c r="C1016" s="2">
        <v>2</v>
      </c>
      <c r="D1016" s="2">
        <v>798</v>
      </c>
      <c r="E1016" s="2">
        <v>5210304</v>
      </c>
      <c r="F1016" s="14" t="s">
        <v>1007</v>
      </c>
      <c r="G1016" s="14">
        <v>126</v>
      </c>
    </row>
    <row r="1017" spans="1:7" x14ac:dyDescent="0.25">
      <c r="A1017" s="2">
        <v>1926300</v>
      </c>
      <c r="B1017" s="15">
        <v>43717</v>
      </c>
      <c r="C1017" s="2">
        <v>2</v>
      </c>
      <c r="D1017" s="2">
        <v>798</v>
      </c>
      <c r="E1017" s="2">
        <v>5210304</v>
      </c>
      <c r="F1017" s="14" t="s">
        <v>1008</v>
      </c>
      <c r="G1017" s="14">
        <v>40</v>
      </c>
    </row>
    <row r="1018" spans="1:7" x14ac:dyDescent="0.25">
      <c r="A1018" s="2">
        <v>1926300</v>
      </c>
      <c r="B1018" s="15">
        <v>43717</v>
      </c>
      <c r="C1018" s="2">
        <v>2</v>
      </c>
      <c r="D1018" s="2">
        <v>798</v>
      </c>
      <c r="E1018" s="2">
        <v>5210304</v>
      </c>
      <c r="F1018" s="14" t="s">
        <v>1009</v>
      </c>
      <c r="G1018" s="14">
        <v>126</v>
      </c>
    </row>
    <row r="1019" spans="1:7" x14ac:dyDescent="0.25">
      <c r="A1019" s="2">
        <v>1926300</v>
      </c>
      <c r="B1019" s="15">
        <v>43717</v>
      </c>
      <c r="C1019" s="2">
        <v>2</v>
      </c>
      <c r="D1019" s="2">
        <v>798</v>
      </c>
      <c r="E1019" s="2">
        <v>5210304</v>
      </c>
      <c r="F1019" s="14" t="s">
        <v>1010</v>
      </c>
      <c r="G1019" s="14">
        <v>40</v>
      </c>
    </row>
    <row r="1020" spans="1:7" x14ac:dyDescent="0.25">
      <c r="A1020" s="2">
        <v>1926500</v>
      </c>
      <c r="B1020" s="15">
        <v>43713</v>
      </c>
      <c r="C1020" s="2">
        <v>2</v>
      </c>
      <c r="D1020" s="2">
        <v>775</v>
      </c>
      <c r="E1020" s="2">
        <v>5210304</v>
      </c>
      <c r="F1020" s="14" t="s">
        <v>1011</v>
      </c>
      <c r="G1020" s="14">
        <v>15</v>
      </c>
    </row>
    <row r="1021" spans="1:7" x14ac:dyDescent="0.25">
      <c r="A1021" s="2">
        <v>1926500</v>
      </c>
      <c r="B1021" s="15">
        <v>43717</v>
      </c>
      <c r="C1021" s="2">
        <v>2</v>
      </c>
      <c r="D1021" s="2">
        <v>794</v>
      </c>
      <c r="E1021" s="2">
        <v>5210304</v>
      </c>
      <c r="F1021" s="14" t="s">
        <v>1012</v>
      </c>
      <c r="G1021" s="14">
        <v>60</v>
      </c>
    </row>
    <row r="1022" spans="1:7" x14ac:dyDescent="0.25">
      <c r="A1022" s="2">
        <v>1926500</v>
      </c>
      <c r="B1022" s="15">
        <v>43717</v>
      </c>
      <c r="C1022" s="2">
        <v>2</v>
      </c>
      <c r="D1022" s="2">
        <v>794</v>
      </c>
      <c r="E1022" s="2">
        <v>5210304</v>
      </c>
      <c r="F1022" s="14" t="s">
        <v>1013</v>
      </c>
      <c r="G1022" s="14">
        <v>20</v>
      </c>
    </row>
    <row r="1023" spans="1:7" x14ac:dyDescent="0.25">
      <c r="A1023" s="2">
        <v>1926500</v>
      </c>
      <c r="B1023" s="15">
        <v>43717</v>
      </c>
      <c r="C1023" s="2">
        <v>2</v>
      </c>
      <c r="D1023" s="2">
        <v>798</v>
      </c>
      <c r="E1023" s="2">
        <v>5210304</v>
      </c>
      <c r="F1023" s="14" t="s">
        <v>1014</v>
      </c>
      <c r="G1023" s="14">
        <v>126</v>
      </c>
    </row>
    <row r="1024" spans="1:7" x14ac:dyDescent="0.25">
      <c r="A1024" s="2">
        <v>1926500</v>
      </c>
      <c r="B1024" s="15">
        <v>43717</v>
      </c>
      <c r="C1024" s="2">
        <v>2</v>
      </c>
      <c r="D1024" s="2">
        <v>798</v>
      </c>
      <c r="E1024" s="2">
        <v>5210304</v>
      </c>
      <c r="F1024" s="14" t="s">
        <v>1015</v>
      </c>
      <c r="G1024" s="14">
        <v>40</v>
      </c>
    </row>
    <row r="1025" spans="1:7" x14ac:dyDescent="0.25">
      <c r="A1025" s="2">
        <v>1926500</v>
      </c>
      <c r="B1025" s="15">
        <v>43717</v>
      </c>
      <c r="C1025" s="2">
        <v>2</v>
      </c>
      <c r="D1025" s="2">
        <v>801</v>
      </c>
      <c r="E1025" s="2">
        <v>5210303</v>
      </c>
      <c r="F1025" s="14" t="s">
        <v>1016</v>
      </c>
      <c r="G1025" s="14">
        <v>100</v>
      </c>
    </row>
    <row r="1026" spans="1:7" x14ac:dyDescent="0.25">
      <c r="A1026" s="2">
        <v>1926500</v>
      </c>
      <c r="B1026" s="15">
        <v>43717</v>
      </c>
      <c r="C1026" s="2">
        <v>2</v>
      </c>
      <c r="D1026" s="2">
        <v>801</v>
      </c>
      <c r="E1026" s="2">
        <v>5210304</v>
      </c>
      <c r="F1026" s="14" t="s">
        <v>1017</v>
      </c>
      <c r="G1026" s="14">
        <v>30</v>
      </c>
    </row>
    <row r="1027" spans="1:7" x14ac:dyDescent="0.25">
      <c r="A1027" s="2">
        <v>1926600</v>
      </c>
      <c r="B1027" s="15">
        <v>43713</v>
      </c>
      <c r="C1027" s="2">
        <v>2</v>
      </c>
      <c r="D1027" s="2">
        <v>774</v>
      </c>
      <c r="E1027" s="2">
        <v>5210305</v>
      </c>
      <c r="F1027" s="14" t="s">
        <v>1018</v>
      </c>
      <c r="G1027" s="14">
        <v>142</v>
      </c>
    </row>
    <row r="1028" spans="1:7" x14ac:dyDescent="0.25">
      <c r="A1028" s="2">
        <v>1926600</v>
      </c>
      <c r="B1028" s="15">
        <v>43713</v>
      </c>
      <c r="C1028" s="2">
        <v>2</v>
      </c>
      <c r="D1028" s="2">
        <v>775</v>
      </c>
      <c r="E1028" s="2">
        <v>5210304</v>
      </c>
      <c r="F1028" s="14" t="s">
        <v>1019</v>
      </c>
      <c r="G1028" s="14">
        <v>15</v>
      </c>
    </row>
    <row r="1029" spans="1:7" x14ac:dyDescent="0.25">
      <c r="A1029" s="2">
        <v>1926600</v>
      </c>
      <c r="B1029" s="15">
        <v>43717</v>
      </c>
      <c r="C1029" s="2">
        <v>2</v>
      </c>
      <c r="D1029" s="2">
        <v>798</v>
      </c>
      <c r="E1029" s="2">
        <v>5210304</v>
      </c>
      <c r="F1029" s="14" t="s">
        <v>1020</v>
      </c>
      <c r="G1029" s="14">
        <v>126</v>
      </c>
    </row>
    <row r="1030" spans="1:7" x14ac:dyDescent="0.25">
      <c r="A1030" s="2">
        <v>1926600</v>
      </c>
      <c r="B1030" s="15">
        <v>43717</v>
      </c>
      <c r="C1030" s="2">
        <v>2</v>
      </c>
      <c r="D1030" s="2">
        <v>798</v>
      </c>
      <c r="E1030" s="2">
        <v>5210304</v>
      </c>
      <c r="F1030" s="14" t="s">
        <v>1021</v>
      </c>
      <c r="G1030" s="14">
        <v>40</v>
      </c>
    </row>
    <row r="1031" spans="1:7" x14ac:dyDescent="0.25">
      <c r="A1031" s="2">
        <v>1926600</v>
      </c>
      <c r="B1031" s="15">
        <v>43717</v>
      </c>
      <c r="C1031" s="2">
        <v>2</v>
      </c>
      <c r="D1031" s="2">
        <v>800</v>
      </c>
      <c r="E1031" s="2">
        <v>5210304</v>
      </c>
      <c r="F1031" s="14" t="s">
        <v>1022</v>
      </c>
      <c r="G1031" s="14">
        <v>100</v>
      </c>
    </row>
    <row r="1032" spans="1:7" x14ac:dyDescent="0.25">
      <c r="A1032" s="2">
        <v>1926600</v>
      </c>
      <c r="B1032" s="15">
        <v>43717</v>
      </c>
      <c r="C1032" s="2">
        <v>2</v>
      </c>
      <c r="D1032" s="2">
        <v>800</v>
      </c>
      <c r="E1032" s="2">
        <v>5210304</v>
      </c>
      <c r="F1032" s="14" t="s">
        <v>1023</v>
      </c>
      <c r="G1032" s="14">
        <v>20</v>
      </c>
    </row>
    <row r="1033" spans="1:7" x14ac:dyDescent="0.25">
      <c r="A1033" s="2">
        <v>1926700</v>
      </c>
      <c r="B1033" s="15">
        <v>43713</v>
      </c>
      <c r="C1033" s="2">
        <v>2</v>
      </c>
      <c r="D1033" s="2">
        <v>775</v>
      </c>
      <c r="E1033" s="2">
        <v>5210304</v>
      </c>
      <c r="F1033" s="14" t="s">
        <v>1024</v>
      </c>
      <c r="G1033" s="14">
        <v>15</v>
      </c>
    </row>
    <row r="1034" spans="1:7" x14ac:dyDescent="0.25">
      <c r="A1034" s="2">
        <v>1926700</v>
      </c>
      <c r="B1034" s="15">
        <v>43717</v>
      </c>
      <c r="C1034" s="2">
        <v>2</v>
      </c>
      <c r="D1034" s="2">
        <v>794</v>
      </c>
      <c r="E1034" s="2">
        <v>5210304</v>
      </c>
      <c r="F1034" s="14" t="s">
        <v>1025</v>
      </c>
      <c r="G1034" s="14">
        <v>70</v>
      </c>
    </row>
    <row r="1035" spans="1:7" x14ac:dyDescent="0.25">
      <c r="A1035" s="2">
        <v>1926700</v>
      </c>
      <c r="B1035" s="15">
        <v>43717</v>
      </c>
      <c r="C1035" s="2">
        <v>2</v>
      </c>
      <c r="D1035" s="2">
        <v>800</v>
      </c>
      <c r="E1035" s="2">
        <v>5210304</v>
      </c>
      <c r="F1035" s="14" t="s">
        <v>1026</v>
      </c>
      <c r="G1035" s="14">
        <v>20</v>
      </c>
    </row>
    <row r="1036" spans="1:7" x14ac:dyDescent="0.25">
      <c r="A1036" s="2">
        <v>1926700</v>
      </c>
      <c r="B1036" s="15">
        <v>43719</v>
      </c>
      <c r="C1036" s="2">
        <v>2</v>
      </c>
      <c r="D1036" s="2">
        <v>814</v>
      </c>
      <c r="E1036" s="2">
        <v>5210309</v>
      </c>
      <c r="F1036" s="14" t="s">
        <v>1027</v>
      </c>
      <c r="G1036" s="14">
        <v>100</v>
      </c>
    </row>
    <row r="1037" spans="1:7" x14ac:dyDescent="0.25">
      <c r="A1037" s="2">
        <v>1926700</v>
      </c>
      <c r="B1037" s="15">
        <v>43719</v>
      </c>
      <c r="C1037" s="2">
        <v>2</v>
      </c>
      <c r="D1037" s="2">
        <v>814</v>
      </c>
      <c r="E1037" s="2">
        <v>5210309</v>
      </c>
      <c r="F1037" s="14" t="s">
        <v>1028</v>
      </c>
      <c r="G1037" s="14">
        <v>100</v>
      </c>
    </row>
    <row r="1038" spans="1:7" x14ac:dyDescent="0.25">
      <c r="A1038" s="2">
        <v>1926700</v>
      </c>
      <c r="B1038" s="15">
        <v>43719</v>
      </c>
      <c r="C1038" s="2">
        <v>2</v>
      </c>
      <c r="D1038" s="2">
        <v>815</v>
      </c>
      <c r="E1038" s="2">
        <v>5210309</v>
      </c>
      <c r="F1038" s="14" t="s">
        <v>1029</v>
      </c>
      <c r="G1038" s="14">
        <v>70.760000000000005</v>
      </c>
    </row>
    <row r="1039" spans="1:7" x14ac:dyDescent="0.25">
      <c r="A1039" s="2">
        <v>1926700</v>
      </c>
      <c r="B1039" s="15">
        <v>43719</v>
      </c>
      <c r="C1039" s="2">
        <v>2</v>
      </c>
      <c r="D1039" s="2">
        <v>815</v>
      </c>
      <c r="E1039" s="2">
        <v>5210309</v>
      </c>
      <c r="F1039" s="14" t="s">
        <v>1030</v>
      </c>
      <c r="G1039" s="14">
        <v>100</v>
      </c>
    </row>
    <row r="1040" spans="1:7" x14ac:dyDescent="0.25">
      <c r="A1040" s="2">
        <v>1926700</v>
      </c>
      <c r="B1040" s="15">
        <v>43728</v>
      </c>
      <c r="C1040" s="2">
        <v>2</v>
      </c>
      <c r="D1040" s="2">
        <v>859</v>
      </c>
      <c r="E1040" s="2">
        <v>5210303</v>
      </c>
      <c r="F1040" s="14" t="s">
        <v>1031</v>
      </c>
      <c r="G1040" s="14">
        <v>125</v>
      </c>
    </row>
    <row r="1041" spans="1:7" x14ac:dyDescent="0.25">
      <c r="A1041" s="2">
        <v>1926900</v>
      </c>
      <c r="B1041" s="15">
        <v>43713</v>
      </c>
      <c r="C1041" s="2">
        <v>2</v>
      </c>
      <c r="D1041" s="2">
        <v>775</v>
      </c>
      <c r="E1041" s="2">
        <v>5210304</v>
      </c>
      <c r="F1041" s="14" t="s">
        <v>1032</v>
      </c>
      <c r="G1041" s="14">
        <v>15</v>
      </c>
    </row>
    <row r="1042" spans="1:7" x14ac:dyDescent="0.25">
      <c r="A1042" s="2">
        <v>1926900</v>
      </c>
      <c r="B1042" s="15">
        <v>43717</v>
      </c>
      <c r="C1042" s="2">
        <v>2</v>
      </c>
      <c r="D1042" s="2">
        <v>794</v>
      </c>
      <c r="E1042" s="2">
        <v>5210304</v>
      </c>
      <c r="F1042" s="14" t="s">
        <v>1033</v>
      </c>
      <c r="G1042" s="14">
        <v>220</v>
      </c>
    </row>
    <row r="1043" spans="1:7" x14ac:dyDescent="0.25">
      <c r="A1043" s="2">
        <v>1926900</v>
      </c>
      <c r="B1043" s="15">
        <v>43717</v>
      </c>
      <c r="C1043" s="2">
        <v>2</v>
      </c>
      <c r="D1043" s="2">
        <v>794</v>
      </c>
      <c r="E1043" s="2">
        <v>5210304</v>
      </c>
      <c r="F1043" s="14" t="s">
        <v>1034</v>
      </c>
      <c r="G1043" s="14">
        <v>280</v>
      </c>
    </row>
    <row r="1044" spans="1:7" x14ac:dyDescent="0.25">
      <c r="A1044" s="2">
        <v>1926900</v>
      </c>
      <c r="B1044" s="15">
        <v>43717</v>
      </c>
      <c r="C1044" s="2">
        <v>2</v>
      </c>
      <c r="D1044" s="2">
        <v>794</v>
      </c>
      <c r="E1044" s="2">
        <v>5210304</v>
      </c>
      <c r="F1044" s="14" t="s">
        <v>1035</v>
      </c>
      <c r="G1044" s="14">
        <v>20</v>
      </c>
    </row>
    <row r="1045" spans="1:7" x14ac:dyDescent="0.25">
      <c r="A1045" s="2">
        <v>1926900</v>
      </c>
      <c r="B1045" s="15">
        <v>43717</v>
      </c>
      <c r="C1045" s="2">
        <v>2</v>
      </c>
      <c r="D1045" s="2">
        <v>794</v>
      </c>
      <c r="E1045" s="2">
        <v>5210304</v>
      </c>
      <c r="F1045" s="14" t="s">
        <v>1036</v>
      </c>
      <c r="G1045" s="14">
        <v>20</v>
      </c>
    </row>
    <row r="1046" spans="1:7" x14ac:dyDescent="0.25">
      <c r="A1046" s="2">
        <v>1926900</v>
      </c>
      <c r="B1046" s="15">
        <v>43717</v>
      </c>
      <c r="C1046" s="2">
        <v>2</v>
      </c>
      <c r="D1046" s="2">
        <v>794</v>
      </c>
      <c r="E1046" s="2">
        <v>5210304</v>
      </c>
      <c r="F1046" s="14" t="s">
        <v>1037</v>
      </c>
      <c r="G1046" s="14">
        <v>20</v>
      </c>
    </row>
    <row r="1047" spans="1:7" x14ac:dyDescent="0.25">
      <c r="A1047" s="2">
        <v>1926900</v>
      </c>
      <c r="B1047" s="15">
        <v>43717</v>
      </c>
      <c r="C1047" s="2">
        <v>2</v>
      </c>
      <c r="D1047" s="2">
        <v>794</v>
      </c>
      <c r="E1047" s="2">
        <v>5210304</v>
      </c>
      <c r="F1047" s="14" t="s">
        <v>1038</v>
      </c>
      <c r="G1047" s="14">
        <v>10</v>
      </c>
    </row>
    <row r="1048" spans="1:7" x14ac:dyDescent="0.25">
      <c r="A1048" s="2">
        <v>1926900</v>
      </c>
      <c r="B1048" s="15">
        <v>43717</v>
      </c>
      <c r="C1048" s="2">
        <v>2</v>
      </c>
      <c r="D1048" s="2">
        <v>794</v>
      </c>
      <c r="E1048" s="2">
        <v>5210303</v>
      </c>
      <c r="F1048" s="14" t="s">
        <v>1039</v>
      </c>
      <c r="G1048" s="14">
        <v>200</v>
      </c>
    </row>
    <row r="1049" spans="1:7" x14ac:dyDescent="0.25">
      <c r="A1049" s="2">
        <v>1926900</v>
      </c>
      <c r="B1049" s="15">
        <v>43717</v>
      </c>
      <c r="C1049" s="2">
        <v>2</v>
      </c>
      <c r="D1049" s="2">
        <v>794</v>
      </c>
      <c r="E1049" s="2">
        <v>5210304</v>
      </c>
      <c r="F1049" s="14" t="s">
        <v>1040</v>
      </c>
      <c r="G1049" s="14">
        <v>90</v>
      </c>
    </row>
    <row r="1050" spans="1:7" x14ac:dyDescent="0.25">
      <c r="A1050" s="2">
        <v>1926900</v>
      </c>
      <c r="B1050" s="15">
        <v>43717</v>
      </c>
      <c r="C1050" s="2">
        <v>2</v>
      </c>
      <c r="D1050" s="2">
        <v>794</v>
      </c>
      <c r="E1050" s="2">
        <v>5210304</v>
      </c>
      <c r="F1050" s="14" t="s">
        <v>1041</v>
      </c>
      <c r="G1050" s="14">
        <v>48</v>
      </c>
    </row>
    <row r="1051" spans="1:7" x14ac:dyDescent="0.25">
      <c r="A1051" s="2">
        <v>1926900</v>
      </c>
      <c r="B1051" s="15">
        <v>43717</v>
      </c>
      <c r="C1051" s="2">
        <v>2</v>
      </c>
      <c r="D1051" s="2">
        <v>794</v>
      </c>
      <c r="E1051" s="2">
        <v>5210304</v>
      </c>
      <c r="F1051" s="14" t="s">
        <v>1042</v>
      </c>
      <c r="G1051" s="14">
        <v>30</v>
      </c>
    </row>
    <row r="1052" spans="1:7" x14ac:dyDescent="0.25">
      <c r="A1052" s="2">
        <v>1926900</v>
      </c>
      <c r="B1052" s="15">
        <v>43717</v>
      </c>
      <c r="C1052" s="2">
        <v>2</v>
      </c>
      <c r="D1052" s="2">
        <v>794</v>
      </c>
      <c r="E1052" s="2">
        <v>5210304</v>
      </c>
      <c r="F1052" s="14" t="s">
        <v>1043</v>
      </c>
      <c r="G1052" s="14">
        <v>16</v>
      </c>
    </row>
    <row r="1053" spans="1:7" x14ac:dyDescent="0.25">
      <c r="A1053" s="2">
        <v>1926900</v>
      </c>
      <c r="B1053" s="15">
        <v>43719</v>
      </c>
      <c r="C1053" s="2">
        <v>2</v>
      </c>
      <c r="D1053" s="2">
        <v>814</v>
      </c>
      <c r="E1053" s="2">
        <v>5210309</v>
      </c>
      <c r="F1053" s="14" t="s">
        <v>1044</v>
      </c>
      <c r="G1053" s="14">
        <v>639.21</v>
      </c>
    </row>
    <row r="1054" spans="1:7" x14ac:dyDescent="0.25">
      <c r="A1054" s="2">
        <v>1926900</v>
      </c>
      <c r="B1054" s="15">
        <v>43722</v>
      </c>
      <c r="C1054" s="2">
        <v>2</v>
      </c>
      <c r="D1054" s="2">
        <v>832</v>
      </c>
      <c r="E1054" s="2">
        <v>5210304</v>
      </c>
      <c r="F1054" s="14" t="s">
        <v>1045</v>
      </c>
      <c r="G1054" s="14">
        <v>600</v>
      </c>
    </row>
    <row r="1055" spans="1:7" x14ac:dyDescent="0.25">
      <c r="A1055" s="2">
        <v>1926900</v>
      </c>
      <c r="B1055" s="15">
        <v>43722</v>
      </c>
      <c r="C1055" s="2">
        <v>2</v>
      </c>
      <c r="D1055" s="2">
        <v>832</v>
      </c>
      <c r="E1055" s="2">
        <v>5210304</v>
      </c>
      <c r="F1055" s="14" t="s">
        <v>1046</v>
      </c>
      <c r="G1055" s="14">
        <v>150</v>
      </c>
    </row>
    <row r="1056" spans="1:7" x14ac:dyDescent="0.25">
      <c r="A1056" s="2">
        <v>1926900</v>
      </c>
      <c r="B1056" s="15">
        <v>43722</v>
      </c>
      <c r="C1056" s="2">
        <v>2</v>
      </c>
      <c r="D1056" s="2">
        <v>832</v>
      </c>
      <c r="E1056" s="2">
        <v>5210304</v>
      </c>
      <c r="F1056" s="14" t="s">
        <v>1047</v>
      </c>
      <c r="G1056" s="14">
        <v>100</v>
      </c>
    </row>
    <row r="1057" spans="1:7" x14ac:dyDescent="0.25">
      <c r="A1057" s="2">
        <v>1926900</v>
      </c>
      <c r="B1057" s="15">
        <v>43722</v>
      </c>
      <c r="C1057" s="2">
        <v>2</v>
      </c>
      <c r="D1057" s="2">
        <v>832</v>
      </c>
      <c r="E1057" s="2">
        <v>5210304</v>
      </c>
      <c r="F1057" s="14" t="s">
        <v>1048</v>
      </c>
      <c r="G1057" s="14">
        <v>480</v>
      </c>
    </row>
    <row r="1058" spans="1:7" x14ac:dyDescent="0.25">
      <c r="A1058" s="2">
        <v>1926900</v>
      </c>
      <c r="B1058" s="15">
        <v>43722</v>
      </c>
      <c r="C1058" s="2">
        <v>2</v>
      </c>
      <c r="D1058" s="2">
        <v>832</v>
      </c>
      <c r="E1058" s="2">
        <v>5210304</v>
      </c>
      <c r="F1058" s="14" t="s">
        <v>1049</v>
      </c>
      <c r="G1058" s="14">
        <v>270</v>
      </c>
    </row>
    <row r="1059" spans="1:7" x14ac:dyDescent="0.25">
      <c r="A1059" s="2">
        <v>1926900</v>
      </c>
      <c r="B1059" s="15">
        <v>43736</v>
      </c>
      <c r="C1059" s="2">
        <v>2</v>
      </c>
      <c r="D1059" s="2">
        <v>898</v>
      </c>
      <c r="E1059" s="2">
        <v>5210301</v>
      </c>
      <c r="F1059" s="14" t="s">
        <v>1050</v>
      </c>
      <c r="G1059" s="14">
        <v>80.77</v>
      </c>
    </row>
    <row r="1060" spans="1:7" x14ac:dyDescent="0.25">
      <c r="A1060" s="2">
        <v>1927000</v>
      </c>
      <c r="B1060" s="15">
        <v>43711</v>
      </c>
      <c r="C1060" s="2">
        <v>2</v>
      </c>
      <c r="D1060" s="2">
        <v>767</v>
      </c>
      <c r="E1060" s="2">
        <v>5210101</v>
      </c>
      <c r="F1060" s="14" t="s">
        <v>1051</v>
      </c>
      <c r="G1060" s="14">
        <v>981.72</v>
      </c>
    </row>
    <row r="1061" spans="1:7" x14ac:dyDescent="0.25">
      <c r="A1061" s="2">
        <v>1927000</v>
      </c>
      <c r="B1061" s="15">
        <v>43711</v>
      </c>
      <c r="C1061" s="2">
        <v>2</v>
      </c>
      <c r="D1061" s="2">
        <v>769</v>
      </c>
      <c r="E1061" s="2">
        <v>5210104</v>
      </c>
      <c r="F1061" s="14" t="s">
        <v>1052</v>
      </c>
      <c r="G1061" s="14">
        <v>400</v>
      </c>
    </row>
    <row r="1062" spans="1:7" x14ac:dyDescent="0.25">
      <c r="A1062" s="2">
        <v>1927000</v>
      </c>
      <c r="B1062" s="15">
        <v>43713</v>
      </c>
      <c r="C1062" s="2">
        <v>2</v>
      </c>
      <c r="D1062" s="2">
        <v>774</v>
      </c>
      <c r="E1062" s="2">
        <v>5210105</v>
      </c>
      <c r="F1062" s="14" t="s">
        <v>1053</v>
      </c>
      <c r="G1062" s="14">
        <v>142</v>
      </c>
    </row>
    <row r="1063" spans="1:7" x14ac:dyDescent="0.25">
      <c r="A1063" s="2">
        <v>1927000</v>
      </c>
      <c r="B1063" s="15">
        <v>43714</v>
      </c>
      <c r="C1063" s="2">
        <v>2</v>
      </c>
      <c r="D1063" s="2">
        <v>785</v>
      </c>
      <c r="E1063" s="2">
        <v>5130105</v>
      </c>
      <c r="F1063" s="14" t="s">
        <v>1054</v>
      </c>
      <c r="G1063" s="14">
        <v>7398.14</v>
      </c>
    </row>
    <row r="1064" spans="1:7" x14ac:dyDescent="0.25">
      <c r="A1064" s="2">
        <v>1927000</v>
      </c>
      <c r="B1064" s="15">
        <v>43714</v>
      </c>
      <c r="C1064" s="2">
        <v>2</v>
      </c>
      <c r="D1064" s="2">
        <v>785</v>
      </c>
      <c r="E1064" s="2">
        <v>5130105</v>
      </c>
      <c r="F1064" s="14" t="s">
        <v>1055</v>
      </c>
      <c r="G1064" s="14">
        <v>1607.18</v>
      </c>
    </row>
    <row r="1065" spans="1:7" x14ac:dyDescent="0.25">
      <c r="A1065" s="2">
        <v>1927000</v>
      </c>
      <c r="B1065" s="15">
        <v>43714</v>
      </c>
      <c r="C1065" s="2">
        <v>2</v>
      </c>
      <c r="D1065" s="2">
        <v>785</v>
      </c>
      <c r="E1065" s="2">
        <v>5130105</v>
      </c>
      <c r="F1065" s="14" t="s">
        <v>1056</v>
      </c>
      <c r="G1065" s="14">
        <v>382.66</v>
      </c>
    </row>
    <row r="1066" spans="1:7" x14ac:dyDescent="0.25">
      <c r="A1066" s="2">
        <v>1927000</v>
      </c>
      <c r="B1066" s="15">
        <v>43717</v>
      </c>
      <c r="C1066" s="2">
        <v>2</v>
      </c>
      <c r="D1066" s="2">
        <v>791</v>
      </c>
      <c r="E1066" s="2">
        <v>5210103</v>
      </c>
      <c r="F1066" s="14" t="s">
        <v>1057</v>
      </c>
      <c r="G1066" s="14">
        <v>1185.01</v>
      </c>
    </row>
    <row r="1067" spans="1:7" x14ac:dyDescent="0.25">
      <c r="A1067" s="2">
        <v>1927000</v>
      </c>
      <c r="B1067" s="15">
        <v>43717</v>
      </c>
      <c r="C1067" s="2">
        <v>2</v>
      </c>
      <c r="D1067" s="2">
        <v>791</v>
      </c>
      <c r="E1067" s="2">
        <v>5210103</v>
      </c>
      <c r="F1067" s="14" t="s">
        <v>1058</v>
      </c>
      <c r="G1067" s="14">
        <v>21.78</v>
      </c>
    </row>
    <row r="1068" spans="1:7" x14ac:dyDescent="0.25">
      <c r="A1068" s="2">
        <v>1927000</v>
      </c>
      <c r="B1068" s="15">
        <v>43717</v>
      </c>
      <c r="C1068" s="2">
        <v>2</v>
      </c>
      <c r="D1068" s="2">
        <v>791</v>
      </c>
      <c r="E1068" s="2">
        <v>5210103</v>
      </c>
      <c r="F1068" s="14" t="s">
        <v>1059</v>
      </c>
      <c r="G1068" s="14">
        <v>112.34</v>
      </c>
    </row>
    <row r="1069" spans="1:7" x14ac:dyDescent="0.25">
      <c r="A1069" s="2">
        <v>1927000</v>
      </c>
      <c r="B1069" s="15">
        <v>43717</v>
      </c>
      <c r="C1069" s="2">
        <v>2</v>
      </c>
      <c r="D1069" s="2">
        <v>791</v>
      </c>
      <c r="E1069" s="2">
        <v>5210103</v>
      </c>
      <c r="F1069" s="14" t="s">
        <v>1060</v>
      </c>
      <c r="G1069" s="14">
        <v>1601.29</v>
      </c>
    </row>
    <row r="1070" spans="1:7" x14ac:dyDescent="0.25">
      <c r="A1070" s="2">
        <v>1927000</v>
      </c>
      <c r="B1070" s="15">
        <v>43719</v>
      </c>
      <c r="C1070" s="2">
        <v>2</v>
      </c>
      <c r="D1070" s="2">
        <v>818</v>
      </c>
      <c r="E1070" s="2">
        <v>5210103</v>
      </c>
      <c r="F1070" s="14" t="s">
        <v>1061</v>
      </c>
      <c r="G1070" s="14">
        <v>254.11</v>
      </c>
    </row>
    <row r="1071" spans="1:7" x14ac:dyDescent="0.25">
      <c r="A1071" s="2">
        <v>1927000</v>
      </c>
      <c r="B1071" s="15">
        <v>43719</v>
      </c>
      <c r="C1071" s="2">
        <v>2</v>
      </c>
      <c r="D1071" s="2">
        <v>818</v>
      </c>
      <c r="E1071" s="2">
        <v>5210103</v>
      </c>
      <c r="F1071" s="14" t="s">
        <v>1062</v>
      </c>
      <c r="G1071" s="14">
        <v>120.41</v>
      </c>
    </row>
    <row r="1072" spans="1:7" x14ac:dyDescent="0.25">
      <c r="A1072" s="2">
        <v>1927000</v>
      </c>
      <c r="B1072" s="15">
        <v>43725</v>
      </c>
      <c r="C1072" s="2">
        <v>2</v>
      </c>
      <c r="D1072" s="2">
        <v>845</v>
      </c>
      <c r="E1072" s="2">
        <v>5210101</v>
      </c>
      <c r="F1072" s="14" t="s">
        <v>1063</v>
      </c>
      <c r="G1072" s="14">
        <v>3000</v>
      </c>
    </row>
    <row r="1073" spans="1:7" x14ac:dyDescent="0.25">
      <c r="A1073" s="2">
        <v>1927000</v>
      </c>
      <c r="B1073" s="15">
        <v>43725</v>
      </c>
      <c r="C1073" s="2">
        <v>2</v>
      </c>
      <c r="D1073" s="2">
        <v>845</v>
      </c>
      <c r="E1073" s="2">
        <v>5210101</v>
      </c>
      <c r="F1073" s="14" t="s">
        <v>1064</v>
      </c>
      <c r="G1073" s="14">
        <v>-100</v>
      </c>
    </row>
    <row r="1074" spans="1:7" x14ac:dyDescent="0.25">
      <c r="A1074" s="2">
        <v>1927000</v>
      </c>
      <c r="B1074" s="15">
        <v>43731</v>
      </c>
      <c r="C1074" s="2">
        <v>2</v>
      </c>
      <c r="D1074" s="2">
        <v>865</v>
      </c>
      <c r="E1074" s="2">
        <v>5210104</v>
      </c>
      <c r="F1074" s="14" t="s">
        <v>1065</v>
      </c>
      <c r="G1074" s="14">
        <v>2000</v>
      </c>
    </row>
    <row r="1075" spans="1:7" x14ac:dyDescent="0.25">
      <c r="A1075" s="2">
        <v>1927000</v>
      </c>
      <c r="B1075" s="15">
        <v>43731</v>
      </c>
      <c r="C1075" s="2">
        <v>2</v>
      </c>
      <c r="D1075" s="2">
        <v>869</v>
      </c>
      <c r="E1075" s="2">
        <v>5210101</v>
      </c>
      <c r="F1075" s="14" t="s">
        <v>1066</v>
      </c>
      <c r="G1075" s="14">
        <v>100</v>
      </c>
    </row>
    <row r="1076" spans="1:7" x14ac:dyDescent="0.25">
      <c r="A1076" s="2">
        <v>1927000</v>
      </c>
      <c r="B1076" s="15">
        <v>43731</v>
      </c>
      <c r="C1076" s="2">
        <v>2</v>
      </c>
      <c r="D1076" s="2">
        <v>871</v>
      </c>
      <c r="E1076" s="2">
        <v>5210104</v>
      </c>
      <c r="F1076" s="14" t="s">
        <v>1067</v>
      </c>
      <c r="G1076" s="14">
        <v>640</v>
      </c>
    </row>
    <row r="1077" spans="1:7" x14ac:dyDescent="0.25">
      <c r="A1077" s="2">
        <v>1927000</v>
      </c>
      <c r="B1077" s="15">
        <v>43731</v>
      </c>
      <c r="C1077" s="2">
        <v>2</v>
      </c>
      <c r="D1077" s="2">
        <v>871</v>
      </c>
      <c r="E1077" s="2">
        <v>5210104</v>
      </c>
      <c r="F1077" s="14" t="s">
        <v>1068</v>
      </c>
      <c r="G1077" s="14">
        <v>350</v>
      </c>
    </row>
    <row r="1078" spans="1:7" x14ac:dyDescent="0.25">
      <c r="A1078" s="2">
        <v>1927000</v>
      </c>
      <c r="B1078" s="15">
        <v>43731</v>
      </c>
      <c r="C1078" s="2">
        <v>2</v>
      </c>
      <c r="D1078" s="2">
        <v>871</v>
      </c>
      <c r="E1078" s="2">
        <v>5210104</v>
      </c>
      <c r="F1078" s="14" t="s">
        <v>1069</v>
      </c>
      <c r="G1078" s="14">
        <v>360</v>
      </c>
    </row>
    <row r="1079" spans="1:7" x14ac:dyDescent="0.25">
      <c r="A1079" s="2">
        <v>1927000</v>
      </c>
      <c r="B1079" s="15">
        <v>43731</v>
      </c>
      <c r="C1079" s="2">
        <v>2</v>
      </c>
      <c r="D1079" s="2">
        <v>871</v>
      </c>
      <c r="E1079" s="2">
        <v>5210104</v>
      </c>
      <c r="F1079" s="14" t="s">
        <v>1070</v>
      </c>
      <c r="G1079" s="14">
        <v>820</v>
      </c>
    </row>
    <row r="1080" spans="1:7" x14ac:dyDescent="0.25">
      <c r="A1080" s="2">
        <v>1927000</v>
      </c>
      <c r="B1080" s="15">
        <v>43731</v>
      </c>
      <c r="C1080" s="2">
        <v>2</v>
      </c>
      <c r="D1080" s="2">
        <v>871</v>
      </c>
      <c r="E1080" s="2">
        <v>5210104</v>
      </c>
      <c r="F1080" s="14" t="s">
        <v>1071</v>
      </c>
      <c r="G1080" s="14">
        <v>470</v>
      </c>
    </row>
    <row r="1081" spans="1:7" x14ac:dyDescent="0.25">
      <c r="A1081" s="2">
        <v>1927000</v>
      </c>
      <c r="B1081" s="15">
        <v>43731</v>
      </c>
      <c r="C1081" s="2">
        <v>2</v>
      </c>
      <c r="D1081" s="2">
        <v>871</v>
      </c>
      <c r="E1081" s="2">
        <v>5210104</v>
      </c>
      <c r="F1081" s="14" t="s">
        <v>1072</v>
      </c>
      <c r="G1081" s="14">
        <v>550</v>
      </c>
    </row>
    <row r="1082" spans="1:7" x14ac:dyDescent="0.25">
      <c r="A1082" s="2">
        <v>1927000</v>
      </c>
      <c r="B1082" s="15">
        <v>43734</v>
      </c>
      <c r="C1082" s="2">
        <v>2</v>
      </c>
      <c r="D1082" s="2">
        <v>884</v>
      </c>
      <c r="E1082" s="2">
        <v>5210117</v>
      </c>
      <c r="F1082" s="14" t="s">
        <v>1073</v>
      </c>
      <c r="G1082" s="14">
        <v>542.88</v>
      </c>
    </row>
    <row r="1083" spans="1:7" x14ac:dyDescent="0.25">
      <c r="A1083" s="2">
        <v>1927000</v>
      </c>
      <c r="B1083" s="15">
        <v>43736</v>
      </c>
      <c r="C1083" s="2">
        <v>2</v>
      </c>
      <c r="D1083" s="2">
        <v>897</v>
      </c>
      <c r="E1083" s="2">
        <v>5210104</v>
      </c>
      <c r="F1083" s="14" t="s">
        <v>1074</v>
      </c>
      <c r="G1083" s="14">
        <v>1801.5</v>
      </c>
    </row>
    <row r="1084" spans="1:7" x14ac:dyDescent="0.25">
      <c r="A1084" s="2">
        <v>1927000</v>
      </c>
      <c r="B1084" s="15">
        <v>43736</v>
      </c>
      <c r="C1084" s="2">
        <v>2</v>
      </c>
      <c r="D1084" s="2">
        <v>898</v>
      </c>
      <c r="E1084" s="2">
        <v>5210101</v>
      </c>
      <c r="F1084" s="14" t="s">
        <v>1075</v>
      </c>
      <c r="G1084" s="14">
        <v>1370.02</v>
      </c>
    </row>
    <row r="1085" spans="1:7" x14ac:dyDescent="0.25">
      <c r="A1085" s="2">
        <v>1927100</v>
      </c>
      <c r="B1085" s="15">
        <v>43713</v>
      </c>
      <c r="C1085" s="2">
        <v>2</v>
      </c>
      <c r="D1085" s="2">
        <v>775</v>
      </c>
      <c r="E1085" s="2">
        <v>5210304</v>
      </c>
      <c r="F1085" s="14" t="s">
        <v>1076</v>
      </c>
      <c r="G1085" s="14">
        <v>15</v>
      </c>
    </row>
    <row r="1086" spans="1:7" x14ac:dyDescent="0.25">
      <c r="A1086" s="2">
        <v>1927100</v>
      </c>
      <c r="B1086" s="15">
        <v>43719</v>
      </c>
      <c r="C1086" s="2">
        <v>2</v>
      </c>
      <c r="D1086" s="2">
        <v>815</v>
      </c>
      <c r="E1086" s="2">
        <v>5210309</v>
      </c>
      <c r="F1086" s="14" t="s">
        <v>1077</v>
      </c>
      <c r="G1086" s="14">
        <v>138.01</v>
      </c>
    </row>
    <row r="1087" spans="1:7" x14ac:dyDescent="0.25">
      <c r="A1087" s="2">
        <v>1927100</v>
      </c>
      <c r="B1087" s="15">
        <v>43719</v>
      </c>
      <c r="C1087" s="2">
        <v>2</v>
      </c>
      <c r="D1087" s="2">
        <v>815</v>
      </c>
      <c r="E1087" s="2">
        <v>5210309</v>
      </c>
      <c r="F1087" s="14" t="s">
        <v>1078</v>
      </c>
      <c r="G1087" s="14">
        <v>113.1</v>
      </c>
    </row>
    <row r="1088" spans="1:7" x14ac:dyDescent="0.25">
      <c r="A1088" s="2">
        <v>1927100</v>
      </c>
      <c r="B1088" s="15">
        <v>43735</v>
      </c>
      <c r="C1088" s="2">
        <v>2</v>
      </c>
      <c r="D1088" s="2">
        <v>891</v>
      </c>
      <c r="E1088" s="2">
        <v>5210304</v>
      </c>
      <c r="F1088" s="14" t="s">
        <v>1079</v>
      </c>
      <c r="G1088" s="14">
        <v>36</v>
      </c>
    </row>
    <row r="1089" spans="1:7" x14ac:dyDescent="0.25">
      <c r="A1089" s="2">
        <v>1927100</v>
      </c>
      <c r="B1089" s="15">
        <v>43735</v>
      </c>
      <c r="C1089" s="2">
        <v>2</v>
      </c>
      <c r="D1089" s="2">
        <v>891</v>
      </c>
      <c r="E1089" s="2">
        <v>5210304</v>
      </c>
      <c r="F1089" s="14" t="s">
        <v>1080</v>
      </c>
      <c r="G1089" s="14">
        <v>18</v>
      </c>
    </row>
    <row r="1090" spans="1:7" x14ac:dyDescent="0.25">
      <c r="A1090" s="2">
        <v>1927100</v>
      </c>
      <c r="B1090" s="15">
        <v>43735</v>
      </c>
      <c r="C1090" s="2">
        <v>2</v>
      </c>
      <c r="D1090" s="2">
        <v>891</v>
      </c>
      <c r="E1090" s="2">
        <v>5210304</v>
      </c>
      <c r="F1090" s="14" t="s">
        <v>1081</v>
      </c>
      <c r="G1090" s="14">
        <v>30</v>
      </c>
    </row>
    <row r="1091" spans="1:7" x14ac:dyDescent="0.25">
      <c r="A1091" s="2">
        <v>1927500</v>
      </c>
      <c r="B1091" s="15">
        <v>43713</v>
      </c>
      <c r="C1091" s="2">
        <v>2</v>
      </c>
      <c r="D1091" s="2">
        <v>775</v>
      </c>
      <c r="E1091" s="2">
        <v>5210304</v>
      </c>
      <c r="F1091" s="14" t="s">
        <v>1082</v>
      </c>
      <c r="G1091" s="14">
        <v>15</v>
      </c>
    </row>
    <row r="1092" spans="1:7" x14ac:dyDescent="0.25">
      <c r="A1092" s="2">
        <v>1927500</v>
      </c>
      <c r="B1092" s="15">
        <v>43717</v>
      </c>
      <c r="C1092" s="2">
        <v>2</v>
      </c>
      <c r="D1092" s="2">
        <v>798</v>
      </c>
      <c r="E1092" s="2">
        <v>5210304</v>
      </c>
      <c r="F1092" s="14" t="s">
        <v>1083</v>
      </c>
      <c r="G1092" s="14">
        <v>120</v>
      </c>
    </row>
    <row r="1093" spans="1:7" x14ac:dyDescent="0.25">
      <c r="A1093" s="2">
        <v>1927500</v>
      </c>
      <c r="B1093" s="15">
        <v>43717</v>
      </c>
      <c r="C1093" s="2">
        <v>2</v>
      </c>
      <c r="D1093" s="2">
        <v>798</v>
      </c>
      <c r="E1093" s="2">
        <v>5210304</v>
      </c>
      <c r="F1093" s="14" t="s">
        <v>1084</v>
      </c>
      <c r="G1093" s="14">
        <v>40</v>
      </c>
    </row>
    <row r="1094" spans="1:7" x14ac:dyDescent="0.25">
      <c r="A1094" s="2">
        <v>1927500</v>
      </c>
      <c r="B1094" s="15">
        <v>43719</v>
      </c>
      <c r="C1094" s="2">
        <v>2</v>
      </c>
      <c r="D1094" s="2">
        <v>814</v>
      </c>
      <c r="E1094" s="2">
        <v>5210309</v>
      </c>
      <c r="F1094" s="14" t="s">
        <v>1085</v>
      </c>
      <c r="G1094" s="14">
        <v>100</v>
      </c>
    </row>
    <row r="1095" spans="1:7" x14ac:dyDescent="0.25">
      <c r="A1095" s="2">
        <v>1927500</v>
      </c>
      <c r="B1095" s="15">
        <v>43719</v>
      </c>
      <c r="C1095" s="2">
        <v>2</v>
      </c>
      <c r="D1095" s="2">
        <v>814</v>
      </c>
      <c r="E1095" s="2">
        <v>5210309</v>
      </c>
      <c r="F1095" s="14" t="s">
        <v>1086</v>
      </c>
      <c r="G1095" s="14">
        <v>100</v>
      </c>
    </row>
    <row r="1096" spans="1:7" x14ac:dyDescent="0.25">
      <c r="A1096" s="2">
        <v>1927500</v>
      </c>
      <c r="B1096" s="15">
        <v>43722</v>
      </c>
      <c r="C1096" s="2">
        <v>2</v>
      </c>
      <c r="D1096" s="2">
        <v>828</v>
      </c>
      <c r="E1096" s="2">
        <v>5210304</v>
      </c>
      <c r="F1096" s="14" t="s">
        <v>1087</v>
      </c>
      <c r="G1096" s="14">
        <v>200</v>
      </c>
    </row>
    <row r="1097" spans="1:7" x14ac:dyDescent="0.25">
      <c r="A1097" s="2">
        <v>1927900</v>
      </c>
      <c r="B1097" s="15">
        <v>43713</v>
      </c>
      <c r="C1097" s="2">
        <v>2</v>
      </c>
      <c r="D1097" s="2">
        <v>775</v>
      </c>
      <c r="E1097" s="2">
        <v>5210204</v>
      </c>
      <c r="F1097" s="14" t="s">
        <v>1088</v>
      </c>
      <c r="G1097" s="14">
        <v>15</v>
      </c>
    </row>
    <row r="1098" spans="1:7" x14ac:dyDescent="0.25">
      <c r="A1098" s="2">
        <v>1928100</v>
      </c>
      <c r="B1098" s="15">
        <v>43717</v>
      </c>
      <c r="C1098" s="2">
        <v>2</v>
      </c>
      <c r="D1098" s="2">
        <v>800</v>
      </c>
      <c r="E1098" s="2">
        <v>5210104</v>
      </c>
      <c r="F1098" s="14" t="s">
        <v>1089</v>
      </c>
      <c r="G1098" s="14">
        <v>28</v>
      </c>
    </row>
    <row r="1099" spans="1:7" x14ac:dyDescent="0.25">
      <c r="A1099" s="2">
        <v>1928100</v>
      </c>
      <c r="B1099" s="15">
        <v>43717</v>
      </c>
      <c r="C1099" s="2">
        <v>2</v>
      </c>
      <c r="D1099" s="2">
        <v>800</v>
      </c>
      <c r="E1099" s="2">
        <v>5210104</v>
      </c>
      <c r="F1099" s="14" t="s">
        <v>1090</v>
      </c>
      <c r="G1099" s="14">
        <v>25</v>
      </c>
    </row>
    <row r="1100" spans="1:7" x14ac:dyDescent="0.25">
      <c r="A1100" s="2">
        <v>1928500</v>
      </c>
      <c r="B1100" s="15">
        <v>43710</v>
      </c>
      <c r="C1100" s="2">
        <v>2</v>
      </c>
      <c r="D1100" s="2">
        <v>763</v>
      </c>
      <c r="E1100" s="2">
        <v>5210204</v>
      </c>
      <c r="F1100" s="14" t="s">
        <v>1091</v>
      </c>
      <c r="G1100" s="14">
        <v>200</v>
      </c>
    </row>
    <row r="1101" spans="1:7" x14ac:dyDescent="0.25">
      <c r="A1101" s="2">
        <v>1928500</v>
      </c>
      <c r="B1101" s="15">
        <v>43719</v>
      </c>
      <c r="C1101" s="2">
        <v>2</v>
      </c>
      <c r="D1101" s="2">
        <v>816</v>
      </c>
      <c r="E1101" s="2">
        <v>5160802</v>
      </c>
      <c r="F1101" s="14" t="s">
        <v>1092</v>
      </c>
      <c r="G1101" s="14">
        <v>1300</v>
      </c>
    </row>
    <row r="1102" spans="1:7" x14ac:dyDescent="0.25">
      <c r="A1102" s="2">
        <v>1928500</v>
      </c>
      <c r="B1102" s="15">
        <v>43724</v>
      </c>
      <c r="C1102" s="2">
        <v>2</v>
      </c>
      <c r="D1102" s="2">
        <v>833</v>
      </c>
      <c r="E1102" s="2">
        <v>5210104</v>
      </c>
      <c r="F1102" s="14" t="s">
        <v>1093</v>
      </c>
      <c r="G1102" s="14">
        <v>1500</v>
      </c>
    </row>
    <row r="1103" spans="1:7" x14ac:dyDescent="0.25">
      <c r="A1103" s="2">
        <v>1928800</v>
      </c>
      <c r="B1103" s="15">
        <v>43713</v>
      </c>
      <c r="C1103" s="2">
        <v>2</v>
      </c>
      <c r="D1103" s="2">
        <v>774</v>
      </c>
      <c r="E1103" s="2">
        <v>5160801</v>
      </c>
      <c r="F1103" s="14" t="s">
        <v>1096</v>
      </c>
      <c r="G1103" s="14">
        <v>142</v>
      </c>
    </row>
    <row r="1104" spans="1:7" x14ac:dyDescent="0.25">
      <c r="A1104" s="2">
        <v>1928800</v>
      </c>
      <c r="B1104" s="15">
        <v>43713</v>
      </c>
      <c r="C1104" s="2">
        <v>2</v>
      </c>
      <c r="D1104" s="2">
        <v>774</v>
      </c>
      <c r="E1104" s="2">
        <v>5160801</v>
      </c>
      <c r="F1104" s="14" t="s">
        <v>1097</v>
      </c>
      <c r="G1104" s="14">
        <v>142</v>
      </c>
    </row>
    <row r="1105" spans="1:7" x14ac:dyDescent="0.25">
      <c r="A1105" s="2">
        <v>1928800</v>
      </c>
      <c r="B1105" s="15">
        <v>43713</v>
      </c>
      <c r="C1105" s="2">
        <v>2</v>
      </c>
      <c r="D1105" s="2">
        <v>774</v>
      </c>
      <c r="E1105" s="2">
        <v>5160801</v>
      </c>
      <c r="F1105" s="14" t="s">
        <v>1098</v>
      </c>
      <c r="G1105" s="14">
        <v>142</v>
      </c>
    </row>
    <row r="1106" spans="1:7" x14ac:dyDescent="0.25">
      <c r="A1106" s="2">
        <v>1928800</v>
      </c>
      <c r="B1106" s="15">
        <v>43713</v>
      </c>
      <c r="C1106" s="2">
        <v>2</v>
      </c>
      <c r="D1106" s="2">
        <v>774</v>
      </c>
      <c r="E1106" s="2">
        <v>5160801</v>
      </c>
      <c r="F1106" s="14" t="s">
        <v>1099</v>
      </c>
      <c r="G1106" s="14">
        <v>68</v>
      </c>
    </row>
    <row r="1107" spans="1:7" x14ac:dyDescent="0.25">
      <c r="A1107" s="2">
        <v>1928800</v>
      </c>
      <c r="B1107" s="15">
        <v>43714</v>
      </c>
      <c r="C1107" s="2">
        <v>2</v>
      </c>
      <c r="D1107" s="2">
        <v>780</v>
      </c>
      <c r="E1107" s="2">
        <v>5160802</v>
      </c>
      <c r="F1107" s="14" t="s">
        <v>1100</v>
      </c>
      <c r="G1107" s="14">
        <v>360</v>
      </c>
    </row>
    <row r="1108" spans="1:7" x14ac:dyDescent="0.25">
      <c r="A1108" s="2">
        <v>1928800</v>
      </c>
      <c r="B1108" s="15">
        <v>43717</v>
      </c>
      <c r="C1108" s="2">
        <v>2</v>
      </c>
      <c r="D1108" s="2">
        <v>801</v>
      </c>
      <c r="E1108" s="2">
        <v>5160802</v>
      </c>
      <c r="F1108" s="14" t="s">
        <v>1101</v>
      </c>
      <c r="G1108" s="14">
        <v>35</v>
      </c>
    </row>
    <row r="1109" spans="1:7" x14ac:dyDescent="0.25">
      <c r="A1109" s="2">
        <v>1928800</v>
      </c>
      <c r="B1109" s="15">
        <v>43718</v>
      </c>
      <c r="C1109" s="2">
        <v>2</v>
      </c>
      <c r="D1109" s="2">
        <v>812</v>
      </c>
      <c r="E1109" s="2">
        <v>5160102</v>
      </c>
      <c r="F1109" s="14" t="s">
        <v>1102</v>
      </c>
      <c r="G1109" s="14">
        <v>240</v>
      </c>
    </row>
    <row r="1110" spans="1:7" x14ac:dyDescent="0.25">
      <c r="A1110" s="2">
        <v>1928800</v>
      </c>
      <c r="B1110" s="15">
        <v>43718</v>
      </c>
      <c r="C1110" s="2">
        <v>2</v>
      </c>
      <c r="D1110" s="2">
        <v>812</v>
      </c>
      <c r="E1110" s="2">
        <v>5160102</v>
      </c>
      <c r="F1110" s="14" t="s">
        <v>1103</v>
      </c>
      <c r="G1110" s="14">
        <v>404</v>
      </c>
    </row>
    <row r="1111" spans="1:7" x14ac:dyDescent="0.25">
      <c r="A1111" s="2">
        <v>1928800</v>
      </c>
      <c r="B1111" s="15">
        <v>43718</v>
      </c>
      <c r="C1111" s="2">
        <v>2</v>
      </c>
      <c r="D1111" s="2">
        <v>812</v>
      </c>
      <c r="E1111" s="2">
        <v>5160102</v>
      </c>
      <c r="F1111" s="14" t="s">
        <v>1104</v>
      </c>
      <c r="G1111" s="14">
        <v>398</v>
      </c>
    </row>
    <row r="1112" spans="1:7" x14ac:dyDescent="0.25">
      <c r="A1112" s="2">
        <v>1928800</v>
      </c>
      <c r="B1112" s="15">
        <v>43718</v>
      </c>
      <c r="C1112" s="2">
        <v>2</v>
      </c>
      <c r="D1112" s="2">
        <v>812</v>
      </c>
      <c r="E1112" s="2">
        <v>5160102</v>
      </c>
      <c r="F1112" s="14" t="s">
        <v>1105</v>
      </c>
      <c r="G1112" s="14">
        <v>404</v>
      </c>
    </row>
    <row r="1113" spans="1:7" x14ac:dyDescent="0.25">
      <c r="A1113" s="2">
        <v>1928800</v>
      </c>
      <c r="B1113" s="15">
        <v>43724</v>
      </c>
      <c r="C1113" s="2">
        <v>2</v>
      </c>
      <c r="D1113" s="2">
        <v>834</v>
      </c>
      <c r="E1113" s="2">
        <v>5160102</v>
      </c>
      <c r="F1113" s="14" t="s">
        <v>1106</v>
      </c>
      <c r="G1113" s="14">
        <v>54</v>
      </c>
    </row>
    <row r="1114" spans="1:7" x14ac:dyDescent="0.25">
      <c r="A1114" s="2">
        <v>1928800</v>
      </c>
      <c r="B1114" s="15">
        <v>43724</v>
      </c>
      <c r="C1114" s="2">
        <v>2</v>
      </c>
      <c r="D1114" s="2">
        <v>834</v>
      </c>
      <c r="E1114" s="2">
        <v>5160102</v>
      </c>
      <c r="F1114" s="14" t="s">
        <v>1107</v>
      </c>
      <c r="G1114" s="14">
        <v>442</v>
      </c>
    </row>
    <row r="1115" spans="1:7" x14ac:dyDescent="0.25">
      <c r="A1115" s="2">
        <v>1928800</v>
      </c>
      <c r="B1115" s="15">
        <v>43724</v>
      </c>
      <c r="C1115" s="2">
        <v>2</v>
      </c>
      <c r="D1115" s="2">
        <v>834</v>
      </c>
      <c r="E1115" s="2">
        <v>5160102</v>
      </c>
      <c r="F1115" s="14" t="s">
        <v>1108</v>
      </c>
      <c r="G1115" s="14">
        <v>462</v>
      </c>
    </row>
    <row r="1116" spans="1:7" x14ac:dyDescent="0.25">
      <c r="A1116" s="2">
        <v>1928800</v>
      </c>
      <c r="B1116" s="15">
        <v>43724</v>
      </c>
      <c r="C1116" s="2">
        <v>2</v>
      </c>
      <c r="D1116" s="2">
        <v>834</v>
      </c>
      <c r="E1116" s="2">
        <v>5160102</v>
      </c>
      <c r="F1116" s="14" t="s">
        <v>1109</v>
      </c>
      <c r="G1116" s="14">
        <v>462</v>
      </c>
    </row>
    <row r="1117" spans="1:7" x14ac:dyDescent="0.25">
      <c r="A1117" s="2">
        <v>1928800</v>
      </c>
      <c r="B1117" s="15">
        <v>43724</v>
      </c>
      <c r="C1117" s="2">
        <v>2</v>
      </c>
      <c r="D1117" s="2">
        <v>834</v>
      </c>
      <c r="E1117" s="2">
        <v>5160102</v>
      </c>
      <c r="F1117" s="14" t="s">
        <v>1110</v>
      </c>
      <c r="G1117" s="14">
        <v>330</v>
      </c>
    </row>
    <row r="1118" spans="1:7" x14ac:dyDescent="0.25">
      <c r="A1118" s="2">
        <v>1928800</v>
      </c>
      <c r="B1118" s="15">
        <v>43724</v>
      </c>
      <c r="C1118" s="2">
        <v>2</v>
      </c>
      <c r="D1118" s="2">
        <v>837</v>
      </c>
      <c r="E1118" s="2">
        <v>5130105</v>
      </c>
      <c r="F1118" s="14" t="s">
        <v>1111</v>
      </c>
      <c r="G1118" s="14">
        <v>1333.33</v>
      </c>
    </row>
    <row r="1119" spans="1:7" x14ac:dyDescent="0.25">
      <c r="A1119" s="2">
        <v>1928800</v>
      </c>
      <c r="B1119" s="15">
        <v>43724</v>
      </c>
      <c r="C1119" s="2">
        <v>2</v>
      </c>
      <c r="D1119" s="2">
        <v>837</v>
      </c>
      <c r="E1119" s="2">
        <v>5130105</v>
      </c>
      <c r="F1119" s="14" t="s">
        <v>1112</v>
      </c>
      <c r="G1119" s="14">
        <v>1333.33</v>
      </c>
    </row>
    <row r="1120" spans="1:7" x14ac:dyDescent="0.25">
      <c r="A1120" s="2">
        <v>1928800</v>
      </c>
      <c r="B1120" s="15">
        <v>43724</v>
      </c>
      <c r="C1120" s="2">
        <v>2</v>
      </c>
      <c r="D1120" s="2">
        <v>837</v>
      </c>
      <c r="E1120" s="2">
        <v>5130101</v>
      </c>
      <c r="F1120" s="14" t="s">
        <v>1113</v>
      </c>
      <c r="G1120" s="14">
        <v>1583.33</v>
      </c>
    </row>
    <row r="1121" spans="1:7" x14ac:dyDescent="0.25">
      <c r="A1121" s="2">
        <v>1928800</v>
      </c>
      <c r="B1121" s="15">
        <v>43724</v>
      </c>
      <c r="C1121" s="2">
        <v>2</v>
      </c>
      <c r="D1121" s="2">
        <v>837</v>
      </c>
      <c r="E1121" s="2">
        <v>5130105</v>
      </c>
      <c r="F1121" s="14" t="s">
        <v>1114</v>
      </c>
      <c r="G1121" s="14">
        <v>-125</v>
      </c>
    </row>
    <row r="1122" spans="1:7" x14ac:dyDescent="0.25">
      <c r="A1122" s="2">
        <v>1928800</v>
      </c>
      <c r="B1122" s="15">
        <v>43725</v>
      </c>
      <c r="C1122" s="2">
        <v>2</v>
      </c>
      <c r="D1122" s="2">
        <v>845</v>
      </c>
      <c r="E1122" s="2">
        <v>5130101</v>
      </c>
      <c r="F1122" s="14" t="s">
        <v>1115</v>
      </c>
      <c r="G1122" s="14">
        <v>2142.4</v>
      </c>
    </row>
    <row r="1123" spans="1:7" x14ac:dyDescent="0.25">
      <c r="A1123" s="2">
        <v>1928800</v>
      </c>
      <c r="B1123" s="15">
        <v>43725</v>
      </c>
      <c r="C1123" s="2">
        <v>2</v>
      </c>
      <c r="D1123" s="2">
        <v>845</v>
      </c>
      <c r="E1123" s="2">
        <v>5130101</v>
      </c>
      <c r="F1123" s="14" t="s">
        <v>1116</v>
      </c>
      <c r="G1123" s="14">
        <v>2300</v>
      </c>
    </row>
    <row r="1124" spans="1:7" x14ac:dyDescent="0.25">
      <c r="A1124" s="2">
        <v>1928800</v>
      </c>
      <c r="B1124" s="15">
        <v>43725</v>
      </c>
      <c r="C1124" s="2">
        <v>2</v>
      </c>
      <c r="D1124" s="2">
        <v>845</v>
      </c>
      <c r="E1124" s="2">
        <v>5130101</v>
      </c>
      <c r="F1124" s="14" t="s">
        <v>1117</v>
      </c>
      <c r="G1124" s="14">
        <v>4000</v>
      </c>
    </row>
    <row r="1125" spans="1:7" x14ac:dyDescent="0.25">
      <c r="A1125" s="2">
        <v>1928800</v>
      </c>
      <c r="B1125" s="15">
        <v>43728</v>
      </c>
      <c r="C1125" s="2">
        <v>2</v>
      </c>
      <c r="D1125" s="2">
        <v>860</v>
      </c>
      <c r="E1125" s="2">
        <v>5130101</v>
      </c>
      <c r="F1125" s="14" t="s">
        <v>1118</v>
      </c>
      <c r="G1125" s="14">
        <v>1250</v>
      </c>
    </row>
    <row r="1126" spans="1:7" x14ac:dyDescent="0.25">
      <c r="A1126" s="2">
        <v>1928800</v>
      </c>
      <c r="B1126" s="15">
        <v>43731</v>
      </c>
      <c r="C1126" s="2">
        <v>2</v>
      </c>
      <c r="D1126" s="2">
        <v>869</v>
      </c>
      <c r="E1126" s="2">
        <v>5160802</v>
      </c>
      <c r="F1126" s="14" t="s">
        <v>1119</v>
      </c>
      <c r="G1126" s="14">
        <v>600</v>
      </c>
    </row>
    <row r="1127" spans="1:7" x14ac:dyDescent="0.25">
      <c r="A1127" s="2">
        <v>1928800</v>
      </c>
      <c r="B1127" s="15">
        <v>43732</v>
      </c>
      <c r="C1127" s="2">
        <v>2</v>
      </c>
      <c r="D1127" s="2">
        <v>873</v>
      </c>
      <c r="E1127" s="2">
        <v>5160802</v>
      </c>
      <c r="F1127" s="14" t="s">
        <v>1120</v>
      </c>
      <c r="G1127" s="14">
        <v>250</v>
      </c>
    </row>
    <row r="1128" spans="1:7" x14ac:dyDescent="0.25">
      <c r="A1128" s="2">
        <v>1928800</v>
      </c>
      <c r="B1128" s="15">
        <v>43734</v>
      </c>
      <c r="C1128" s="2">
        <v>2</v>
      </c>
      <c r="D1128" s="2">
        <v>881</v>
      </c>
      <c r="E1128" s="2">
        <v>5130104</v>
      </c>
      <c r="F1128" s="14" t="s">
        <v>1121</v>
      </c>
      <c r="G1128" s="14">
        <v>510.06</v>
      </c>
    </row>
    <row r="1129" spans="1:7" x14ac:dyDescent="0.25">
      <c r="A1129" s="2">
        <v>1928800</v>
      </c>
      <c r="B1129" s="15">
        <v>43735</v>
      </c>
      <c r="C1129" s="2">
        <v>2</v>
      </c>
      <c r="D1129" s="2">
        <v>890</v>
      </c>
      <c r="E1129" s="2">
        <v>5160802</v>
      </c>
      <c r="F1129" s="14" t="s">
        <v>1122</v>
      </c>
      <c r="G1129" s="14">
        <v>200</v>
      </c>
    </row>
    <row r="1130" spans="1:7" x14ac:dyDescent="0.25">
      <c r="A1130" s="2">
        <v>1928800</v>
      </c>
      <c r="B1130" s="15">
        <v>43738</v>
      </c>
      <c r="C1130" s="2">
        <v>2</v>
      </c>
      <c r="D1130" s="2">
        <v>900</v>
      </c>
      <c r="E1130" s="2">
        <v>5130101</v>
      </c>
      <c r="F1130" s="14" t="s">
        <v>1123</v>
      </c>
      <c r="G1130" s="14">
        <v>316.7</v>
      </c>
    </row>
    <row r="1131" spans="1:7" x14ac:dyDescent="0.25">
      <c r="A1131" s="2">
        <v>1929000</v>
      </c>
      <c r="B1131" s="15">
        <v>43713</v>
      </c>
      <c r="C1131" s="2">
        <v>2</v>
      </c>
      <c r="D1131" s="2">
        <v>775</v>
      </c>
      <c r="E1131" s="2">
        <v>5210304</v>
      </c>
      <c r="F1131" s="14" t="s">
        <v>1124</v>
      </c>
      <c r="G1131" s="14">
        <v>15</v>
      </c>
    </row>
    <row r="1132" spans="1:7" x14ac:dyDescent="0.25">
      <c r="A1132" s="2">
        <v>1929000</v>
      </c>
      <c r="B1132" s="15">
        <v>43717</v>
      </c>
      <c r="C1132" s="2">
        <v>2</v>
      </c>
      <c r="D1132" s="2">
        <v>803</v>
      </c>
      <c r="E1132" s="2">
        <v>5210304</v>
      </c>
      <c r="F1132" s="14" t="s">
        <v>1125</v>
      </c>
      <c r="G1132" s="14">
        <v>55</v>
      </c>
    </row>
    <row r="1133" spans="1:7" x14ac:dyDescent="0.25">
      <c r="A1133" s="2">
        <v>1929000</v>
      </c>
      <c r="B1133" s="15">
        <v>43717</v>
      </c>
      <c r="C1133" s="2">
        <v>2</v>
      </c>
      <c r="D1133" s="2">
        <v>803</v>
      </c>
      <c r="E1133" s="2">
        <v>5210304</v>
      </c>
      <c r="F1133" s="14" t="s">
        <v>1126</v>
      </c>
      <c r="G1133" s="14">
        <v>30</v>
      </c>
    </row>
    <row r="1134" spans="1:7" x14ac:dyDescent="0.25">
      <c r="A1134" s="2">
        <v>1929000</v>
      </c>
      <c r="B1134" s="15">
        <v>43717</v>
      </c>
      <c r="C1134" s="2">
        <v>2</v>
      </c>
      <c r="D1134" s="2">
        <v>803</v>
      </c>
      <c r="E1134" s="2">
        <v>5210304</v>
      </c>
      <c r="F1134" s="14" t="s">
        <v>1127</v>
      </c>
      <c r="G1134" s="14">
        <v>45</v>
      </c>
    </row>
    <row r="1135" spans="1:7" x14ac:dyDescent="0.25">
      <c r="A1135" s="2">
        <v>1930000</v>
      </c>
      <c r="B1135" s="15">
        <v>43710</v>
      </c>
      <c r="C1135" s="2">
        <v>2</v>
      </c>
      <c r="D1135" s="2">
        <v>760</v>
      </c>
      <c r="E1135" s="2">
        <v>1130202</v>
      </c>
      <c r="F1135" s="14" t="s">
        <v>1131</v>
      </c>
      <c r="G1135" s="14">
        <v>1373.91</v>
      </c>
    </row>
    <row r="1136" spans="1:7" x14ac:dyDescent="0.25">
      <c r="A1136" s="2">
        <v>1930000</v>
      </c>
      <c r="B1136" s="15">
        <v>43710</v>
      </c>
      <c r="C1136" s="2">
        <v>2</v>
      </c>
      <c r="D1136" s="2">
        <v>760</v>
      </c>
      <c r="E1136" s="2">
        <v>1130202</v>
      </c>
      <c r="F1136" s="14" t="s">
        <v>1132</v>
      </c>
      <c r="G1136" s="14">
        <v>146.02000000000001</v>
      </c>
    </row>
    <row r="1137" spans="1:7" x14ac:dyDescent="0.25">
      <c r="A1137" s="2">
        <v>1930000</v>
      </c>
      <c r="B1137" s="15">
        <v>43710</v>
      </c>
      <c r="C1137" s="2">
        <v>2</v>
      </c>
      <c r="D1137" s="2">
        <v>760</v>
      </c>
      <c r="E1137" s="2">
        <v>1130202</v>
      </c>
      <c r="F1137" s="14" t="s">
        <v>1133</v>
      </c>
      <c r="G1137" s="14">
        <v>27.49</v>
      </c>
    </row>
    <row r="1138" spans="1:7" x14ac:dyDescent="0.25">
      <c r="A1138" s="2">
        <v>1930000</v>
      </c>
      <c r="B1138" s="15">
        <v>43710</v>
      </c>
      <c r="C1138" s="2">
        <v>2</v>
      </c>
      <c r="D1138" s="2">
        <v>761</v>
      </c>
      <c r="E1138" s="2">
        <v>1120215</v>
      </c>
      <c r="F1138" s="14" t="s">
        <v>1134</v>
      </c>
      <c r="G1138" s="14">
        <v>500</v>
      </c>
    </row>
    <row r="1139" spans="1:7" x14ac:dyDescent="0.25">
      <c r="A1139" s="2">
        <v>1930000</v>
      </c>
      <c r="B1139" s="15">
        <v>43710</v>
      </c>
      <c r="C1139" s="2">
        <v>2</v>
      </c>
      <c r="D1139" s="2">
        <v>763</v>
      </c>
      <c r="E1139" s="2">
        <v>1120115</v>
      </c>
      <c r="F1139" s="14" t="s">
        <v>1135</v>
      </c>
      <c r="G1139" s="14">
        <v>180</v>
      </c>
    </row>
    <row r="1140" spans="1:7" x14ac:dyDescent="0.25">
      <c r="A1140" s="2">
        <v>1930000</v>
      </c>
      <c r="B1140" s="15">
        <v>43710</v>
      </c>
      <c r="C1140" s="2">
        <v>2</v>
      </c>
      <c r="D1140" s="2">
        <v>765</v>
      </c>
      <c r="E1140" s="2">
        <v>5160707</v>
      </c>
      <c r="F1140" s="14" t="s">
        <v>1136</v>
      </c>
      <c r="G1140" s="14">
        <v>375</v>
      </c>
    </row>
    <row r="1141" spans="1:7" x14ac:dyDescent="0.25">
      <c r="A1141" s="2">
        <v>1930000</v>
      </c>
      <c r="B1141" s="15">
        <v>43710</v>
      </c>
      <c r="C1141" s="2">
        <v>2</v>
      </c>
      <c r="D1141" s="2">
        <v>765</v>
      </c>
      <c r="E1141" s="2">
        <v>5160707</v>
      </c>
      <c r="F1141" s="14" t="s">
        <v>1137</v>
      </c>
      <c r="G1141" s="14">
        <v>200</v>
      </c>
    </row>
    <row r="1142" spans="1:7" x14ac:dyDescent="0.25">
      <c r="A1142" s="2">
        <v>1930000</v>
      </c>
      <c r="B1142" s="15">
        <v>43711</v>
      </c>
      <c r="C1142" s="2">
        <v>2</v>
      </c>
      <c r="D1142" s="2">
        <v>767</v>
      </c>
      <c r="E1142" s="2">
        <v>1120215</v>
      </c>
      <c r="F1142" s="14" t="s">
        <v>1138</v>
      </c>
      <c r="G1142" s="14">
        <v>-39</v>
      </c>
    </row>
    <row r="1143" spans="1:7" x14ac:dyDescent="0.25">
      <c r="A1143" s="2">
        <v>1930000</v>
      </c>
      <c r="B1143" s="15">
        <v>43711</v>
      </c>
      <c r="C1143" s="2">
        <v>2</v>
      </c>
      <c r="D1143" s="2">
        <v>767</v>
      </c>
      <c r="E1143" s="2">
        <v>1120215</v>
      </c>
      <c r="F1143" s="14" t="s">
        <v>1139</v>
      </c>
      <c r="G1143" s="14">
        <v>-58</v>
      </c>
    </row>
    <row r="1144" spans="1:7" x14ac:dyDescent="0.25">
      <c r="A1144" s="2">
        <v>1930000</v>
      </c>
      <c r="B1144" s="15">
        <v>43711</v>
      </c>
      <c r="C1144" s="2">
        <v>2</v>
      </c>
      <c r="D1144" s="2">
        <v>768</v>
      </c>
      <c r="E1144" s="2">
        <v>1120215</v>
      </c>
      <c r="F1144" s="14" t="s">
        <v>1140</v>
      </c>
      <c r="G1144" s="14">
        <v>500</v>
      </c>
    </row>
    <row r="1145" spans="1:7" x14ac:dyDescent="0.25">
      <c r="A1145" s="2">
        <v>1930000</v>
      </c>
      <c r="B1145" s="15">
        <v>43711</v>
      </c>
      <c r="C1145" s="2">
        <v>2</v>
      </c>
      <c r="D1145" s="2">
        <v>768</v>
      </c>
      <c r="E1145" s="2">
        <v>1120215</v>
      </c>
      <c r="F1145" s="14" t="s">
        <v>1141</v>
      </c>
      <c r="G1145" s="14">
        <v>300</v>
      </c>
    </row>
    <row r="1146" spans="1:7" x14ac:dyDescent="0.25">
      <c r="A1146" s="2">
        <v>1930000</v>
      </c>
      <c r="B1146" s="15">
        <v>43711</v>
      </c>
      <c r="C1146" s="2">
        <v>2</v>
      </c>
      <c r="D1146" s="2">
        <v>768</v>
      </c>
      <c r="E1146" s="2">
        <v>5160507</v>
      </c>
      <c r="F1146" s="14" t="s">
        <v>1142</v>
      </c>
      <c r="G1146" s="14">
        <v>200</v>
      </c>
    </row>
    <row r="1147" spans="1:7" x14ac:dyDescent="0.25">
      <c r="A1147" s="2">
        <v>1930000</v>
      </c>
      <c r="B1147" s="15">
        <v>43711</v>
      </c>
      <c r="C1147" s="2">
        <v>2</v>
      </c>
      <c r="D1147" s="2">
        <v>768</v>
      </c>
      <c r="E1147" s="2">
        <v>5160507</v>
      </c>
      <c r="F1147" s="14" t="s">
        <v>1143</v>
      </c>
      <c r="G1147" s="14">
        <v>300</v>
      </c>
    </row>
    <row r="1148" spans="1:7" x14ac:dyDescent="0.25">
      <c r="A1148" s="2">
        <v>1930000</v>
      </c>
      <c r="B1148" s="15">
        <v>43711</v>
      </c>
      <c r="C1148" s="2">
        <v>2</v>
      </c>
      <c r="D1148" s="2">
        <v>769</v>
      </c>
      <c r="E1148" s="2">
        <v>1120215</v>
      </c>
      <c r="F1148" s="14" t="s">
        <v>1144</v>
      </c>
      <c r="G1148" s="14">
        <v>350</v>
      </c>
    </row>
    <row r="1149" spans="1:7" x14ac:dyDescent="0.25">
      <c r="A1149" s="2">
        <v>1930000</v>
      </c>
      <c r="B1149" s="15">
        <v>43711</v>
      </c>
      <c r="C1149" s="2">
        <v>2</v>
      </c>
      <c r="D1149" s="2">
        <v>769</v>
      </c>
      <c r="E1149" s="2">
        <v>1120215</v>
      </c>
      <c r="F1149" s="14" t="s">
        <v>1145</v>
      </c>
      <c r="G1149" s="14">
        <v>-300</v>
      </c>
    </row>
    <row r="1150" spans="1:7" x14ac:dyDescent="0.25">
      <c r="A1150" s="2">
        <v>1930000</v>
      </c>
      <c r="B1150" s="15">
        <v>43713</v>
      </c>
      <c r="C1150" s="2">
        <v>2</v>
      </c>
      <c r="D1150" s="2">
        <v>774</v>
      </c>
      <c r="E1150" s="2">
        <v>5160801</v>
      </c>
      <c r="F1150" s="14" t="s">
        <v>1146</v>
      </c>
      <c r="G1150" s="14">
        <v>68</v>
      </c>
    </row>
    <row r="1151" spans="1:7" x14ac:dyDescent="0.25">
      <c r="A1151" s="2">
        <v>1930000</v>
      </c>
      <c r="B1151" s="15">
        <v>43713</v>
      </c>
      <c r="C1151" s="2">
        <v>2</v>
      </c>
      <c r="D1151" s="2">
        <v>774</v>
      </c>
      <c r="E1151" s="2">
        <v>5160801</v>
      </c>
      <c r="F1151" s="14" t="s">
        <v>1147</v>
      </c>
      <c r="G1151" s="14">
        <v>68</v>
      </c>
    </row>
    <row r="1152" spans="1:7" x14ac:dyDescent="0.25">
      <c r="A1152" s="2">
        <v>1930000</v>
      </c>
      <c r="B1152" s="15">
        <v>43713</v>
      </c>
      <c r="C1152" s="2">
        <v>2</v>
      </c>
      <c r="D1152" s="2">
        <v>774</v>
      </c>
      <c r="E1152" s="2">
        <v>5160801</v>
      </c>
      <c r="F1152" s="14" t="s">
        <v>1148</v>
      </c>
      <c r="G1152" s="14">
        <v>68</v>
      </c>
    </row>
    <row r="1153" spans="1:7" x14ac:dyDescent="0.25">
      <c r="A1153" s="2">
        <v>1930000</v>
      </c>
      <c r="B1153" s="15">
        <v>43713</v>
      </c>
      <c r="C1153" s="2">
        <v>2</v>
      </c>
      <c r="D1153" s="2">
        <v>774</v>
      </c>
      <c r="E1153" s="2">
        <v>5160801</v>
      </c>
      <c r="F1153" s="14" t="s">
        <v>1149</v>
      </c>
      <c r="G1153" s="14">
        <v>68</v>
      </c>
    </row>
    <row r="1154" spans="1:7" x14ac:dyDescent="0.25">
      <c r="A1154" s="2">
        <v>1930000</v>
      </c>
      <c r="B1154" s="15">
        <v>43713</v>
      </c>
      <c r="C1154" s="2">
        <v>2</v>
      </c>
      <c r="D1154" s="2">
        <v>774</v>
      </c>
      <c r="E1154" s="2">
        <v>5160801</v>
      </c>
      <c r="F1154" s="14" t="s">
        <v>1150</v>
      </c>
      <c r="G1154" s="14">
        <v>68</v>
      </c>
    </row>
    <row r="1155" spans="1:7" x14ac:dyDescent="0.25">
      <c r="A1155" s="2">
        <v>1930000</v>
      </c>
      <c r="B1155" s="15">
        <v>43713</v>
      </c>
      <c r="C1155" s="2">
        <v>2</v>
      </c>
      <c r="D1155" s="2">
        <v>774</v>
      </c>
      <c r="E1155" s="2">
        <v>5160801</v>
      </c>
      <c r="F1155" s="14" t="s">
        <v>1151</v>
      </c>
      <c r="G1155" s="14">
        <v>98</v>
      </c>
    </row>
    <row r="1156" spans="1:7" x14ac:dyDescent="0.25">
      <c r="A1156" s="2">
        <v>1930000</v>
      </c>
      <c r="B1156" s="15">
        <v>43713</v>
      </c>
      <c r="C1156" s="2">
        <v>2</v>
      </c>
      <c r="D1156" s="2">
        <v>774</v>
      </c>
      <c r="E1156" s="2">
        <v>1130139</v>
      </c>
      <c r="F1156" s="14" t="s">
        <v>1152</v>
      </c>
      <c r="G1156" s="14">
        <v>490</v>
      </c>
    </row>
    <row r="1157" spans="1:7" x14ac:dyDescent="0.25">
      <c r="A1157" s="2">
        <v>1930000</v>
      </c>
      <c r="B1157" s="15">
        <v>43713</v>
      </c>
      <c r="C1157" s="2">
        <v>2</v>
      </c>
      <c r="D1157" s="2">
        <v>774</v>
      </c>
      <c r="E1157" s="2">
        <v>5160801</v>
      </c>
      <c r="F1157" s="14" t="s">
        <v>1153</v>
      </c>
      <c r="G1157" s="14">
        <v>85</v>
      </c>
    </row>
    <row r="1158" spans="1:7" x14ac:dyDescent="0.25">
      <c r="A1158" s="2">
        <v>1930000</v>
      </c>
      <c r="B1158" s="15">
        <v>43713</v>
      </c>
      <c r="C1158" s="2">
        <v>2</v>
      </c>
      <c r="D1158" s="2">
        <v>774</v>
      </c>
      <c r="E1158" s="2">
        <v>5160801</v>
      </c>
      <c r="F1158" s="14" t="s">
        <v>1154</v>
      </c>
      <c r="G1158" s="14">
        <v>85</v>
      </c>
    </row>
    <row r="1159" spans="1:7" x14ac:dyDescent="0.25">
      <c r="A1159" s="2">
        <v>1930000</v>
      </c>
      <c r="B1159" s="15">
        <v>43713</v>
      </c>
      <c r="C1159" s="2">
        <v>2</v>
      </c>
      <c r="D1159" s="2">
        <v>774</v>
      </c>
      <c r="E1159" s="2">
        <v>1130139</v>
      </c>
      <c r="F1159" s="14" t="s">
        <v>1155</v>
      </c>
      <c r="G1159" s="14">
        <v>170</v>
      </c>
    </row>
    <row r="1160" spans="1:7" x14ac:dyDescent="0.25">
      <c r="A1160" s="2">
        <v>1930000</v>
      </c>
      <c r="B1160" s="15">
        <v>43713</v>
      </c>
      <c r="C1160" s="2">
        <v>2</v>
      </c>
      <c r="D1160" s="2">
        <v>774</v>
      </c>
      <c r="E1160" s="2">
        <v>1130139</v>
      </c>
      <c r="F1160" s="14" t="s">
        <v>1156</v>
      </c>
      <c r="G1160" s="14">
        <v>408</v>
      </c>
    </row>
    <row r="1161" spans="1:7" x14ac:dyDescent="0.25">
      <c r="A1161" s="2">
        <v>1930000</v>
      </c>
      <c r="B1161" s="15">
        <v>43713</v>
      </c>
      <c r="C1161" s="2">
        <v>2</v>
      </c>
      <c r="D1161" s="2">
        <v>774</v>
      </c>
      <c r="E1161" s="2">
        <v>1120404</v>
      </c>
      <c r="F1161" s="14" t="s">
        <v>1157</v>
      </c>
      <c r="G1161" s="14">
        <v>-9340.5</v>
      </c>
    </row>
    <row r="1162" spans="1:7" x14ac:dyDescent="0.25">
      <c r="A1162" s="2">
        <v>1930000</v>
      </c>
      <c r="B1162" s="15">
        <v>43713</v>
      </c>
      <c r="C1162" s="2">
        <v>2</v>
      </c>
      <c r="D1162" s="2">
        <v>775</v>
      </c>
      <c r="E1162" s="2">
        <v>5160802</v>
      </c>
      <c r="F1162" s="14" t="s">
        <v>1158</v>
      </c>
      <c r="G1162" s="14">
        <v>15</v>
      </c>
    </row>
    <row r="1163" spans="1:7" x14ac:dyDescent="0.25">
      <c r="A1163" s="2">
        <v>1930000</v>
      </c>
      <c r="B1163" s="15">
        <v>43713</v>
      </c>
      <c r="C1163" s="2">
        <v>2</v>
      </c>
      <c r="D1163" s="2">
        <v>775</v>
      </c>
      <c r="E1163" s="2">
        <v>5160802</v>
      </c>
      <c r="F1163" s="14" t="s">
        <v>1159</v>
      </c>
      <c r="G1163" s="14">
        <v>15</v>
      </c>
    </row>
    <row r="1164" spans="1:7" x14ac:dyDescent="0.25">
      <c r="A1164" s="2">
        <v>1930000</v>
      </c>
      <c r="B1164" s="15">
        <v>43713</v>
      </c>
      <c r="C1164" s="2">
        <v>2</v>
      </c>
      <c r="D1164" s="2">
        <v>775</v>
      </c>
      <c r="E1164" s="2">
        <v>5160802</v>
      </c>
      <c r="F1164" s="14" t="s">
        <v>1160</v>
      </c>
      <c r="G1164" s="14">
        <v>15</v>
      </c>
    </row>
    <row r="1165" spans="1:7" x14ac:dyDescent="0.25">
      <c r="A1165" s="2">
        <v>1930000</v>
      </c>
      <c r="B1165" s="15">
        <v>43713</v>
      </c>
      <c r="C1165" s="2">
        <v>2</v>
      </c>
      <c r="D1165" s="2">
        <v>775</v>
      </c>
      <c r="E1165" s="2">
        <v>5160802</v>
      </c>
      <c r="F1165" s="14" t="s">
        <v>1161</v>
      </c>
      <c r="G1165" s="14">
        <v>15</v>
      </c>
    </row>
    <row r="1166" spans="1:7" x14ac:dyDescent="0.25">
      <c r="A1166" s="2">
        <v>1930000</v>
      </c>
      <c r="B1166" s="15">
        <v>43713</v>
      </c>
      <c r="C1166" s="2">
        <v>2</v>
      </c>
      <c r="D1166" s="2">
        <v>775</v>
      </c>
      <c r="E1166" s="2">
        <v>5160802</v>
      </c>
      <c r="F1166" s="14" t="s">
        <v>1162</v>
      </c>
      <c r="G1166" s="14">
        <v>15</v>
      </c>
    </row>
    <row r="1167" spans="1:7" x14ac:dyDescent="0.25">
      <c r="A1167" s="2">
        <v>1930000</v>
      </c>
      <c r="B1167" s="15">
        <v>43713</v>
      </c>
      <c r="C1167" s="2">
        <v>2</v>
      </c>
      <c r="D1167" s="2">
        <v>775</v>
      </c>
      <c r="E1167" s="2">
        <v>5160802</v>
      </c>
      <c r="F1167" s="14" t="s">
        <v>1163</v>
      </c>
      <c r="G1167" s="14">
        <v>15</v>
      </c>
    </row>
    <row r="1168" spans="1:7" x14ac:dyDescent="0.25">
      <c r="A1168" s="2">
        <v>1930000</v>
      </c>
      <c r="B1168" s="15">
        <v>43713</v>
      </c>
      <c r="C1168" s="2">
        <v>2</v>
      </c>
      <c r="D1168" s="2">
        <v>775</v>
      </c>
      <c r="E1168" s="2">
        <v>5160802</v>
      </c>
      <c r="F1168" s="14" t="s">
        <v>1164</v>
      </c>
      <c r="G1168" s="14">
        <v>15</v>
      </c>
    </row>
    <row r="1169" spans="1:7" x14ac:dyDescent="0.25">
      <c r="A1169" s="2">
        <v>1930000</v>
      </c>
      <c r="B1169" s="15">
        <v>43713</v>
      </c>
      <c r="C1169" s="2">
        <v>2</v>
      </c>
      <c r="D1169" s="2">
        <v>775</v>
      </c>
      <c r="E1169" s="2">
        <v>5160802</v>
      </c>
      <c r="F1169" s="14" t="s">
        <v>1165</v>
      </c>
      <c r="G1169" s="14">
        <v>15</v>
      </c>
    </row>
    <row r="1170" spans="1:7" x14ac:dyDescent="0.25">
      <c r="A1170" s="2">
        <v>1930000</v>
      </c>
      <c r="B1170" s="15">
        <v>43713</v>
      </c>
      <c r="C1170" s="2">
        <v>2</v>
      </c>
      <c r="D1170" s="2">
        <v>775</v>
      </c>
      <c r="E1170" s="2">
        <v>5160802</v>
      </c>
      <c r="F1170" s="14" t="s">
        <v>1166</v>
      </c>
      <c r="G1170" s="14">
        <v>15</v>
      </c>
    </row>
    <row r="1171" spans="1:7" x14ac:dyDescent="0.25">
      <c r="A1171" s="2">
        <v>1930000</v>
      </c>
      <c r="B1171" s="15">
        <v>43713</v>
      </c>
      <c r="C1171" s="2">
        <v>2</v>
      </c>
      <c r="D1171" s="2">
        <v>775</v>
      </c>
      <c r="E1171" s="2">
        <v>5160802</v>
      </c>
      <c r="F1171" s="14" t="s">
        <v>1167</v>
      </c>
      <c r="G1171" s="14">
        <v>15</v>
      </c>
    </row>
    <row r="1172" spans="1:7" x14ac:dyDescent="0.25">
      <c r="A1172" s="2">
        <v>1930000</v>
      </c>
      <c r="B1172" s="15">
        <v>43713</v>
      </c>
      <c r="C1172" s="2">
        <v>2</v>
      </c>
      <c r="D1172" s="2">
        <v>775</v>
      </c>
      <c r="E1172" s="2">
        <v>5160802</v>
      </c>
      <c r="F1172" s="14" t="s">
        <v>1168</v>
      </c>
      <c r="G1172" s="14">
        <v>15</v>
      </c>
    </row>
    <row r="1173" spans="1:7" x14ac:dyDescent="0.25">
      <c r="A1173" s="2">
        <v>1930000</v>
      </c>
      <c r="B1173" s="15">
        <v>43713</v>
      </c>
      <c r="C1173" s="2">
        <v>2</v>
      </c>
      <c r="D1173" s="2">
        <v>775</v>
      </c>
      <c r="E1173" s="2">
        <v>5160802</v>
      </c>
      <c r="F1173" s="14" t="s">
        <v>1169</v>
      </c>
      <c r="G1173" s="14">
        <v>15</v>
      </c>
    </row>
    <row r="1174" spans="1:7" x14ac:dyDescent="0.25">
      <c r="A1174" s="2">
        <v>1930000</v>
      </c>
      <c r="B1174" s="15">
        <v>43713</v>
      </c>
      <c r="C1174" s="2">
        <v>2</v>
      </c>
      <c r="D1174" s="2">
        <v>775</v>
      </c>
      <c r="E1174" s="2">
        <v>5160802</v>
      </c>
      <c r="F1174" s="14" t="s">
        <v>1170</v>
      </c>
      <c r="G1174" s="14">
        <v>15</v>
      </c>
    </row>
    <row r="1175" spans="1:7" x14ac:dyDescent="0.25">
      <c r="A1175" s="2">
        <v>1930000</v>
      </c>
      <c r="B1175" s="15">
        <v>43713</v>
      </c>
      <c r="C1175" s="2">
        <v>2</v>
      </c>
      <c r="D1175" s="2">
        <v>775</v>
      </c>
      <c r="E1175" s="2">
        <v>5160802</v>
      </c>
      <c r="F1175" s="14" t="s">
        <v>1171</v>
      </c>
      <c r="G1175" s="14">
        <v>15</v>
      </c>
    </row>
    <row r="1176" spans="1:7" x14ac:dyDescent="0.25">
      <c r="A1176" s="2">
        <v>1930000</v>
      </c>
      <c r="B1176" s="15">
        <v>43713</v>
      </c>
      <c r="C1176" s="2">
        <v>2</v>
      </c>
      <c r="D1176" s="2">
        <v>775</v>
      </c>
      <c r="E1176" s="2">
        <v>5160802</v>
      </c>
      <c r="F1176" s="14" t="s">
        <v>1172</v>
      </c>
      <c r="G1176" s="14">
        <v>15</v>
      </c>
    </row>
    <row r="1177" spans="1:7" x14ac:dyDescent="0.25">
      <c r="A1177" s="2">
        <v>1930000</v>
      </c>
      <c r="B1177" s="15">
        <v>43713</v>
      </c>
      <c r="C1177" s="2">
        <v>2</v>
      </c>
      <c r="D1177" s="2">
        <v>775</v>
      </c>
      <c r="E1177" s="2">
        <v>5160802</v>
      </c>
      <c r="F1177" s="14" t="s">
        <v>1173</v>
      </c>
      <c r="G1177" s="14">
        <v>15</v>
      </c>
    </row>
    <row r="1178" spans="1:7" x14ac:dyDescent="0.25">
      <c r="A1178" s="2">
        <v>1930000</v>
      </c>
      <c r="B1178" s="15">
        <v>43713</v>
      </c>
      <c r="C1178" s="2">
        <v>2</v>
      </c>
      <c r="D1178" s="2">
        <v>777</v>
      </c>
      <c r="E1178" s="2">
        <v>1120215</v>
      </c>
      <c r="F1178" s="14" t="s">
        <v>1174</v>
      </c>
      <c r="G1178" s="14">
        <v>600</v>
      </c>
    </row>
    <row r="1179" spans="1:7" x14ac:dyDescent="0.25">
      <c r="A1179" s="2">
        <v>1930000</v>
      </c>
      <c r="B1179" s="15">
        <v>43714</v>
      </c>
      <c r="C1179" s="2">
        <v>2</v>
      </c>
      <c r="D1179" s="2">
        <v>780</v>
      </c>
      <c r="E1179" s="2">
        <v>1120215</v>
      </c>
      <c r="F1179" s="14" t="s">
        <v>1175</v>
      </c>
      <c r="G1179" s="14">
        <v>600</v>
      </c>
    </row>
    <row r="1180" spans="1:7" x14ac:dyDescent="0.25">
      <c r="A1180" s="2">
        <v>1930000</v>
      </c>
      <c r="B1180" s="15">
        <v>43714</v>
      </c>
      <c r="C1180" s="2">
        <v>2</v>
      </c>
      <c r="D1180" s="2">
        <v>780</v>
      </c>
      <c r="E1180" s="2">
        <v>1120215</v>
      </c>
      <c r="F1180" s="14" t="s">
        <v>1176</v>
      </c>
      <c r="G1180" s="14">
        <v>500</v>
      </c>
    </row>
    <row r="1181" spans="1:7" x14ac:dyDescent="0.25">
      <c r="A1181" s="2">
        <v>1930000</v>
      </c>
      <c r="B1181" s="15">
        <v>43714</v>
      </c>
      <c r="C1181" s="2">
        <v>2</v>
      </c>
      <c r="D1181" s="2">
        <v>780</v>
      </c>
      <c r="E1181" s="2">
        <v>1120215</v>
      </c>
      <c r="F1181" s="14" t="s">
        <v>1177</v>
      </c>
      <c r="G1181" s="14">
        <v>2500</v>
      </c>
    </row>
    <row r="1182" spans="1:7" x14ac:dyDescent="0.25">
      <c r="A1182" s="2">
        <v>1930000</v>
      </c>
      <c r="B1182" s="15">
        <v>43714</v>
      </c>
      <c r="C1182" s="2">
        <v>2</v>
      </c>
      <c r="D1182" s="2">
        <v>784</v>
      </c>
      <c r="E1182" s="2">
        <v>5130111</v>
      </c>
      <c r="F1182" s="14" t="s">
        <v>1178</v>
      </c>
      <c r="G1182" s="14">
        <v>-346.35</v>
      </c>
    </row>
    <row r="1183" spans="1:7" x14ac:dyDescent="0.25">
      <c r="A1183" s="2">
        <v>1930000</v>
      </c>
      <c r="B1183" s="15">
        <v>43714</v>
      </c>
      <c r="C1183" s="2">
        <v>2</v>
      </c>
      <c r="D1183" s="2">
        <v>788</v>
      </c>
      <c r="E1183" s="2">
        <v>1120215</v>
      </c>
      <c r="F1183" s="14" t="s">
        <v>1179</v>
      </c>
      <c r="G1183" s="14">
        <v>-39</v>
      </c>
    </row>
    <row r="1184" spans="1:7" x14ac:dyDescent="0.25">
      <c r="A1184" s="2">
        <v>1930000</v>
      </c>
      <c r="B1184" s="15">
        <v>43717</v>
      </c>
      <c r="C1184" s="2">
        <v>2</v>
      </c>
      <c r="D1184" s="2">
        <v>789</v>
      </c>
      <c r="E1184" s="2">
        <v>5160802</v>
      </c>
      <c r="F1184" s="14" t="s">
        <v>1180</v>
      </c>
      <c r="G1184" s="14">
        <v>1254.5999999999999</v>
      </c>
    </row>
    <row r="1185" spans="1:7" x14ac:dyDescent="0.25">
      <c r="A1185" s="2">
        <v>1930000</v>
      </c>
      <c r="B1185" s="15">
        <v>43717</v>
      </c>
      <c r="C1185" s="2">
        <v>2</v>
      </c>
      <c r="D1185" s="2">
        <v>796</v>
      </c>
      <c r="E1185" s="2">
        <v>1130181</v>
      </c>
      <c r="F1185" s="14" t="s">
        <v>1181</v>
      </c>
      <c r="G1185" s="14">
        <v>758.78</v>
      </c>
    </row>
    <row r="1186" spans="1:7" x14ac:dyDescent="0.25">
      <c r="A1186" s="2">
        <v>1930000</v>
      </c>
      <c r="B1186" s="15">
        <v>43717</v>
      </c>
      <c r="C1186" s="2">
        <v>2</v>
      </c>
      <c r="D1186" s="2">
        <v>796</v>
      </c>
      <c r="E1186" s="2">
        <v>1130194</v>
      </c>
      <c r="F1186" s="14" t="s">
        <v>1182</v>
      </c>
      <c r="G1186" s="14">
        <v>5617.9</v>
      </c>
    </row>
    <row r="1187" spans="1:7" x14ac:dyDescent="0.25">
      <c r="A1187" s="2">
        <v>1930000</v>
      </c>
      <c r="B1187" s="15">
        <v>43717</v>
      </c>
      <c r="C1187" s="2">
        <v>2</v>
      </c>
      <c r="D1187" s="2">
        <v>798</v>
      </c>
      <c r="E1187" s="2">
        <v>5160802</v>
      </c>
      <c r="F1187" s="14" t="s">
        <v>1183</v>
      </c>
      <c r="G1187" s="14">
        <v>190</v>
      </c>
    </row>
    <row r="1188" spans="1:7" x14ac:dyDescent="0.25">
      <c r="A1188" s="2">
        <v>1930000</v>
      </c>
      <c r="B1188" s="15">
        <v>43717</v>
      </c>
      <c r="C1188" s="2">
        <v>2</v>
      </c>
      <c r="D1188" s="2">
        <v>798</v>
      </c>
      <c r="E1188" s="2">
        <v>5160802</v>
      </c>
      <c r="F1188" s="14" t="s">
        <v>1184</v>
      </c>
      <c r="G1188" s="14">
        <v>40</v>
      </c>
    </row>
    <row r="1189" spans="1:7" x14ac:dyDescent="0.25">
      <c r="A1189" s="2">
        <v>1930000</v>
      </c>
      <c r="B1189" s="15">
        <v>43717</v>
      </c>
      <c r="C1189" s="2">
        <v>2</v>
      </c>
      <c r="D1189" s="2">
        <v>799</v>
      </c>
      <c r="E1189" s="2">
        <v>1130121</v>
      </c>
      <c r="F1189" s="14" t="s">
        <v>1185</v>
      </c>
      <c r="G1189" s="14">
        <v>478</v>
      </c>
    </row>
    <row r="1190" spans="1:7" x14ac:dyDescent="0.25">
      <c r="A1190" s="2">
        <v>1930000</v>
      </c>
      <c r="B1190" s="15">
        <v>43717</v>
      </c>
      <c r="C1190" s="2">
        <v>2</v>
      </c>
      <c r="D1190" s="2">
        <v>799</v>
      </c>
      <c r="E1190" s="2">
        <v>1130119</v>
      </c>
      <c r="F1190" s="14" t="s">
        <v>1186</v>
      </c>
      <c r="G1190" s="14">
        <v>439</v>
      </c>
    </row>
    <row r="1191" spans="1:7" x14ac:dyDescent="0.25">
      <c r="A1191" s="2">
        <v>1930000</v>
      </c>
      <c r="B1191" s="15">
        <v>43717</v>
      </c>
      <c r="C1191" s="2">
        <v>2</v>
      </c>
      <c r="D1191" s="2">
        <v>799</v>
      </c>
      <c r="E1191" s="2">
        <v>1130121</v>
      </c>
      <c r="F1191" s="14" t="s">
        <v>1187</v>
      </c>
      <c r="G1191" s="14">
        <v>956</v>
      </c>
    </row>
    <row r="1192" spans="1:7" x14ac:dyDescent="0.25">
      <c r="A1192" s="2">
        <v>1930000</v>
      </c>
      <c r="B1192" s="15">
        <v>43717</v>
      </c>
      <c r="C1192" s="2">
        <v>2</v>
      </c>
      <c r="D1192" s="2">
        <v>799</v>
      </c>
      <c r="E1192" s="2">
        <v>1130121</v>
      </c>
      <c r="F1192" s="14" t="s">
        <v>1188</v>
      </c>
      <c r="G1192" s="14">
        <v>478</v>
      </c>
    </row>
    <row r="1193" spans="1:7" x14ac:dyDescent="0.25">
      <c r="A1193" s="2">
        <v>1930000</v>
      </c>
      <c r="B1193" s="15">
        <v>43717</v>
      </c>
      <c r="C1193" s="2">
        <v>2</v>
      </c>
      <c r="D1193" s="2">
        <v>799</v>
      </c>
      <c r="E1193" s="2">
        <v>1130121</v>
      </c>
      <c r="F1193" s="14" t="s">
        <v>1189</v>
      </c>
      <c r="G1193" s="14">
        <v>478</v>
      </c>
    </row>
    <row r="1194" spans="1:7" x14ac:dyDescent="0.25">
      <c r="A1194" s="2">
        <v>1930000</v>
      </c>
      <c r="B1194" s="15">
        <v>43717</v>
      </c>
      <c r="C1194" s="2">
        <v>2</v>
      </c>
      <c r="D1194" s="2">
        <v>799</v>
      </c>
      <c r="E1194" s="2">
        <v>2110113</v>
      </c>
      <c r="F1194" s="14" t="s">
        <v>1190</v>
      </c>
      <c r="G1194" s="14">
        <v>956</v>
      </c>
    </row>
    <row r="1195" spans="1:7" x14ac:dyDescent="0.25">
      <c r="A1195" s="2">
        <v>1930000</v>
      </c>
      <c r="B1195" s="15">
        <v>43717</v>
      </c>
      <c r="C1195" s="2">
        <v>2</v>
      </c>
      <c r="D1195" s="2">
        <v>799</v>
      </c>
      <c r="E1195" s="2">
        <v>2110113</v>
      </c>
      <c r="F1195" s="14" t="s">
        <v>1191</v>
      </c>
      <c r="G1195" s="14">
        <v>878</v>
      </c>
    </row>
    <row r="1196" spans="1:7" x14ac:dyDescent="0.25">
      <c r="A1196" s="2">
        <v>1930000</v>
      </c>
      <c r="B1196" s="15">
        <v>43717</v>
      </c>
      <c r="C1196" s="2">
        <v>2</v>
      </c>
      <c r="D1196" s="2">
        <v>799</v>
      </c>
      <c r="E1196" s="2">
        <v>2110113</v>
      </c>
      <c r="F1196" s="14" t="s">
        <v>1192</v>
      </c>
      <c r="G1196" s="14">
        <v>956</v>
      </c>
    </row>
    <row r="1197" spans="1:7" x14ac:dyDescent="0.25">
      <c r="A1197" s="2">
        <v>1930000</v>
      </c>
      <c r="B1197" s="15">
        <v>43717</v>
      </c>
      <c r="C1197" s="2">
        <v>2</v>
      </c>
      <c r="D1197" s="2">
        <v>799</v>
      </c>
      <c r="E1197" s="2">
        <v>2110113</v>
      </c>
      <c r="F1197" s="14" t="s">
        <v>1193</v>
      </c>
      <c r="G1197" s="14">
        <v>956</v>
      </c>
    </row>
    <row r="1198" spans="1:7" x14ac:dyDescent="0.25">
      <c r="A1198" s="2">
        <v>1930000</v>
      </c>
      <c r="B1198" s="15">
        <v>43717</v>
      </c>
      <c r="C1198" s="2">
        <v>2</v>
      </c>
      <c r="D1198" s="2">
        <v>799</v>
      </c>
      <c r="E1198" s="2">
        <v>2110113</v>
      </c>
      <c r="F1198" s="14" t="s">
        <v>1194</v>
      </c>
      <c r="G1198" s="14">
        <v>1052</v>
      </c>
    </row>
    <row r="1199" spans="1:7" x14ac:dyDescent="0.25">
      <c r="A1199" s="2">
        <v>1930000</v>
      </c>
      <c r="B1199" s="15">
        <v>43717</v>
      </c>
      <c r="C1199" s="2">
        <v>2</v>
      </c>
      <c r="D1199" s="2">
        <v>800</v>
      </c>
      <c r="E1199" s="2">
        <v>1130159</v>
      </c>
      <c r="F1199" s="14" t="s">
        <v>1195</v>
      </c>
      <c r="G1199" s="14">
        <v>3600</v>
      </c>
    </row>
    <row r="1200" spans="1:7" x14ac:dyDescent="0.25">
      <c r="A1200" s="2">
        <v>1930000</v>
      </c>
      <c r="B1200" s="15">
        <v>43717</v>
      </c>
      <c r="C1200" s="2">
        <v>2</v>
      </c>
      <c r="D1200" s="2">
        <v>800</v>
      </c>
      <c r="E1200" s="2">
        <v>5160802</v>
      </c>
      <c r="F1200" s="14" t="s">
        <v>1196</v>
      </c>
      <c r="G1200" s="14">
        <v>18</v>
      </c>
    </row>
    <row r="1201" spans="1:7" x14ac:dyDescent="0.25">
      <c r="A1201" s="2">
        <v>1930000</v>
      </c>
      <c r="B1201" s="15">
        <v>43717</v>
      </c>
      <c r="C1201" s="2">
        <v>2</v>
      </c>
      <c r="D1201" s="2">
        <v>800</v>
      </c>
      <c r="E1201" s="2">
        <v>5160802</v>
      </c>
      <c r="F1201" s="14" t="s">
        <v>1197</v>
      </c>
      <c r="G1201" s="14">
        <v>14</v>
      </c>
    </row>
    <row r="1202" spans="1:7" x14ac:dyDescent="0.25">
      <c r="A1202" s="2">
        <v>1930000</v>
      </c>
      <c r="B1202" s="15">
        <v>43717</v>
      </c>
      <c r="C1202" s="2">
        <v>2</v>
      </c>
      <c r="D1202" s="2">
        <v>800</v>
      </c>
      <c r="E1202" s="2">
        <v>5160802</v>
      </c>
      <c r="F1202" s="14" t="s">
        <v>1198</v>
      </c>
      <c r="G1202" s="14">
        <v>14</v>
      </c>
    </row>
    <row r="1203" spans="1:7" x14ac:dyDescent="0.25">
      <c r="A1203" s="2">
        <v>1930000</v>
      </c>
      <c r="B1203" s="15">
        <v>43717</v>
      </c>
      <c r="C1203" s="2">
        <v>2</v>
      </c>
      <c r="D1203" s="2">
        <v>800</v>
      </c>
      <c r="E1203" s="2">
        <v>5160802</v>
      </c>
      <c r="F1203" s="14" t="s">
        <v>1199</v>
      </c>
      <c r="G1203" s="14">
        <v>95</v>
      </c>
    </row>
    <row r="1204" spans="1:7" x14ac:dyDescent="0.25">
      <c r="A1204" s="2">
        <v>1930000</v>
      </c>
      <c r="B1204" s="15">
        <v>43717</v>
      </c>
      <c r="C1204" s="2">
        <v>2</v>
      </c>
      <c r="D1204" s="2">
        <v>801</v>
      </c>
      <c r="E1204" s="2">
        <v>5160802</v>
      </c>
      <c r="F1204" s="14" t="s">
        <v>1200</v>
      </c>
      <c r="G1204" s="14">
        <v>38</v>
      </c>
    </row>
    <row r="1205" spans="1:7" x14ac:dyDescent="0.25">
      <c r="A1205" s="2">
        <v>1930000</v>
      </c>
      <c r="B1205" s="15">
        <v>43717</v>
      </c>
      <c r="C1205" s="2">
        <v>2</v>
      </c>
      <c r="D1205" s="2">
        <v>801</v>
      </c>
      <c r="E1205" s="2">
        <v>5160802</v>
      </c>
      <c r="F1205" s="14" t="s">
        <v>1201</v>
      </c>
      <c r="G1205" s="14">
        <v>70</v>
      </c>
    </row>
    <row r="1206" spans="1:7" x14ac:dyDescent="0.25">
      <c r="A1206" s="2">
        <v>1930000</v>
      </c>
      <c r="B1206" s="15">
        <v>43717</v>
      </c>
      <c r="C1206" s="2">
        <v>2</v>
      </c>
      <c r="D1206" s="2">
        <v>806</v>
      </c>
      <c r="E1206" s="2">
        <v>5160102</v>
      </c>
      <c r="F1206" s="14" t="s">
        <v>1202</v>
      </c>
      <c r="G1206" s="14">
        <v>525</v>
      </c>
    </row>
    <row r="1207" spans="1:7" x14ac:dyDescent="0.25">
      <c r="A1207" s="2">
        <v>1930000</v>
      </c>
      <c r="B1207" s="15">
        <v>43717</v>
      </c>
      <c r="C1207" s="2">
        <v>2</v>
      </c>
      <c r="D1207" s="2">
        <v>806</v>
      </c>
      <c r="E1207" s="2">
        <v>1120215</v>
      </c>
      <c r="F1207" s="14" t="s">
        <v>1203</v>
      </c>
      <c r="G1207" s="14">
        <v>500</v>
      </c>
    </row>
    <row r="1208" spans="1:7" x14ac:dyDescent="0.25">
      <c r="A1208" s="2">
        <v>1930000</v>
      </c>
      <c r="B1208" s="15">
        <v>43718</v>
      </c>
      <c r="C1208" s="2">
        <v>2</v>
      </c>
      <c r="D1208" s="2">
        <v>810</v>
      </c>
      <c r="E1208" s="2">
        <v>1130170</v>
      </c>
      <c r="F1208" s="14" t="s">
        <v>1204</v>
      </c>
      <c r="G1208" s="14">
        <v>900</v>
      </c>
    </row>
    <row r="1209" spans="1:7" x14ac:dyDescent="0.25">
      <c r="A1209" s="2">
        <v>1930000</v>
      </c>
      <c r="B1209" s="15">
        <v>43718</v>
      </c>
      <c r="C1209" s="2">
        <v>2</v>
      </c>
      <c r="D1209" s="2">
        <v>811</v>
      </c>
      <c r="E1209" s="2">
        <v>5160103</v>
      </c>
      <c r="F1209" s="14" t="s">
        <v>1205</v>
      </c>
      <c r="G1209" s="14">
        <v>270.33999999999997</v>
      </c>
    </row>
    <row r="1210" spans="1:7" x14ac:dyDescent="0.25">
      <c r="A1210" s="2">
        <v>1930000</v>
      </c>
      <c r="B1210" s="15">
        <v>43718</v>
      </c>
      <c r="C1210" s="2">
        <v>2</v>
      </c>
      <c r="D1210" s="2">
        <v>901</v>
      </c>
      <c r="E1210" s="2">
        <v>5160806</v>
      </c>
      <c r="F1210" s="14" t="s">
        <v>1206</v>
      </c>
      <c r="G1210" s="14">
        <v>700</v>
      </c>
    </row>
    <row r="1211" spans="1:7" x14ac:dyDescent="0.25">
      <c r="A1211" s="2">
        <v>1930000</v>
      </c>
      <c r="B1211" s="15">
        <v>43719</v>
      </c>
      <c r="C1211" s="2">
        <v>2</v>
      </c>
      <c r="D1211" s="2">
        <v>814</v>
      </c>
      <c r="E1211" s="2">
        <v>5160202</v>
      </c>
      <c r="F1211" s="14" t="s">
        <v>1207</v>
      </c>
      <c r="G1211" s="14">
        <v>209.89</v>
      </c>
    </row>
    <row r="1212" spans="1:7" x14ac:dyDescent="0.25">
      <c r="A1212" s="2">
        <v>1930000</v>
      </c>
      <c r="B1212" s="15">
        <v>43719</v>
      </c>
      <c r="C1212" s="2">
        <v>2</v>
      </c>
      <c r="D1212" s="2">
        <v>814</v>
      </c>
      <c r="E1212" s="2">
        <v>5160202</v>
      </c>
      <c r="F1212" s="14" t="s">
        <v>1208</v>
      </c>
      <c r="G1212" s="14">
        <v>231.84</v>
      </c>
    </row>
    <row r="1213" spans="1:7" x14ac:dyDescent="0.25">
      <c r="A1213" s="2">
        <v>1930000</v>
      </c>
      <c r="B1213" s="15">
        <v>43719</v>
      </c>
      <c r="C1213" s="2">
        <v>2</v>
      </c>
      <c r="D1213" s="2">
        <v>815</v>
      </c>
      <c r="E1213" s="2">
        <v>5160202</v>
      </c>
      <c r="F1213" s="14" t="s">
        <v>1209</v>
      </c>
      <c r="G1213" s="14">
        <v>204.39</v>
      </c>
    </row>
    <row r="1214" spans="1:7" x14ac:dyDescent="0.25">
      <c r="A1214" s="2">
        <v>1930000</v>
      </c>
      <c r="B1214" s="15">
        <v>43719</v>
      </c>
      <c r="C1214" s="2">
        <v>2</v>
      </c>
      <c r="D1214" s="2">
        <v>815</v>
      </c>
      <c r="E1214" s="2">
        <v>5160202</v>
      </c>
      <c r="F1214" s="14" t="s">
        <v>1210</v>
      </c>
      <c r="G1214" s="14">
        <v>25</v>
      </c>
    </row>
    <row r="1215" spans="1:7" x14ac:dyDescent="0.25">
      <c r="A1215" s="2">
        <v>1930000</v>
      </c>
      <c r="B1215" s="15">
        <v>43719</v>
      </c>
      <c r="C1215" s="2">
        <v>2</v>
      </c>
      <c r="D1215" s="2">
        <v>815</v>
      </c>
      <c r="E1215" s="2">
        <v>5160202</v>
      </c>
      <c r="F1215" s="14" t="s">
        <v>1211</v>
      </c>
      <c r="G1215" s="14">
        <v>234.83</v>
      </c>
    </row>
    <row r="1216" spans="1:7" x14ac:dyDescent="0.25">
      <c r="A1216" s="2">
        <v>1930000</v>
      </c>
      <c r="B1216" s="15">
        <v>43719</v>
      </c>
      <c r="C1216" s="2">
        <v>2</v>
      </c>
      <c r="D1216" s="2">
        <v>815</v>
      </c>
      <c r="E1216" s="2">
        <v>5160202</v>
      </c>
      <c r="F1216" s="14" t="s">
        <v>1212</v>
      </c>
      <c r="G1216" s="14">
        <v>25</v>
      </c>
    </row>
    <row r="1217" spans="1:7" x14ac:dyDescent="0.25">
      <c r="A1217" s="2">
        <v>1930000</v>
      </c>
      <c r="B1217" s="15">
        <v>43719</v>
      </c>
      <c r="C1217" s="2">
        <v>2</v>
      </c>
      <c r="D1217" s="2">
        <v>815</v>
      </c>
      <c r="E1217" s="2">
        <v>5160202</v>
      </c>
      <c r="F1217" s="14" t="s">
        <v>1213</v>
      </c>
      <c r="G1217" s="14">
        <v>219.2</v>
      </c>
    </row>
    <row r="1218" spans="1:7" x14ac:dyDescent="0.25">
      <c r="A1218" s="2">
        <v>1930000</v>
      </c>
      <c r="B1218" s="15">
        <v>43719</v>
      </c>
      <c r="C1218" s="2">
        <v>2</v>
      </c>
      <c r="D1218" s="2">
        <v>815</v>
      </c>
      <c r="E1218" s="2">
        <v>5160202</v>
      </c>
      <c r="F1218" s="14" t="s">
        <v>1214</v>
      </c>
      <c r="G1218" s="14">
        <v>25</v>
      </c>
    </row>
    <row r="1219" spans="1:7" x14ac:dyDescent="0.25">
      <c r="A1219" s="2">
        <v>1930000</v>
      </c>
      <c r="B1219" s="15">
        <v>43719</v>
      </c>
      <c r="C1219" s="2">
        <v>2</v>
      </c>
      <c r="D1219" s="2">
        <v>815</v>
      </c>
      <c r="E1219" s="2">
        <v>5160202</v>
      </c>
      <c r="F1219" s="14" t="s">
        <v>1215</v>
      </c>
      <c r="G1219" s="14">
        <v>227.62</v>
      </c>
    </row>
    <row r="1220" spans="1:7" x14ac:dyDescent="0.25">
      <c r="A1220" s="2">
        <v>1930000</v>
      </c>
      <c r="B1220" s="15">
        <v>43719</v>
      </c>
      <c r="C1220" s="2">
        <v>2</v>
      </c>
      <c r="D1220" s="2">
        <v>815</v>
      </c>
      <c r="E1220" s="2">
        <v>5160202</v>
      </c>
      <c r="F1220" s="14" t="s">
        <v>1216</v>
      </c>
      <c r="G1220" s="14">
        <v>20</v>
      </c>
    </row>
    <row r="1221" spans="1:7" x14ac:dyDescent="0.25">
      <c r="A1221" s="2">
        <v>1930000</v>
      </c>
      <c r="B1221" s="15">
        <v>43719</v>
      </c>
      <c r="C1221" s="2">
        <v>2</v>
      </c>
      <c r="D1221" s="2">
        <v>815</v>
      </c>
      <c r="E1221" s="2">
        <v>5160202</v>
      </c>
      <c r="F1221" s="14" t="s">
        <v>1217</v>
      </c>
      <c r="G1221" s="14">
        <v>20</v>
      </c>
    </row>
    <row r="1222" spans="1:7" x14ac:dyDescent="0.25">
      <c r="A1222" s="2">
        <v>1930000</v>
      </c>
      <c r="B1222" s="15">
        <v>43719</v>
      </c>
      <c r="C1222" s="2">
        <v>2</v>
      </c>
      <c r="D1222" s="2">
        <v>815</v>
      </c>
      <c r="E1222" s="2">
        <v>5160202</v>
      </c>
      <c r="F1222" s="14" t="s">
        <v>1218</v>
      </c>
      <c r="G1222" s="14">
        <v>233.97</v>
      </c>
    </row>
    <row r="1223" spans="1:7" x14ac:dyDescent="0.25">
      <c r="A1223" s="2">
        <v>1930000</v>
      </c>
      <c r="B1223" s="15">
        <v>43719</v>
      </c>
      <c r="C1223" s="2">
        <v>2</v>
      </c>
      <c r="D1223" s="2">
        <v>815</v>
      </c>
      <c r="E1223" s="2">
        <v>5160202</v>
      </c>
      <c r="F1223" s="14" t="s">
        <v>1219</v>
      </c>
      <c r="G1223" s="14">
        <v>20</v>
      </c>
    </row>
    <row r="1224" spans="1:7" x14ac:dyDescent="0.25">
      <c r="A1224" s="2">
        <v>1930000</v>
      </c>
      <c r="B1224" s="15">
        <v>43719</v>
      </c>
      <c r="C1224" s="2">
        <v>2</v>
      </c>
      <c r="D1224" s="2">
        <v>815</v>
      </c>
      <c r="E1224" s="2">
        <v>5160202</v>
      </c>
      <c r="F1224" s="14" t="s">
        <v>1220</v>
      </c>
      <c r="G1224" s="14">
        <v>20.010000000000002</v>
      </c>
    </row>
    <row r="1225" spans="1:7" x14ac:dyDescent="0.25">
      <c r="A1225" s="2">
        <v>1930000</v>
      </c>
      <c r="B1225" s="15">
        <v>43719</v>
      </c>
      <c r="C1225" s="2">
        <v>2</v>
      </c>
      <c r="D1225" s="2">
        <v>816</v>
      </c>
      <c r="E1225" s="2">
        <v>1120215</v>
      </c>
      <c r="F1225" s="14" t="s">
        <v>1221</v>
      </c>
      <c r="G1225" s="14">
        <v>2167</v>
      </c>
    </row>
    <row r="1226" spans="1:7" x14ac:dyDescent="0.25">
      <c r="A1226" s="2">
        <v>1930000</v>
      </c>
      <c r="B1226" s="15">
        <v>43720</v>
      </c>
      <c r="C1226" s="2">
        <v>2</v>
      </c>
      <c r="D1226" s="2">
        <v>819</v>
      </c>
      <c r="E1226" s="2">
        <v>1120404</v>
      </c>
      <c r="F1226" s="14" t="s">
        <v>1222</v>
      </c>
      <c r="G1226" s="14">
        <v>-382.8</v>
      </c>
    </row>
    <row r="1227" spans="1:7" x14ac:dyDescent="0.25">
      <c r="A1227" s="2">
        <v>1930000</v>
      </c>
      <c r="B1227" s="15">
        <v>43720</v>
      </c>
      <c r="C1227" s="2">
        <v>2</v>
      </c>
      <c r="D1227" s="2">
        <v>820</v>
      </c>
      <c r="E1227" s="2">
        <v>1120215</v>
      </c>
      <c r="F1227" s="14" t="s">
        <v>1223</v>
      </c>
      <c r="G1227" s="14">
        <v>350</v>
      </c>
    </row>
    <row r="1228" spans="1:7" x14ac:dyDescent="0.25">
      <c r="A1228" s="2">
        <v>1930000</v>
      </c>
      <c r="B1228" s="15">
        <v>43720</v>
      </c>
      <c r="C1228" s="2">
        <v>2</v>
      </c>
      <c r="D1228" s="2">
        <v>821</v>
      </c>
      <c r="E1228" s="2">
        <v>5160507</v>
      </c>
      <c r="F1228" s="14" t="s">
        <v>1224</v>
      </c>
      <c r="G1228" s="14">
        <v>3383.14</v>
      </c>
    </row>
    <row r="1229" spans="1:7" x14ac:dyDescent="0.25">
      <c r="A1229" s="2">
        <v>1930000</v>
      </c>
      <c r="B1229" s="15">
        <v>43720</v>
      </c>
      <c r="C1229" s="2">
        <v>2</v>
      </c>
      <c r="D1229" s="2">
        <v>823</v>
      </c>
      <c r="E1229" s="2">
        <v>1130170</v>
      </c>
      <c r="F1229" s="14" t="s">
        <v>1225</v>
      </c>
      <c r="G1229" s="14">
        <v>74212.600000000006</v>
      </c>
    </row>
    <row r="1230" spans="1:7" x14ac:dyDescent="0.25">
      <c r="A1230" s="2">
        <v>1930000</v>
      </c>
      <c r="B1230" s="15">
        <v>43724</v>
      </c>
      <c r="C1230" s="2">
        <v>2</v>
      </c>
      <c r="D1230" s="2">
        <v>836</v>
      </c>
      <c r="E1230" s="2">
        <v>1120404</v>
      </c>
      <c r="F1230" s="14" t="s">
        <v>1226</v>
      </c>
      <c r="G1230" s="14">
        <v>6270</v>
      </c>
    </row>
    <row r="1231" spans="1:7" x14ac:dyDescent="0.25">
      <c r="A1231" s="2">
        <v>1930000</v>
      </c>
      <c r="B1231" s="15">
        <v>43724</v>
      </c>
      <c r="C1231" s="2">
        <v>2</v>
      </c>
      <c r="D1231" s="2">
        <v>838</v>
      </c>
      <c r="E1231" s="2">
        <v>1130194</v>
      </c>
      <c r="F1231" s="14" t="s">
        <v>1227</v>
      </c>
      <c r="G1231" s="14">
        <v>-540.17999999999995</v>
      </c>
    </row>
    <row r="1232" spans="1:7" x14ac:dyDescent="0.25">
      <c r="A1232" s="2">
        <v>1930000</v>
      </c>
      <c r="B1232" s="15">
        <v>43724</v>
      </c>
      <c r="C1232" s="2">
        <v>2</v>
      </c>
      <c r="D1232" s="2">
        <v>838</v>
      </c>
      <c r="E1232" s="2">
        <v>5130111</v>
      </c>
      <c r="F1232" s="14" t="s">
        <v>1228</v>
      </c>
      <c r="G1232" s="14">
        <v>-305.89</v>
      </c>
    </row>
    <row r="1233" spans="1:7" x14ac:dyDescent="0.25">
      <c r="A1233" s="2">
        <v>1930000</v>
      </c>
      <c r="B1233" s="15">
        <v>43725</v>
      </c>
      <c r="C1233" s="2">
        <v>2</v>
      </c>
      <c r="D1233" s="2">
        <v>842</v>
      </c>
      <c r="E1233" s="2">
        <v>1120215</v>
      </c>
      <c r="F1233" s="14" t="s">
        <v>1229</v>
      </c>
      <c r="G1233" s="14">
        <v>500</v>
      </c>
    </row>
    <row r="1234" spans="1:7" x14ac:dyDescent="0.25">
      <c r="A1234" s="2">
        <v>1930000</v>
      </c>
      <c r="B1234" s="15">
        <v>43725</v>
      </c>
      <c r="C1234" s="2">
        <v>2</v>
      </c>
      <c r="D1234" s="2">
        <v>842</v>
      </c>
      <c r="E1234" s="2">
        <v>1120215</v>
      </c>
      <c r="F1234" s="14" t="s">
        <v>1230</v>
      </c>
      <c r="G1234" s="14">
        <v>600</v>
      </c>
    </row>
    <row r="1235" spans="1:7" x14ac:dyDescent="0.25">
      <c r="A1235" s="2">
        <v>1930000</v>
      </c>
      <c r="B1235" s="15">
        <v>43725</v>
      </c>
      <c r="C1235" s="2">
        <v>2</v>
      </c>
      <c r="D1235" s="2">
        <v>842</v>
      </c>
      <c r="E1235" s="2">
        <v>1120215</v>
      </c>
      <c r="F1235" s="14" t="s">
        <v>1231</v>
      </c>
      <c r="G1235" s="14">
        <v>350</v>
      </c>
    </row>
    <row r="1236" spans="1:7" x14ac:dyDescent="0.25">
      <c r="A1236" s="2">
        <v>1930000</v>
      </c>
      <c r="B1236" s="15">
        <v>43725</v>
      </c>
      <c r="C1236" s="2">
        <v>2</v>
      </c>
      <c r="D1236" s="2">
        <v>843</v>
      </c>
      <c r="E1236" s="2">
        <v>5160802</v>
      </c>
      <c r="F1236" s="14" t="s">
        <v>1232</v>
      </c>
      <c r="G1236" s="14">
        <v>210</v>
      </c>
    </row>
    <row r="1237" spans="1:7" x14ac:dyDescent="0.25">
      <c r="A1237" s="2">
        <v>1930000</v>
      </c>
      <c r="B1237" s="15">
        <v>43725</v>
      </c>
      <c r="C1237" s="2">
        <v>2</v>
      </c>
      <c r="D1237" s="2">
        <v>845</v>
      </c>
      <c r="E1237" s="2">
        <v>5130111</v>
      </c>
      <c r="F1237" s="14" t="s">
        <v>1233</v>
      </c>
      <c r="G1237" s="14">
        <v>-353.81</v>
      </c>
    </row>
    <row r="1238" spans="1:7" x14ac:dyDescent="0.25">
      <c r="A1238" s="2">
        <v>1930000</v>
      </c>
      <c r="B1238" s="15">
        <v>43725</v>
      </c>
      <c r="C1238" s="2">
        <v>2</v>
      </c>
      <c r="D1238" s="2">
        <v>845</v>
      </c>
      <c r="E1238" s="2">
        <v>5130111</v>
      </c>
      <c r="F1238" s="14" t="s">
        <v>1234</v>
      </c>
      <c r="G1238" s="14">
        <v>-346.35</v>
      </c>
    </row>
    <row r="1239" spans="1:7" x14ac:dyDescent="0.25">
      <c r="A1239" s="2">
        <v>1930000</v>
      </c>
      <c r="B1239" s="15">
        <v>43725</v>
      </c>
      <c r="C1239" s="2">
        <v>2</v>
      </c>
      <c r="D1239" s="2">
        <v>845</v>
      </c>
      <c r="E1239" s="2">
        <v>5130111</v>
      </c>
      <c r="F1239" s="14" t="s">
        <v>1235</v>
      </c>
      <c r="G1239" s="14">
        <v>-383.65</v>
      </c>
    </row>
    <row r="1240" spans="1:7" x14ac:dyDescent="0.25">
      <c r="A1240" s="2">
        <v>1930000</v>
      </c>
      <c r="B1240" s="15">
        <v>43725</v>
      </c>
      <c r="C1240" s="2">
        <v>2</v>
      </c>
      <c r="D1240" s="2">
        <v>845</v>
      </c>
      <c r="E1240" s="2">
        <v>5130111</v>
      </c>
      <c r="F1240" s="14" t="s">
        <v>1236</v>
      </c>
      <c r="G1240" s="14">
        <v>-264.74</v>
      </c>
    </row>
    <row r="1241" spans="1:7" x14ac:dyDescent="0.25">
      <c r="A1241" s="2">
        <v>1930000</v>
      </c>
      <c r="B1241" s="15">
        <v>43725</v>
      </c>
      <c r="C1241" s="2">
        <v>2</v>
      </c>
      <c r="D1241" s="2">
        <v>845</v>
      </c>
      <c r="E1241" s="2">
        <v>5130101</v>
      </c>
      <c r="F1241" s="14" t="s">
        <v>1237</v>
      </c>
      <c r="G1241" s="14">
        <v>2142.4</v>
      </c>
    </row>
    <row r="1242" spans="1:7" x14ac:dyDescent="0.25">
      <c r="A1242" s="2">
        <v>1930000</v>
      </c>
      <c r="B1242" s="15">
        <v>43725</v>
      </c>
      <c r="C1242" s="2">
        <v>2</v>
      </c>
      <c r="D1242" s="2">
        <v>845</v>
      </c>
      <c r="E1242" s="2">
        <v>5130111</v>
      </c>
      <c r="F1242" s="14" t="s">
        <v>1238</v>
      </c>
      <c r="G1242" s="14">
        <v>-272.3</v>
      </c>
    </row>
    <row r="1243" spans="1:7" x14ac:dyDescent="0.25">
      <c r="A1243" s="2">
        <v>1930000</v>
      </c>
      <c r="B1243" s="15">
        <v>43725</v>
      </c>
      <c r="C1243" s="2">
        <v>2</v>
      </c>
      <c r="D1243" s="2">
        <v>845</v>
      </c>
      <c r="E1243" s="2">
        <v>5130101</v>
      </c>
      <c r="F1243" s="14" t="s">
        <v>1239</v>
      </c>
      <c r="G1243" s="14">
        <v>3461.92</v>
      </c>
    </row>
    <row r="1244" spans="1:7" x14ac:dyDescent="0.25">
      <c r="A1244" s="2">
        <v>1930000</v>
      </c>
      <c r="B1244" s="15">
        <v>43725</v>
      </c>
      <c r="C1244" s="2">
        <v>2</v>
      </c>
      <c r="D1244" s="2">
        <v>845</v>
      </c>
      <c r="E1244" s="2">
        <v>5130111</v>
      </c>
      <c r="F1244" s="14" t="s">
        <v>1240</v>
      </c>
      <c r="G1244" s="14">
        <v>-424.74</v>
      </c>
    </row>
    <row r="1245" spans="1:7" x14ac:dyDescent="0.25">
      <c r="A1245" s="2">
        <v>1930000</v>
      </c>
      <c r="B1245" s="15">
        <v>43725</v>
      </c>
      <c r="C1245" s="2">
        <v>2</v>
      </c>
      <c r="D1245" s="2">
        <v>845</v>
      </c>
      <c r="E1245" s="2">
        <v>5130111</v>
      </c>
      <c r="F1245" s="14" t="s">
        <v>1241</v>
      </c>
      <c r="G1245" s="14">
        <v>-285.88</v>
      </c>
    </row>
    <row r="1246" spans="1:7" x14ac:dyDescent="0.25">
      <c r="A1246" s="2">
        <v>1930000</v>
      </c>
      <c r="B1246" s="15">
        <v>43725</v>
      </c>
      <c r="C1246" s="2">
        <v>2</v>
      </c>
      <c r="D1246" s="2">
        <v>845</v>
      </c>
      <c r="E1246" s="2">
        <v>5130101</v>
      </c>
      <c r="F1246" s="14" t="s">
        <v>1242</v>
      </c>
      <c r="G1246" s="14">
        <v>6389.82</v>
      </c>
    </row>
    <row r="1247" spans="1:7" x14ac:dyDescent="0.25">
      <c r="A1247" s="2">
        <v>1930000</v>
      </c>
      <c r="B1247" s="15">
        <v>43725</v>
      </c>
      <c r="C1247" s="2">
        <v>2</v>
      </c>
      <c r="D1247" s="2">
        <v>845</v>
      </c>
      <c r="E1247" s="2">
        <v>5130111</v>
      </c>
      <c r="F1247" s="14" t="s">
        <v>1243</v>
      </c>
      <c r="G1247" s="14">
        <v>-518.67999999999995</v>
      </c>
    </row>
    <row r="1248" spans="1:7" x14ac:dyDescent="0.25">
      <c r="A1248" s="2">
        <v>1930000</v>
      </c>
      <c r="B1248" s="15">
        <v>43725</v>
      </c>
      <c r="C1248" s="2">
        <v>2</v>
      </c>
      <c r="D1248" s="2">
        <v>845</v>
      </c>
      <c r="E1248" s="2">
        <v>1120321</v>
      </c>
      <c r="F1248" s="14" t="s">
        <v>1244</v>
      </c>
      <c r="G1248" s="14">
        <v>-500</v>
      </c>
    </row>
    <row r="1249" spans="1:7" x14ac:dyDescent="0.25">
      <c r="A1249" s="2">
        <v>1930000</v>
      </c>
      <c r="B1249" s="15">
        <v>43725</v>
      </c>
      <c r="C1249" s="2">
        <v>2</v>
      </c>
      <c r="D1249" s="2">
        <v>845</v>
      </c>
      <c r="E1249" s="2">
        <v>5130111</v>
      </c>
      <c r="F1249" s="14" t="s">
        <v>1245</v>
      </c>
      <c r="G1249" s="14">
        <v>-353.81</v>
      </c>
    </row>
    <row r="1250" spans="1:7" x14ac:dyDescent="0.25">
      <c r="A1250" s="2">
        <v>1930000</v>
      </c>
      <c r="B1250" s="15">
        <v>43725</v>
      </c>
      <c r="C1250" s="2">
        <v>2</v>
      </c>
      <c r="D1250" s="2">
        <v>845</v>
      </c>
      <c r="E1250" s="2">
        <v>5130111</v>
      </c>
      <c r="F1250" s="14" t="s">
        <v>1246</v>
      </c>
      <c r="G1250" s="14">
        <v>-394.9</v>
      </c>
    </row>
    <row r="1251" spans="1:7" x14ac:dyDescent="0.25">
      <c r="A1251" s="2">
        <v>1930000</v>
      </c>
      <c r="B1251" s="15">
        <v>43725</v>
      </c>
      <c r="C1251" s="2">
        <v>2</v>
      </c>
      <c r="D1251" s="2">
        <v>845</v>
      </c>
      <c r="E1251" s="2">
        <v>5130101</v>
      </c>
      <c r="F1251" s="14" t="s">
        <v>1247</v>
      </c>
      <c r="G1251" s="14">
        <v>5283.22</v>
      </c>
    </row>
    <row r="1252" spans="1:7" x14ac:dyDescent="0.25">
      <c r="A1252" s="2">
        <v>1930000</v>
      </c>
      <c r="B1252" s="15">
        <v>43725</v>
      </c>
      <c r="C1252" s="2">
        <v>2</v>
      </c>
      <c r="D1252" s="2">
        <v>845</v>
      </c>
      <c r="E1252" s="2">
        <v>5130111</v>
      </c>
      <c r="F1252" s="14" t="s">
        <v>1248</v>
      </c>
      <c r="G1252" s="14">
        <v>-458.99</v>
      </c>
    </row>
    <row r="1253" spans="1:7" x14ac:dyDescent="0.25">
      <c r="A1253" s="2">
        <v>1930000</v>
      </c>
      <c r="B1253" s="15">
        <v>43725</v>
      </c>
      <c r="C1253" s="2">
        <v>2</v>
      </c>
      <c r="D1253" s="2">
        <v>845</v>
      </c>
      <c r="E1253" s="2">
        <v>5130101</v>
      </c>
      <c r="F1253" s="14" t="s">
        <v>1249</v>
      </c>
      <c r="G1253" s="14">
        <v>4343.1499999999996</v>
      </c>
    </row>
    <row r="1254" spans="1:7" x14ac:dyDescent="0.25">
      <c r="A1254" s="2">
        <v>1930000</v>
      </c>
      <c r="B1254" s="15">
        <v>43725</v>
      </c>
      <c r="C1254" s="2">
        <v>2</v>
      </c>
      <c r="D1254" s="2">
        <v>845</v>
      </c>
      <c r="E1254" s="2">
        <v>5130111</v>
      </c>
      <c r="F1254" s="14" t="s">
        <v>1250</v>
      </c>
      <c r="G1254" s="14">
        <v>-462.04</v>
      </c>
    </row>
    <row r="1255" spans="1:7" x14ac:dyDescent="0.25">
      <c r="A1255" s="2">
        <v>1930000</v>
      </c>
      <c r="B1255" s="15">
        <v>43725</v>
      </c>
      <c r="C1255" s="2">
        <v>2</v>
      </c>
      <c r="D1255" s="2">
        <v>845</v>
      </c>
      <c r="E1255" s="2">
        <v>5130111</v>
      </c>
      <c r="F1255" s="14" t="s">
        <v>1251</v>
      </c>
      <c r="G1255" s="14">
        <v>-343.2</v>
      </c>
    </row>
    <row r="1256" spans="1:7" x14ac:dyDescent="0.25">
      <c r="A1256" s="2">
        <v>1930000</v>
      </c>
      <c r="B1256" s="15">
        <v>43725</v>
      </c>
      <c r="C1256" s="2">
        <v>2</v>
      </c>
      <c r="D1256" s="2">
        <v>845</v>
      </c>
      <c r="E1256" s="2">
        <v>5130101</v>
      </c>
      <c r="F1256" s="14" t="s">
        <v>1252</v>
      </c>
      <c r="G1256" s="14">
        <v>6542.95</v>
      </c>
    </row>
    <row r="1257" spans="1:7" x14ac:dyDescent="0.25">
      <c r="A1257" s="2">
        <v>1930000</v>
      </c>
      <c r="B1257" s="15">
        <v>43725</v>
      </c>
      <c r="C1257" s="2">
        <v>2</v>
      </c>
      <c r="D1257" s="2">
        <v>845</v>
      </c>
      <c r="E1257" s="2">
        <v>5130111</v>
      </c>
      <c r="F1257" s="14" t="s">
        <v>1253</v>
      </c>
      <c r="G1257" s="14">
        <v>-610.84</v>
      </c>
    </row>
    <row r="1258" spans="1:7" x14ac:dyDescent="0.25">
      <c r="A1258" s="2">
        <v>1930000</v>
      </c>
      <c r="B1258" s="15">
        <v>43725</v>
      </c>
      <c r="C1258" s="2">
        <v>2</v>
      </c>
      <c r="D1258" s="2">
        <v>845</v>
      </c>
      <c r="E1258" s="2">
        <v>5130111</v>
      </c>
      <c r="F1258" s="14" t="s">
        <v>1254</v>
      </c>
      <c r="G1258" s="14">
        <v>-394.9</v>
      </c>
    </row>
    <row r="1259" spans="1:7" x14ac:dyDescent="0.25">
      <c r="A1259" s="2">
        <v>1930000</v>
      </c>
      <c r="B1259" s="15">
        <v>43725</v>
      </c>
      <c r="C1259" s="2">
        <v>2</v>
      </c>
      <c r="D1259" s="2">
        <v>845</v>
      </c>
      <c r="E1259" s="2">
        <v>5130111</v>
      </c>
      <c r="F1259" s="14" t="s">
        <v>1255</v>
      </c>
      <c r="G1259" s="14">
        <v>-451.53</v>
      </c>
    </row>
    <row r="1260" spans="1:7" x14ac:dyDescent="0.25">
      <c r="A1260" s="2">
        <v>1930000</v>
      </c>
      <c r="B1260" s="15">
        <v>43725</v>
      </c>
      <c r="C1260" s="2">
        <v>2</v>
      </c>
      <c r="D1260" s="2">
        <v>845</v>
      </c>
      <c r="E1260" s="2">
        <v>1110501</v>
      </c>
      <c r="F1260" s="14" t="s">
        <v>1256</v>
      </c>
      <c r="G1260" s="14">
        <v>-1428.18</v>
      </c>
    </row>
    <row r="1261" spans="1:7" x14ac:dyDescent="0.25">
      <c r="A1261" s="2">
        <v>1930000</v>
      </c>
      <c r="B1261" s="15">
        <v>43725</v>
      </c>
      <c r="C1261" s="2">
        <v>2</v>
      </c>
      <c r="D1261" s="2">
        <v>845</v>
      </c>
      <c r="E1261" s="2">
        <v>5130111</v>
      </c>
      <c r="F1261" s="14" t="s">
        <v>1257</v>
      </c>
      <c r="G1261" s="14">
        <v>-394.9</v>
      </c>
    </row>
    <row r="1262" spans="1:7" x14ac:dyDescent="0.25">
      <c r="A1262" s="2">
        <v>1930000</v>
      </c>
      <c r="B1262" s="15">
        <v>43725</v>
      </c>
      <c r="C1262" s="2">
        <v>2</v>
      </c>
      <c r="D1262" s="2">
        <v>845</v>
      </c>
      <c r="E1262" s="2">
        <v>5130111</v>
      </c>
      <c r="F1262" s="14" t="s">
        <v>1258</v>
      </c>
      <c r="G1262" s="14">
        <v>-353.81</v>
      </c>
    </row>
    <row r="1263" spans="1:7" x14ac:dyDescent="0.25">
      <c r="A1263" s="2">
        <v>1930000</v>
      </c>
      <c r="B1263" s="15">
        <v>43725</v>
      </c>
      <c r="C1263" s="2">
        <v>2</v>
      </c>
      <c r="D1263" s="2">
        <v>845</v>
      </c>
      <c r="E1263" s="2">
        <v>5130101</v>
      </c>
      <c r="F1263" s="14" t="s">
        <v>1259</v>
      </c>
      <c r="G1263" s="14">
        <v>2666.31</v>
      </c>
    </row>
    <row r="1264" spans="1:7" x14ac:dyDescent="0.25">
      <c r="A1264" s="2">
        <v>1930000</v>
      </c>
      <c r="B1264" s="15">
        <v>43725</v>
      </c>
      <c r="C1264" s="2">
        <v>2</v>
      </c>
      <c r="D1264" s="2">
        <v>845</v>
      </c>
      <c r="E1264" s="2">
        <v>5130111</v>
      </c>
      <c r="F1264" s="14" t="s">
        <v>1260</v>
      </c>
      <c r="G1264" s="14">
        <v>-338.89</v>
      </c>
    </row>
    <row r="1265" spans="1:7" x14ac:dyDescent="0.25">
      <c r="A1265" s="2">
        <v>1930000</v>
      </c>
      <c r="B1265" s="15">
        <v>43725</v>
      </c>
      <c r="C1265" s="2">
        <v>2</v>
      </c>
      <c r="D1265" s="2">
        <v>845</v>
      </c>
      <c r="E1265" s="2">
        <v>5130111</v>
      </c>
      <c r="F1265" s="14" t="s">
        <v>1261</v>
      </c>
      <c r="G1265" s="14">
        <v>-402.36</v>
      </c>
    </row>
    <row r="1266" spans="1:7" x14ac:dyDescent="0.25">
      <c r="A1266" s="2">
        <v>1930000</v>
      </c>
      <c r="B1266" s="15">
        <v>43725</v>
      </c>
      <c r="C1266" s="2">
        <v>2</v>
      </c>
      <c r="D1266" s="2">
        <v>845</v>
      </c>
      <c r="E1266" s="2">
        <v>5130111</v>
      </c>
      <c r="F1266" s="14" t="s">
        <v>1262</v>
      </c>
      <c r="G1266" s="14">
        <v>-458.99</v>
      </c>
    </row>
    <row r="1267" spans="1:7" x14ac:dyDescent="0.25">
      <c r="A1267" s="2">
        <v>1930000</v>
      </c>
      <c r="B1267" s="15">
        <v>43725</v>
      </c>
      <c r="C1267" s="2">
        <v>2</v>
      </c>
      <c r="D1267" s="2">
        <v>845</v>
      </c>
      <c r="E1267" s="2">
        <v>5130111</v>
      </c>
      <c r="F1267" s="14" t="s">
        <v>1263</v>
      </c>
      <c r="G1267" s="14">
        <v>-387.96</v>
      </c>
    </row>
    <row r="1268" spans="1:7" x14ac:dyDescent="0.25">
      <c r="A1268" s="2">
        <v>1930000</v>
      </c>
      <c r="B1268" s="15">
        <v>43725</v>
      </c>
      <c r="C1268" s="2">
        <v>2</v>
      </c>
      <c r="D1268" s="2">
        <v>845</v>
      </c>
      <c r="E1268" s="2">
        <v>5130111</v>
      </c>
      <c r="F1268" s="14" t="s">
        <v>1264</v>
      </c>
      <c r="G1268" s="14">
        <v>-394.9</v>
      </c>
    </row>
    <row r="1269" spans="1:7" x14ac:dyDescent="0.25">
      <c r="A1269" s="2">
        <v>1930000</v>
      </c>
      <c r="B1269" s="15">
        <v>43725</v>
      </c>
      <c r="C1269" s="2">
        <v>2</v>
      </c>
      <c r="D1269" s="2">
        <v>845</v>
      </c>
      <c r="E1269" s="2">
        <v>1120321</v>
      </c>
      <c r="F1269" s="14" t="s">
        <v>1265</v>
      </c>
      <c r="G1269" s="14">
        <v>-110</v>
      </c>
    </row>
    <row r="1270" spans="1:7" x14ac:dyDescent="0.25">
      <c r="A1270" s="2">
        <v>1930000</v>
      </c>
      <c r="B1270" s="15">
        <v>43726</v>
      </c>
      <c r="C1270" s="2">
        <v>2</v>
      </c>
      <c r="D1270" s="2">
        <v>849</v>
      </c>
      <c r="E1270" s="2">
        <v>1120215</v>
      </c>
      <c r="F1270" s="14" t="s">
        <v>1266</v>
      </c>
      <c r="G1270" s="14">
        <v>210.4</v>
      </c>
    </row>
    <row r="1271" spans="1:7" x14ac:dyDescent="0.25">
      <c r="A1271" s="2">
        <v>1930000</v>
      </c>
      <c r="B1271" s="15">
        <v>43727</v>
      </c>
      <c r="C1271" s="2">
        <v>2</v>
      </c>
      <c r="D1271" s="2">
        <v>852</v>
      </c>
      <c r="E1271" s="2">
        <v>5160802</v>
      </c>
      <c r="F1271" s="14" t="s">
        <v>1267</v>
      </c>
      <c r="G1271" s="14">
        <v>525</v>
      </c>
    </row>
    <row r="1272" spans="1:7" x14ac:dyDescent="0.25">
      <c r="A1272" s="2">
        <v>1930000</v>
      </c>
      <c r="B1272" s="15">
        <v>43727</v>
      </c>
      <c r="C1272" s="2">
        <v>2</v>
      </c>
      <c r="D1272" s="2">
        <v>852</v>
      </c>
      <c r="E1272" s="2">
        <v>5160802</v>
      </c>
      <c r="F1272" s="14" t="s">
        <v>1268</v>
      </c>
      <c r="G1272" s="14">
        <v>350</v>
      </c>
    </row>
    <row r="1273" spans="1:7" x14ac:dyDescent="0.25">
      <c r="A1273" s="2">
        <v>1930000</v>
      </c>
      <c r="B1273" s="15">
        <v>43727</v>
      </c>
      <c r="C1273" s="2">
        <v>2</v>
      </c>
      <c r="D1273" s="2">
        <v>852</v>
      </c>
      <c r="E1273" s="2">
        <v>5160802</v>
      </c>
      <c r="F1273" s="14" t="s">
        <v>1269</v>
      </c>
      <c r="G1273" s="14">
        <v>315</v>
      </c>
    </row>
    <row r="1274" spans="1:7" x14ac:dyDescent="0.25">
      <c r="A1274" s="2">
        <v>1930000</v>
      </c>
      <c r="B1274" s="15">
        <v>43728</v>
      </c>
      <c r="C1274" s="2">
        <v>2</v>
      </c>
      <c r="D1274" s="2">
        <v>857</v>
      </c>
      <c r="E1274" s="2">
        <v>1120115</v>
      </c>
      <c r="F1274" s="14" t="s">
        <v>1270</v>
      </c>
      <c r="G1274" s="14">
        <v>856.7</v>
      </c>
    </row>
    <row r="1275" spans="1:7" x14ac:dyDescent="0.25">
      <c r="A1275" s="2">
        <v>1930000</v>
      </c>
      <c r="B1275" s="15">
        <v>43728</v>
      </c>
      <c r="C1275" s="2">
        <v>2</v>
      </c>
      <c r="D1275" s="2">
        <v>860</v>
      </c>
      <c r="E1275" s="2">
        <v>5130111</v>
      </c>
      <c r="F1275" s="14" t="s">
        <v>1271</v>
      </c>
      <c r="G1275" s="14">
        <v>-340.28</v>
      </c>
    </row>
    <row r="1276" spans="1:7" x14ac:dyDescent="0.25">
      <c r="A1276" s="2">
        <v>1930000</v>
      </c>
      <c r="B1276" s="15">
        <v>43728</v>
      </c>
      <c r="C1276" s="2">
        <v>2</v>
      </c>
      <c r="D1276" s="2">
        <v>860</v>
      </c>
      <c r="E1276" s="2">
        <v>1120115</v>
      </c>
      <c r="F1276" s="14" t="s">
        <v>1272</v>
      </c>
      <c r="G1276" s="14">
        <v>-175</v>
      </c>
    </row>
    <row r="1277" spans="1:7" x14ac:dyDescent="0.25">
      <c r="A1277" s="2">
        <v>1930000</v>
      </c>
      <c r="B1277" s="15">
        <v>43728</v>
      </c>
      <c r="C1277" s="2">
        <v>2</v>
      </c>
      <c r="D1277" s="2">
        <v>860</v>
      </c>
      <c r="E1277" s="2">
        <v>5130111</v>
      </c>
      <c r="F1277" s="14" t="s">
        <v>1273</v>
      </c>
      <c r="G1277" s="14">
        <v>-21.98</v>
      </c>
    </row>
    <row r="1278" spans="1:7" x14ac:dyDescent="0.25">
      <c r="A1278" s="2">
        <v>1930000</v>
      </c>
      <c r="B1278" s="15">
        <v>43729</v>
      </c>
      <c r="C1278" s="2">
        <v>2</v>
      </c>
      <c r="D1278" s="2">
        <v>862</v>
      </c>
      <c r="E1278" s="2">
        <v>4310301</v>
      </c>
      <c r="F1278" s="14" t="s">
        <v>1274</v>
      </c>
      <c r="G1278" s="14">
        <v>-340</v>
      </c>
    </row>
    <row r="1279" spans="1:7" x14ac:dyDescent="0.25">
      <c r="A1279" s="2">
        <v>1930000</v>
      </c>
      <c r="B1279" s="15">
        <v>43729</v>
      </c>
      <c r="C1279" s="2">
        <v>2</v>
      </c>
      <c r="D1279" s="2">
        <v>864</v>
      </c>
      <c r="E1279" s="2">
        <v>1120215</v>
      </c>
      <c r="F1279" s="14" t="s">
        <v>1275</v>
      </c>
      <c r="G1279" s="14">
        <v>250</v>
      </c>
    </row>
    <row r="1280" spans="1:7" x14ac:dyDescent="0.25">
      <c r="A1280" s="2">
        <v>1930000</v>
      </c>
      <c r="B1280" s="15">
        <v>43729</v>
      </c>
      <c r="C1280" s="2">
        <v>2</v>
      </c>
      <c r="D1280" s="2">
        <v>864</v>
      </c>
      <c r="E1280" s="2">
        <v>1120215</v>
      </c>
      <c r="F1280" s="14" t="s">
        <v>1276</v>
      </c>
      <c r="G1280" s="14">
        <v>43</v>
      </c>
    </row>
    <row r="1281" spans="1:7" x14ac:dyDescent="0.25">
      <c r="A1281" s="2">
        <v>1930000</v>
      </c>
      <c r="B1281" s="15">
        <v>43729</v>
      </c>
      <c r="C1281" s="2">
        <v>2</v>
      </c>
      <c r="D1281" s="2">
        <v>864</v>
      </c>
      <c r="E1281" s="2">
        <v>1120215</v>
      </c>
      <c r="F1281" s="14" t="s">
        <v>1277</v>
      </c>
      <c r="G1281" s="14">
        <v>14</v>
      </c>
    </row>
    <row r="1282" spans="1:7" x14ac:dyDescent="0.25">
      <c r="A1282" s="2">
        <v>1930000</v>
      </c>
      <c r="B1282" s="15">
        <v>43729</v>
      </c>
      <c r="C1282" s="2">
        <v>2</v>
      </c>
      <c r="D1282" s="2">
        <v>864</v>
      </c>
      <c r="E1282" s="2">
        <v>1120215</v>
      </c>
      <c r="F1282" s="14" t="s">
        <v>1278</v>
      </c>
      <c r="G1282" s="14">
        <v>97</v>
      </c>
    </row>
    <row r="1283" spans="1:7" x14ac:dyDescent="0.25">
      <c r="A1283" s="2">
        <v>1930000</v>
      </c>
      <c r="B1283" s="15">
        <v>43731</v>
      </c>
      <c r="C1283" s="2">
        <v>2</v>
      </c>
      <c r="D1283" s="2">
        <v>869</v>
      </c>
      <c r="E1283" s="2">
        <v>1120215</v>
      </c>
      <c r="F1283" s="14" t="s">
        <v>1279</v>
      </c>
      <c r="G1283" s="14">
        <v>600</v>
      </c>
    </row>
    <row r="1284" spans="1:7" x14ac:dyDescent="0.25">
      <c r="A1284" s="2">
        <v>1930000</v>
      </c>
      <c r="B1284" s="15">
        <v>43732</v>
      </c>
      <c r="C1284" s="2">
        <v>2</v>
      </c>
      <c r="D1284" s="2">
        <v>872</v>
      </c>
      <c r="E1284" s="2">
        <v>1120215</v>
      </c>
      <c r="F1284" s="14" t="s">
        <v>1280</v>
      </c>
      <c r="G1284" s="14">
        <v>350</v>
      </c>
    </row>
    <row r="1285" spans="1:7" x14ac:dyDescent="0.25">
      <c r="A1285" s="2">
        <v>1930000</v>
      </c>
      <c r="B1285" s="15">
        <v>43732</v>
      </c>
      <c r="C1285" s="2">
        <v>2</v>
      </c>
      <c r="D1285" s="2">
        <v>872</v>
      </c>
      <c r="E1285" s="2">
        <v>1120215</v>
      </c>
      <c r="F1285" s="14" t="s">
        <v>1281</v>
      </c>
      <c r="G1285" s="14">
        <v>500</v>
      </c>
    </row>
    <row r="1286" spans="1:7" x14ac:dyDescent="0.25">
      <c r="A1286" s="2">
        <v>1930000</v>
      </c>
      <c r="B1286" s="15">
        <v>43732</v>
      </c>
      <c r="C1286" s="2">
        <v>2</v>
      </c>
      <c r="D1286" s="2">
        <v>873</v>
      </c>
      <c r="E1286" s="2">
        <v>1120215</v>
      </c>
      <c r="F1286" s="14" t="s">
        <v>1282</v>
      </c>
      <c r="G1286" s="14">
        <v>500</v>
      </c>
    </row>
    <row r="1287" spans="1:7" x14ac:dyDescent="0.25">
      <c r="A1287" s="2">
        <v>1930000</v>
      </c>
      <c r="B1287" s="15">
        <v>43734</v>
      </c>
      <c r="C1287" s="2">
        <v>2</v>
      </c>
      <c r="D1287" s="2">
        <v>879</v>
      </c>
      <c r="E1287" s="2">
        <v>1120215</v>
      </c>
      <c r="F1287" s="14" t="s">
        <v>1283</v>
      </c>
      <c r="G1287" s="14">
        <v>600</v>
      </c>
    </row>
    <row r="1288" spans="1:7" x14ac:dyDescent="0.25">
      <c r="A1288" s="2">
        <v>1930000</v>
      </c>
      <c r="B1288" s="15">
        <v>43734</v>
      </c>
      <c r="C1288" s="2">
        <v>2</v>
      </c>
      <c r="D1288" s="2">
        <v>881</v>
      </c>
      <c r="E1288" s="2">
        <v>5130111</v>
      </c>
      <c r="F1288" s="14" t="s">
        <v>1284</v>
      </c>
      <c r="G1288" s="14">
        <v>10044.69</v>
      </c>
    </row>
    <row r="1289" spans="1:7" x14ac:dyDescent="0.25">
      <c r="A1289" s="2">
        <v>1930000</v>
      </c>
      <c r="B1289" s="15">
        <v>43734</v>
      </c>
      <c r="C1289" s="2">
        <v>2</v>
      </c>
      <c r="D1289" s="2">
        <v>881</v>
      </c>
      <c r="E1289" s="2">
        <v>5130104</v>
      </c>
      <c r="F1289" s="14" t="s">
        <v>1285</v>
      </c>
      <c r="G1289" s="14">
        <v>803.07</v>
      </c>
    </row>
    <row r="1290" spans="1:7" x14ac:dyDescent="0.25">
      <c r="A1290" s="2">
        <v>1930000</v>
      </c>
      <c r="B1290" s="15">
        <v>43734</v>
      </c>
      <c r="C1290" s="2">
        <v>2</v>
      </c>
      <c r="D1290" s="2">
        <v>881</v>
      </c>
      <c r="E1290" s="2">
        <v>5130104</v>
      </c>
      <c r="F1290" s="14" t="s">
        <v>1286</v>
      </c>
      <c r="G1290" s="14">
        <v>603.45000000000005</v>
      </c>
    </row>
    <row r="1291" spans="1:7" x14ac:dyDescent="0.25">
      <c r="A1291" s="2">
        <v>1930000</v>
      </c>
      <c r="B1291" s="15">
        <v>43734</v>
      </c>
      <c r="C1291" s="2">
        <v>2</v>
      </c>
      <c r="D1291" s="2">
        <v>881</v>
      </c>
      <c r="E1291" s="2">
        <v>5130104</v>
      </c>
      <c r="F1291" s="14" t="s">
        <v>1287</v>
      </c>
      <c r="G1291" s="14">
        <v>681.92</v>
      </c>
    </row>
    <row r="1292" spans="1:7" x14ac:dyDescent="0.25">
      <c r="A1292" s="2">
        <v>1930000</v>
      </c>
      <c r="B1292" s="15">
        <v>43734</v>
      </c>
      <c r="C1292" s="2">
        <v>2</v>
      </c>
      <c r="D1292" s="2">
        <v>881</v>
      </c>
      <c r="E1292" s="2">
        <v>5130104</v>
      </c>
      <c r="F1292" s="14" t="s">
        <v>1288</v>
      </c>
      <c r="G1292" s="14">
        <v>607.46</v>
      </c>
    </row>
    <row r="1293" spans="1:7" x14ac:dyDescent="0.25">
      <c r="A1293" s="2">
        <v>1930000</v>
      </c>
      <c r="B1293" s="15">
        <v>43734</v>
      </c>
      <c r="C1293" s="2">
        <v>2</v>
      </c>
      <c r="D1293" s="2">
        <v>881</v>
      </c>
      <c r="E1293" s="2">
        <v>5130104</v>
      </c>
      <c r="F1293" s="14" t="s">
        <v>1289</v>
      </c>
      <c r="G1293" s="14">
        <v>558.41</v>
      </c>
    </row>
    <row r="1294" spans="1:7" x14ac:dyDescent="0.25">
      <c r="A1294" s="2">
        <v>1930000</v>
      </c>
      <c r="B1294" s="15">
        <v>43734</v>
      </c>
      <c r="C1294" s="2">
        <v>2</v>
      </c>
      <c r="D1294" s="2">
        <v>881</v>
      </c>
      <c r="E1294" s="2">
        <v>5130104</v>
      </c>
      <c r="F1294" s="14" t="s">
        <v>1290</v>
      </c>
      <c r="G1294" s="14">
        <v>445.54</v>
      </c>
    </row>
    <row r="1295" spans="1:7" x14ac:dyDescent="0.25">
      <c r="A1295" s="2">
        <v>1930000</v>
      </c>
      <c r="B1295" s="15">
        <v>43734</v>
      </c>
      <c r="C1295" s="2">
        <v>2</v>
      </c>
      <c r="D1295" s="2">
        <v>881</v>
      </c>
      <c r="E1295" s="2">
        <v>5130104</v>
      </c>
      <c r="F1295" s="14" t="s">
        <v>1291</v>
      </c>
      <c r="G1295" s="14">
        <v>358</v>
      </c>
    </row>
    <row r="1296" spans="1:7" x14ac:dyDescent="0.25">
      <c r="A1296" s="2">
        <v>1930000</v>
      </c>
      <c r="B1296" s="15">
        <v>43734</v>
      </c>
      <c r="C1296" s="2">
        <v>2</v>
      </c>
      <c r="D1296" s="2">
        <v>882</v>
      </c>
      <c r="E1296" s="2">
        <v>5160103</v>
      </c>
      <c r="F1296" s="14" t="s">
        <v>1292</v>
      </c>
      <c r="G1296" s="14">
        <v>274.68</v>
      </c>
    </row>
    <row r="1297" spans="1:7" x14ac:dyDescent="0.25">
      <c r="A1297" s="2">
        <v>1930000</v>
      </c>
      <c r="B1297" s="15">
        <v>43734</v>
      </c>
      <c r="C1297" s="2">
        <v>2</v>
      </c>
      <c r="D1297" s="2">
        <v>883</v>
      </c>
      <c r="E1297" s="2">
        <v>5160707</v>
      </c>
      <c r="F1297" s="14" t="s">
        <v>1293</v>
      </c>
      <c r="G1297" s="14">
        <v>200</v>
      </c>
    </row>
    <row r="1298" spans="1:7" x14ac:dyDescent="0.25">
      <c r="A1298" s="2">
        <v>1930000</v>
      </c>
      <c r="B1298" s="15">
        <v>43735</v>
      </c>
      <c r="C1298" s="2">
        <v>2</v>
      </c>
      <c r="D1298" s="2">
        <v>890</v>
      </c>
      <c r="E1298" s="2">
        <v>1120115</v>
      </c>
      <c r="F1298" s="14" t="s">
        <v>1294</v>
      </c>
      <c r="G1298" s="14">
        <v>2000</v>
      </c>
    </row>
    <row r="1299" spans="1:7" x14ac:dyDescent="0.25">
      <c r="A1299" s="2">
        <v>1930000</v>
      </c>
      <c r="B1299" s="15">
        <v>43736</v>
      </c>
      <c r="C1299" s="2">
        <v>2</v>
      </c>
      <c r="D1299" s="2">
        <v>896</v>
      </c>
      <c r="E1299" s="2">
        <v>5160507</v>
      </c>
      <c r="F1299" s="14" t="s">
        <v>1295</v>
      </c>
      <c r="G1299" s="14">
        <v>200</v>
      </c>
    </row>
    <row r="1300" spans="1:7" x14ac:dyDescent="0.25">
      <c r="A1300" s="2">
        <v>1930000</v>
      </c>
      <c r="B1300" s="15">
        <v>43736</v>
      </c>
      <c r="C1300" s="2">
        <v>2</v>
      </c>
      <c r="D1300" s="2">
        <v>896</v>
      </c>
      <c r="E1300" s="2">
        <v>5160802</v>
      </c>
      <c r="F1300" s="14" t="s">
        <v>1296</v>
      </c>
      <c r="G1300" s="14">
        <v>290</v>
      </c>
    </row>
    <row r="1301" spans="1:7" x14ac:dyDescent="0.25">
      <c r="A1301" s="2">
        <v>1930000</v>
      </c>
      <c r="B1301" s="15">
        <v>43736</v>
      </c>
      <c r="C1301" s="2">
        <v>2</v>
      </c>
      <c r="D1301" s="2">
        <v>896</v>
      </c>
      <c r="E1301" s="2">
        <v>1110501</v>
      </c>
      <c r="F1301" s="14" t="s">
        <v>1297</v>
      </c>
      <c r="G1301" s="14">
        <v>-1500</v>
      </c>
    </row>
    <row r="1302" spans="1:7" x14ac:dyDescent="0.25">
      <c r="A1302" s="2">
        <v>1930000</v>
      </c>
      <c r="B1302" s="15">
        <v>43736</v>
      </c>
      <c r="C1302" s="2">
        <v>2</v>
      </c>
      <c r="D1302" s="2">
        <v>897</v>
      </c>
      <c r="E1302" s="2">
        <v>1120215</v>
      </c>
      <c r="F1302" s="14" t="s">
        <v>1298</v>
      </c>
      <c r="G1302" s="14">
        <v>-59.89</v>
      </c>
    </row>
    <row r="1303" spans="1:7" x14ac:dyDescent="0.25">
      <c r="A1303" s="2">
        <v>1930000</v>
      </c>
      <c r="B1303" s="15">
        <v>43736</v>
      </c>
      <c r="C1303" s="2">
        <v>2</v>
      </c>
      <c r="D1303" s="2">
        <v>898</v>
      </c>
      <c r="E1303" s="2">
        <v>1120215</v>
      </c>
      <c r="F1303" s="14" t="s">
        <v>1299</v>
      </c>
      <c r="G1303" s="14">
        <v>-10</v>
      </c>
    </row>
    <row r="1304" spans="1:7" x14ac:dyDescent="0.25">
      <c r="A1304" s="2">
        <v>1930000</v>
      </c>
      <c r="B1304" s="15">
        <v>43738</v>
      </c>
      <c r="C1304" s="2">
        <v>2</v>
      </c>
      <c r="D1304" s="2">
        <v>899</v>
      </c>
      <c r="E1304" s="2">
        <v>1120215</v>
      </c>
      <c r="F1304" s="14" t="s">
        <v>1300</v>
      </c>
      <c r="G1304" s="14">
        <v>600</v>
      </c>
    </row>
    <row r="1305" spans="1:7" x14ac:dyDescent="0.25">
      <c r="A1305" s="2">
        <v>1930000</v>
      </c>
      <c r="B1305" s="15">
        <v>43738</v>
      </c>
      <c r="C1305" s="2">
        <v>2</v>
      </c>
      <c r="D1305" s="2">
        <v>900</v>
      </c>
      <c r="E1305" s="2">
        <v>5130101</v>
      </c>
      <c r="F1305" s="14" t="s">
        <v>1301</v>
      </c>
      <c r="G1305" s="14">
        <v>521</v>
      </c>
    </row>
    <row r="1306" spans="1:7" x14ac:dyDescent="0.25">
      <c r="A1306" s="2">
        <v>1930100</v>
      </c>
      <c r="B1306" s="15">
        <v>43710</v>
      </c>
      <c r="C1306" s="2">
        <v>2</v>
      </c>
      <c r="D1306" s="2">
        <v>762</v>
      </c>
      <c r="E1306" s="2">
        <v>5160802</v>
      </c>
      <c r="F1306" s="14" t="s">
        <v>1307</v>
      </c>
      <c r="G1306" s="14">
        <v>250</v>
      </c>
    </row>
    <row r="1307" spans="1:7" x14ac:dyDescent="0.25">
      <c r="A1307" s="2">
        <v>1930100</v>
      </c>
      <c r="B1307" s="15">
        <v>43710</v>
      </c>
      <c r="C1307" s="2">
        <v>2</v>
      </c>
      <c r="D1307" s="2">
        <v>763</v>
      </c>
      <c r="E1307" s="2">
        <v>5160802</v>
      </c>
      <c r="F1307" s="14" t="s">
        <v>1308</v>
      </c>
      <c r="G1307" s="14">
        <v>200</v>
      </c>
    </row>
    <row r="1308" spans="1:7" x14ac:dyDescent="0.25">
      <c r="A1308" s="2">
        <v>1930100</v>
      </c>
      <c r="B1308" s="15">
        <v>43713</v>
      </c>
      <c r="C1308" s="2">
        <v>2</v>
      </c>
      <c r="D1308" s="2">
        <v>774</v>
      </c>
      <c r="E1308" s="2">
        <v>5160801</v>
      </c>
      <c r="F1308" s="14" t="s">
        <v>1309</v>
      </c>
      <c r="G1308" s="14">
        <v>142</v>
      </c>
    </row>
    <row r="1309" spans="1:7" x14ac:dyDescent="0.25">
      <c r="A1309" s="2">
        <v>1930100</v>
      </c>
      <c r="B1309" s="15">
        <v>43713</v>
      </c>
      <c r="C1309" s="2">
        <v>2</v>
      </c>
      <c r="D1309" s="2">
        <v>774</v>
      </c>
      <c r="E1309" s="2">
        <v>5160801</v>
      </c>
      <c r="F1309" s="14" t="s">
        <v>1310</v>
      </c>
      <c r="G1309" s="14">
        <v>78</v>
      </c>
    </row>
    <row r="1310" spans="1:7" x14ac:dyDescent="0.25">
      <c r="A1310" s="2">
        <v>1930100</v>
      </c>
      <c r="B1310" s="15">
        <v>43713</v>
      </c>
      <c r="C1310" s="2">
        <v>2</v>
      </c>
      <c r="D1310" s="2">
        <v>774</v>
      </c>
      <c r="E1310" s="2">
        <v>5160801</v>
      </c>
      <c r="F1310" s="14" t="s">
        <v>1311</v>
      </c>
      <c r="G1310" s="14">
        <v>68</v>
      </c>
    </row>
    <row r="1311" spans="1:7" x14ac:dyDescent="0.25">
      <c r="A1311" s="2">
        <v>1930100</v>
      </c>
      <c r="B1311" s="15">
        <v>43713</v>
      </c>
      <c r="C1311" s="2">
        <v>2</v>
      </c>
      <c r="D1311" s="2">
        <v>774</v>
      </c>
      <c r="E1311" s="2">
        <v>5160801</v>
      </c>
      <c r="F1311" s="14" t="s">
        <v>1312</v>
      </c>
      <c r="G1311" s="14">
        <v>68</v>
      </c>
    </row>
    <row r="1312" spans="1:7" x14ac:dyDescent="0.25">
      <c r="A1312" s="2">
        <v>1930100</v>
      </c>
      <c r="B1312" s="15">
        <v>43713</v>
      </c>
      <c r="C1312" s="2">
        <v>2</v>
      </c>
      <c r="D1312" s="2">
        <v>774</v>
      </c>
      <c r="E1312" s="2">
        <v>5160801</v>
      </c>
      <c r="F1312" s="14" t="s">
        <v>1313</v>
      </c>
      <c r="G1312" s="14">
        <v>98</v>
      </c>
    </row>
    <row r="1313" spans="1:7" x14ac:dyDescent="0.25">
      <c r="A1313" s="2">
        <v>1930100</v>
      </c>
      <c r="B1313" s="15">
        <v>43713</v>
      </c>
      <c r="C1313" s="2">
        <v>2</v>
      </c>
      <c r="D1313" s="2">
        <v>774</v>
      </c>
      <c r="E1313" s="2">
        <v>5160801</v>
      </c>
      <c r="F1313" s="14" t="s">
        <v>1314</v>
      </c>
      <c r="G1313" s="14">
        <v>98</v>
      </c>
    </row>
    <row r="1314" spans="1:7" x14ac:dyDescent="0.25">
      <c r="A1314" s="2">
        <v>1930100</v>
      </c>
      <c r="B1314" s="15">
        <v>43713</v>
      </c>
      <c r="C1314" s="2">
        <v>2</v>
      </c>
      <c r="D1314" s="2">
        <v>774</v>
      </c>
      <c r="E1314" s="2">
        <v>5160801</v>
      </c>
      <c r="F1314" s="14" t="s">
        <v>1315</v>
      </c>
      <c r="G1314" s="14">
        <v>108</v>
      </c>
    </row>
    <row r="1315" spans="1:7" x14ac:dyDescent="0.25">
      <c r="A1315" s="2">
        <v>1930100</v>
      </c>
      <c r="B1315" s="15">
        <v>43717</v>
      </c>
      <c r="C1315" s="2">
        <v>2</v>
      </c>
      <c r="D1315" s="2">
        <v>801</v>
      </c>
      <c r="E1315" s="2">
        <v>5160802</v>
      </c>
      <c r="F1315" s="14" t="s">
        <v>1316</v>
      </c>
      <c r="G1315" s="14">
        <v>55</v>
      </c>
    </row>
    <row r="1316" spans="1:7" x14ac:dyDescent="0.25">
      <c r="A1316" s="2">
        <v>1930100</v>
      </c>
      <c r="B1316" s="15">
        <v>43717</v>
      </c>
      <c r="C1316" s="2">
        <v>2</v>
      </c>
      <c r="D1316" s="2">
        <v>801</v>
      </c>
      <c r="E1316" s="2">
        <v>5160802</v>
      </c>
      <c r="F1316" s="14" t="s">
        <v>1317</v>
      </c>
      <c r="G1316" s="14">
        <v>24</v>
      </c>
    </row>
    <row r="1317" spans="1:7" x14ac:dyDescent="0.25">
      <c r="A1317" s="2">
        <v>1930100</v>
      </c>
      <c r="B1317" s="15">
        <v>43717</v>
      </c>
      <c r="C1317" s="2">
        <v>2</v>
      </c>
      <c r="D1317" s="2">
        <v>801</v>
      </c>
      <c r="E1317" s="2">
        <v>5160802</v>
      </c>
      <c r="F1317" s="14" t="s">
        <v>1318</v>
      </c>
      <c r="G1317" s="14">
        <v>50</v>
      </c>
    </row>
    <row r="1318" spans="1:7" x14ac:dyDescent="0.25">
      <c r="A1318" s="2">
        <v>1930100</v>
      </c>
      <c r="B1318" s="15">
        <v>43718</v>
      </c>
      <c r="C1318" s="2">
        <v>2</v>
      </c>
      <c r="D1318" s="2">
        <v>811</v>
      </c>
      <c r="E1318" s="2">
        <v>5160103</v>
      </c>
      <c r="F1318" s="14" t="s">
        <v>1319</v>
      </c>
      <c r="G1318" s="14">
        <v>695.16</v>
      </c>
    </row>
    <row r="1319" spans="1:7" x14ac:dyDescent="0.25">
      <c r="A1319" s="2">
        <v>1930100</v>
      </c>
      <c r="B1319" s="15">
        <v>43718</v>
      </c>
      <c r="C1319" s="2">
        <v>2</v>
      </c>
      <c r="D1319" s="2">
        <v>812</v>
      </c>
      <c r="E1319" s="2">
        <v>5160102</v>
      </c>
      <c r="F1319" s="14" t="s">
        <v>1320</v>
      </c>
      <c r="G1319" s="14">
        <v>16</v>
      </c>
    </row>
    <row r="1320" spans="1:7" x14ac:dyDescent="0.25">
      <c r="A1320" s="2">
        <v>1930100</v>
      </c>
      <c r="B1320" s="15">
        <v>43718</v>
      </c>
      <c r="C1320" s="2">
        <v>2</v>
      </c>
      <c r="D1320" s="2">
        <v>812</v>
      </c>
      <c r="E1320" s="2">
        <v>5160102</v>
      </c>
      <c r="F1320" s="14" t="s">
        <v>1321</v>
      </c>
      <c r="G1320" s="14">
        <v>16</v>
      </c>
    </row>
    <row r="1321" spans="1:7" x14ac:dyDescent="0.25">
      <c r="A1321" s="2">
        <v>1930100</v>
      </c>
      <c r="B1321" s="15">
        <v>43721</v>
      </c>
      <c r="C1321" s="2">
        <v>2</v>
      </c>
      <c r="D1321" s="2">
        <v>824</v>
      </c>
      <c r="E1321" s="2">
        <v>5160802</v>
      </c>
      <c r="F1321" s="14" t="s">
        <v>1322</v>
      </c>
      <c r="G1321" s="14">
        <v>180</v>
      </c>
    </row>
    <row r="1322" spans="1:7" x14ac:dyDescent="0.25">
      <c r="A1322" s="2">
        <v>1930100</v>
      </c>
      <c r="B1322" s="15">
        <v>43722</v>
      </c>
      <c r="C1322" s="2">
        <v>2</v>
      </c>
      <c r="D1322" s="2">
        <v>831</v>
      </c>
      <c r="E1322" s="2">
        <v>4310301</v>
      </c>
      <c r="F1322" s="14" t="s">
        <v>1323</v>
      </c>
      <c r="G1322" s="14">
        <v>-430</v>
      </c>
    </row>
    <row r="1323" spans="1:7" x14ac:dyDescent="0.25">
      <c r="A1323" s="2">
        <v>1930100</v>
      </c>
      <c r="B1323" s="15">
        <v>43724</v>
      </c>
      <c r="C1323" s="2">
        <v>2</v>
      </c>
      <c r="D1323" s="2">
        <v>834</v>
      </c>
      <c r="E1323" s="2">
        <v>5160102</v>
      </c>
      <c r="F1323" s="14" t="s">
        <v>1324</v>
      </c>
      <c r="G1323" s="14">
        <v>16</v>
      </c>
    </row>
    <row r="1324" spans="1:7" x14ac:dyDescent="0.25">
      <c r="A1324" s="2">
        <v>1930100</v>
      </c>
      <c r="B1324" s="15">
        <v>43724</v>
      </c>
      <c r="C1324" s="2">
        <v>2</v>
      </c>
      <c r="D1324" s="2">
        <v>834</v>
      </c>
      <c r="E1324" s="2">
        <v>5160102</v>
      </c>
      <c r="F1324" s="14" t="s">
        <v>1325</v>
      </c>
      <c r="G1324" s="14">
        <v>20</v>
      </c>
    </row>
    <row r="1325" spans="1:7" x14ac:dyDescent="0.25">
      <c r="A1325" s="2">
        <v>1930100</v>
      </c>
      <c r="B1325" s="15">
        <v>43725</v>
      </c>
      <c r="C1325" s="2">
        <v>2</v>
      </c>
      <c r="D1325" s="2">
        <v>845</v>
      </c>
      <c r="E1325" s="2">
        <v>5130101</v>
      </c>
      <c r="F1325" s="14" t="s">
        <v>1326</v>
      </c>
      <c r="G1325" s="14">
        <v>4553.74</v>
      </c>
    </row>
    <row r="1326" spans="1:7" x14ac:dyDescent="0.25">
      <c r="A1326" s="2">
        <v>1930100</v>
      </c>
      <c r="B1326" s="15">
        <v>43725</v>
      </c>
      <c r="C1326" s="2">
        <v>2</v>
      </c>
      <c r="D1326" s="2">
        <v>845</v>
      </c>
      <c r="E1326" s="2">
        <v>5130101</v>
      </c>
      <c r="F1326" s="14" t="s">
        <v>1327</v>
      </c>
      <c r="G1326" s="14">
        <v>4444.21</v>
      </c>
    </row>
    <row r="1327" spans="1:7" x14ac:dyDescent="0.25">
      <c r="A1327" s="2">
        <v>1930100</v>
      </c>
      <c r="B1327" s="15">
        <v>43725</v>
      </c>
      <c r="C1327" s="2">
        <v>2</v>
      </c>
      <c r="D1327" s="2">
        <v>845</v>
      </c>
      <c r="E1327" s="2">
        <v>5130101</v>
      </c>
      <c r="F1327" s="14" t="s">
        <v>1328</v>
      </c>
      <c r="G1327" s="14">
        <v>2142.4</v>
      </c>
    </row>
    <row r="1328" spans="1:7" x14ac:dyDescent="0.25">
      <c r="A1328" s="2">
        <v>1930100</v>
      </c>
      <c r="B1328" s="15">
        <v>43725</v>
      </c>
      <c r="C1328" s="2">
        <v>2</v>
      </c>
      <c r="D1328" s="2">
        <v>845</v>
      </c>
      <c r="E1328" s="2">
        <v>5130101</v>
      </c>
      <c r="F1328" s="14" t="s">
        <v>1329</v>
      </c>
      <c r="G1328" s="14">
        <v>4673.8500000000004</v>
      </c>
    </row>
    <row r="1329" spans="1:7" x14ac:dyDescent="0.25">
      <c r="A1329" s="2">
        <v>1930100</v>
      </c>
      <c r="B1329" s="15">
        <v>43725</v>
      </c>
      <c r="C1329" s="2">
        <v>2</v>
      </c>
      <c r="D1329" s="2">
        <v>845</v>
      </c>
      <c r="E1329" s="2">
        <v>5130101</v>
      </c>
      <c r="F1329" s="14" t="s">
        <v>1330</v>
      </c>
      <c r="G1329" s="14">
        <v>4000</v>
      </c>
    </row>
    <row r="1330" spans="1:7" x14ac:dyDescent="0.25">
      <c r="A1330" s="2">
        <v>1930100</v>
      </c>
      <c r="B1330" s="15">
        <v>43725</v>
      </c>
      <c r="C1330" s="2">
        <v>2</v>
      </c>
      <c r="D1330" s="2">
        <v>845</v>
      </c>
      <c r="E1330" s="2">
        <v>5130101</v>
      </c>
      <c r="F1330" s="14" t="s">
        <v>1331</v>
      </c>
      <c r="G1330" s="14">
        <v>5689.99</v>
      </c>
    </row>
    <row r="1331" spans="1:7" x14ac:dyDescent="0.25">
      <c r="A1331" s="2">
        <v>1930100</v>
      </c>
      <c r="B1331" s="15">
        <v>43725</v>
      </c>
      <c r="C1331" s="2">
        <v>2</v>
      </c>
      <c r="D1331" s="2">
        <v>845</v>
      </c>
      <c r="E1331" s="2">
        <v>5130101</v>
      </c>
      <c r="F1331" s="14" t="s">
        <v>1332</v>
      </c>
      <c r="G1331" s="14">
        <v>6987.55</v>
      </c>
    </row>
    <row r="1332" spans="1:7" x14ac:dyDescent="0.25">
      <c r="A1332" s="2">
        <v>1930100</v>
      </c>
      <c r="B1332" s="15">
        <v>43725</v>
      </c>
      <c r="C1332" s="2">
        <v>2</v>
      </c>
      <c r="D1332" s="2">
        <v>845</v>
      </c>
      <c r="E1332" s="2">
        <v>5130101</v>
      </c>
      <c r="F1332" s="14" t="s">
        <v>1333</v>
      </c>
      <c r="G1332" s="14">
        <v>-232.92</v>
      </c>
    </row>
    <row r="1333" spans="1:7" x14ac:dyDescent="0.25">
      <c r="A1333" s="2">
        <v>1930100</v>
      </c>
      <c r="B1333" s="15">
        <v>43728</v>
      </c>
      <c r="C1333" s="2">
        <v>2</v>
      </c>
      <c r="D1333" s="2">
        <v>853</v>
      </c>
      <c r="E1333" s="2">
        <v>5130103</v>
      </c>
      <c r="F1333" s="14" t="s">
        <v>1334</v>
      </c>
      <c r="G1333" s="14">
        <v>2500</v>
      </c>
    </row>
    <row r="1334" spans="1:7" x14ac:dyDescent="0.25">
      <c r="A1334" s="2">
        <v>1930100</v>
      </c>
      <c r="B1334" s="15">
        <v>43728</v>
      </c>
      <c r="C1334" s="2">
        <v>2</v>
      </c>
      <c r="D1334" s="2">
        <v>854</v>
      </c>
      <c r="E1334" s="2">
        <v>5130103</v>
      </c>
      <c r="F1334" s="14" t="s">
        <v>1335</v>
      </c>
      <c r="G1334" s="14">
        <v>4000</v>
      </c>
    </row>
    <row r="1335" spans="1:7" x14ac:dyDescent="0.25">
      <c r="A1335" s="2">
        <v>1930100</v>
      </c>
      <c r="B1335" s="15">
        <v>43728</v>
      </c>
      <c r="C1335" s="2">
        <v>2</v>
      </c>
      <c r="D1335" s="2">
        <v>854</v>
      </c>
      <c r="E1335" s="2">
        <v>5130103</v>
      </c>
      <c r="F1335" s="14" t="s">
        <v>1336</v>
      </c>
      <c r="G1335" s="14">
        <v>-133.33000000000001</v>
      </c>
    </row>
    <row r="1336" spans="1:7" x14ac:dyDescent="0.25">
      <c r="A1336" s="2">
        <v>1930100</v>
      </c>
      <c r="B1336" s="15">
        <v>43728</v>
      </c>
      <c r="C1336" s="2">
        <v>2</v>
      </c>
      <c r="D1336" s="2">
        <v>855</v>
      </c>
      <c r="E1336" s="2">
        <v>5130112</v>
      </c>
      <c r="F1336" s="14" t="s">
        <v>1337</v>
      </c>
      <c r="G1336" s="14">
        <v>4000</v>
      </c>
    </row>
    <row r="1337" spans="1:7" x14ac:dyDescent="0.25">
      <c r="A1337" s="2">
        <v>1930100</v>
      </c>
      <c r="B1337" s="15">
        <v>43728</v>
      </c>
      <c r="C1337" s="2">
        <v>2</v>
      </c>
      <c r="D1337" s="2">
        <v>855</v>
      </c>
      <c r="E1337" s="2">
        <v>5130112</v>
      </c>
      <c r="F1337" s="14" t="s">
        <v>1338</v>
      </c>
      <c r="G1337" s="14">
        <v>1416.67</v>
      </c>
    </row>
    <row r="1338" spans="1:7" x14ac:dyDescent="0.25">
      <c r="A1338" s="2">
        <v>1930100</v>
      </c>
      <c r="B1338" s="15">
        <v>43728</v>
      </c>
      <c r="C1338" s="2">
        <v>2</v>
      </c>
      <c r="D1338" s="2">
        <v>860</v>
      </c>
      <c r="E1338" s="2">
        <v>5130101</v>
      </c>
      <c r="F1338" s="14" t="s">
        <v>1339</v>
      </c>
      <c r="G1338" s="14">
        <v>2894.66</v>
      </c>
    </row>
    <row r="1339" spans="1:7" x14ac:dyDescent="0.25">
      <c r="A1339" s="2">
        <v>1930100</v>
      </c>
      <c r="B1339" s="15">
        <v>43728</v>
      </c>
      <c r="C1339" s="2">
        <v>2</v>
      </c>
      <c r="D1339" s="2">
        <v>861</v>
      </c>
      <c r="E1339" s="2">
        <v>5130101</v>
      </c>
      <c r="F1339" s="14" t="s">
        <v>1340</v>
      </c>
      <c r="G1339" s="14">
        <v>3620</v>
      </c>
    </row>
    <row r="1340" spans="1:7" x14ac:dyDescent="0.25">
      <c r="A1340" s="2">
        <v>1930100</v>
      </c>
      <c r="B1340" s="15">
        <v>43734</v>
      </c>
      <c r="C1340" s="2">
        <v>2</v>
      </c>
      <c r="D1340" s="2">
        <v>879</v>
      </c>
      <c r="E1340" s="2">
        <v>5160301</v>
      </c>
      <c r="F1340" s="14" t="s">
        <v>1341</v>
      </c>
      <c r="G1340" s="14">
        <v>2035.8</v>
      </c>
    </row>
    <row r="1341" spans="1:7" x14ac:dyDescent="0.25">
      <c r="A1341" s="2">
        <v>1930100</v>
      </c>
      <c r="B1341" s="15">
        <v>43734</v>
      </c>
      <c r="C1341" s="2">
        <v>2</v>
      </c>
      <c r="D1341" s="2">
        <v>881</v>
      </c>
      <c r="E1341" s="2">
        <v>5130104</v>
      </c>
      <c r="F1341" s="14" t="s">
        <v>1342</v>
      </c>
      <c r="G1341" s="14">
        <v>603.45000000000005</v>
      </c>
    </row>
    <row r="1342" spans="1:7" x14ac:dyDescent="0.25">
      <c r="A1342" s="2">
        <v>1930100</v>
      </c>
      <c r="B1342" s="15">
        <v>43734</v>
      </c>
      <c r="C1342" s="2">
        <v>2</v>
      </c>
      <c r="D1342" s="2">
        <v>881</v>
      </c>
      <c r="E1342" s="2">
        <v>5130104</v>
      </c>
      <c r="F1342" s="14" t="s">
        <v>1343</v>
      </c>
      <c r="G1342" s="14">
        <v>528.98</v>
      </c>
    </row>
    <row r="1343" spans="1:7" x14ac:dyDescent="0.25">
      <c r="A1343" s="2">
        <v>1930100</v>
      </c>
      <c r="B1343" s="15">
        <v>43734</v>
      </c>
      <c r="C1343" s="2">
        <v>2</v>
      </c>
      <c r="D1343" s="2">
        <v>881</v>
      </c>
      <c r="E1343" s="2">
        <v>5130104</v>
      </c>
      <c r="F1343" s="14" t="s">
        <v>1344</v>
      </c>
      <c r="G1343" s="14">
        <v>465.16</v>
      </c>
    </row>
    <row r="1344" spans="1:7" x14ac:dyDescent="0.25">
      <c r="A1344" s="2">
        <v>1930100</v>
      </c>
      <c r="B1344" s="15">
        <v>43734</v>
      </c>
      <c r="C1344" s="2">
        <v>2</v>
      </c>
      <c r="D1344" s="2">
        <v>881</v>
      </c>
      <c r="E1344" s="2">
        <v>5130104</v>
      </c>
      <c r="F1344" s="14" t="s">
        <v>1345</v>
      </c>
      <c r="G1344" s="14">
        <v>465.16</v>
      </c>
    </row>
    <row r="1345" spans="1:7" x14ac:dyDescent="0.25">
      <c r="A1345" s="2">
        <v>1930100</v>
      </c>
      <c r="B1345" s="15">
        <v>43734</v>
      </c>
      <c r="C1345" s="2">
        <v>2</v>
      </c>
      <c r="D1345" s="2">
        <v>881</v>
      </c>
      <c r="E1345" s="2">
        <v>5130104</v>
      </c>
      <c r="F1345" s="14" t="s">
        <v>1346</v>
      </c>
      <c r="G1345" s="14">
        <v>465.16</v>
      </c>
    </row>
    <row r="1346" spans="1:7" x14ac:dyDescent="0.25">
      <c r="A1346" s="2">
        <v>1930100</v>
      </c>
      <c r="B1346" s="15">
        <v>43734</v>
      </c>
      <c r="C1346" s="2">
        <v>2</v>
      </c>
      <c r="D1346" s="2">
        <v>881</v>
      </c>
      <c r="E1346" s="2">
        <v>5130104</v>
      </c>
      <c r="F1346" s="14" t="s">
        <v>1347</v>
      </c>
      <c r="G1346" s="14">
        <v>447.37</v>
      </c>
    </row>
    <row r="1347" spans="1:7" x14ac:dyDescent="0.25">
      <c r="A1347" s="2">
        <v>1930100</v>
      </c>
      <c r="B1347" s="15">
        <v>43734</v>
      </c>
      <c r="C1347" s="2">
        <v>2</v>
      </c>
      <c r="D1347" s="2">
        <v>882</v>
      </c>
      <c r="E1347" s="2">
        <v>5160103</v>
      </c>
      <c r="F1347" s="14" t="s">
        <v>1348</v>
      </c>
      <c r="G1347" s="14">
        <v>706.32</v>
      </c>
    </row>
    <row r="1348" spans="1:7" x14ac:dyDescent="0.25">
      <c r="A1348" s="2">
        <v>1930100</v>
      </c>
      <c r="B1348" s="15">
        <v>43734</v>
      </c>
      <c r="C1348" s="2">
        <v>2</v>
      </c>
      <c r="D1348" s="2">
        <v>885</v>
      </c>
      <c r="E1348" s="2">
        <v>5160802</v>
      </c>
      <c r="F1348" s="14" t="s">
        <v>1349</v>
      </c>
      <c r="G1348" s="14">
        <v>180</v>
      </c>
    </row>
    <row r="1349" spans="1:7" x14ac:dyDescent="0.25">
      <c r="A1349" s="2">
        <v>1930100</v>
      </c>
      <c r="B1349" s="15">
        <v>43736</v>
      </c>
      <c r="C1349" s="2">
        <v>2</v>
      </c>
      <c r="D1349" s="2">
        <v>896</v>
      </c>
      <c r="E1349" s="2">
        <v>5160802</v>
      </c>
      <c r="F1349" s="14" t="s">
        <v>1350</v>
      </c>
      <c r="G1349" s="14">
        <v>250</v>
      </c>
    </row>
    <row r="1350" spans="1:7" x14ac:dyDescent="0.25">
      <c r="A1350" s="2">
        <v>1930100</v>
      </c>
      <c r="B1350" s="15">
        <v>43738</v>
      </c>
      <c r="C1350" s="2">
        <v>2</v>
      </c>
      <c r="D1350" s="2">
        <v>900</v>
      </c>
      <c r="E1350" s="2">
        <v>5130101</v>
      </c>
      <c r="F1350" s="14" t="s">
        <v>1351</v>
      </c>
      <c r="G1350" s="14">
        <v>250</v>
      </c>
    </row>
    <row r="1351" spans="1:7" x14ac:dyDescent="0.25">
      <c r="A1351" s="2">
        <v>1930100</v>
      </c>
      <c r="B1351" s="15">
        <v>43738</v>
      </c>
      <c r="C1351" s="2">
        <v>2</v>
      </c>
      <c r="D1351" s="2">
        <v>900</v>
      </c>
      <c r="E1351" s="2">
        <v>5130101</v>
      </c>
      <c r="F1351" s="14" t="s">
        <v>1352</v>
      </c>
      <c r="G1351" s="14">
        <v>1000</v>
      </c>
    </row>
    <row r="1352" spans="1:7" x14ac:dyDescent="0.25">
      <c r="A1352" s="2">
        <v>1930100</v>
      </c>
      <c r="B1352" s="15">
        <v>43738</v>
      </c>
      <c r="C1352" s="2">
        <v>2</v>
      </c>
      <c r="D1352" s="2">
        <v>900</v>
      </c>
      <c r="E1352" s="2">
        <v>5130101</v>
      </c>
      <c r="F1352" s="14" t="s">
        <v>1353</v>
      </c>
      <c r="G1352" s="14">
        <v>500</v>
      </c>
    </row>
    <row r="1353" spans="1:7" x14ac:dyDescent="0.25">
      <c r="A1353" s="2">
        <v>1930700</v>
      </c>
      <c r="B1353" s="15">
        <v>43711</v>
      </c>
      <c r="C1353" s="2">
        <v>2</v>
      </c>
      <c r="D1353" s="2">
        <v>769</v>
      </c>
      <c r="E1353" s="2">
        <v>5210104</v>
      </c>
      <c r="F1353" s="14" t="s">
        <v>1354</v>
      </c>
      <c r="G1353" s="14">
        <v>400</v>
      </c>
    </row>
    <row r="1354" spans="1:7" x14ac:dyDescent="0.25">
      <c r="A1354" s="2">
        <v>1930700</v>
      </c>
      <c r="B1354" s="15">
        <v>43713</v>
      </c>
      <c r="C1354" s="2">
        <v>2</v>
      </c>
      <c r="D1354" s="2">
        <v>774</v>
      </c>
      <c r="E1354" s="2">
        <v>5210105</v>
      </c>
      <c r="F1354" s="14" t="s">
        <v>1355</v>
      </c>
      <c r="G1354" s="14">
        <v>142</v>
      </c>
    </row>
    <row r="1355" spans="1:7" x14ac:dyDescent="0.25">
      <c r="A1355" s="2">
        <v>1930700</v>
      </c>
      <c r="B1355" s="15">
        <v>43725</v>
      </c>
      <c r="C1355" s="2">
        <v>2</v>
      </c>
      <c r="D1355" s="2">
        <v>845</v>
      </c>
      <c r="E1355" s="2">
        <v>5210101</v>
      </c>
      <c r="F1355" s="14" t="s">
        <v>1356</v>
      </c>
      <c r="G1355" s="14">
        <v>3100</v>
      </c>
    </row>
    <row r="1356" spans="1:7" x14ac:dyDescent="0.25">
      <c r="A1356" s="2">
        <v>1930700</v>
      </c>
      <c r="B1356" s="15">
        <v>43725</v>
      </c>
      <c r="C1356" s="2">
        <v>2</v>
      </c>
      <c r="D1356" s="2">
        <v>845</v>
      </c>
      <c r="E1356" s="2">
        <v>5210101</v>
      </c>
      <c r="F1356" s="14" t="s">
        <v>1357</v>
      </c>
      <c r="G1356" s="14">
        <v>-103.33</v>
      </c>
    </row>
    <row r="1357" spans="1:7" x14ac:dyDescent="0.25">
      <c r="A1357" s="2">
        <v>1930700</v>
      </c>
      <c r="B1357" s="15">
        <v>43731</v>
      </c>
      <c r="C1357" s="2">
        <v>2</v>
      </c>
      <c r="D1357" s="2">
        <v>869</v>
      </c>
      <c r="E1357" s="2">
        <v>5210101</v>
      </c>
      <c r="F1357" s="14" t="s">
        <v>1358</v>
      </c>
      <c r="G1357" s="14">
        <v>103.33</v>
      </c>
    </row>
    <row r="1358" spans="1:7" x14ac:dyDescent="0.25">
      <c r="A1358" s="2">
        <v>1930900</v>
      </c>
      <c r="B1358" s="15">
        <v>43713</v>
      </c>
      <c r="C1358" s="2">
        <v>2</v>
      </c>
      <c r="D1358" s="2">
        <v>775</v>
      </c>
      <c r="E1358" s="2">
        <v>5210304</v>
      </c>
      <c r="F1358" s="14" t="s">
        <v>1359</v>
      </c>
      <c r="G1358" s="14">
        <v>15</v>
      </c>
    </row>
    <row r="1359" spans="1:7" x14ac:dyDescent="0.25">
      <c r="A1359" s="2">
        <v>1931000</v>
      </c>
      <c r="B1359" s="15">
        <v>43728</v>
      </c>
      <c r="C1359" s="2">
        <v>2</v>
      </c>
      <c r="D1359" s="2">
        <v>859</v>
      </c>
      <c r="E1359" s="2">
        <v>5210303</v>
      </c>
      <c r="F1359" s="14" t="s">
        <v>1360</v>
      </c>
      <c r="G1359" s="14">
        <v>125</v>
      </c>
    </row>
    <row r="1360" spans="1:7" x14ac:dyDescent="0.25">
      <c r="A1360" s="2">
        <v>1931000</v>
      </c>
      <c r="B1360" s="15">
        <v>43728</v>
      </c>
      <c r="C1360" s="2">
        <v>2</v>
      </c>
      <c r="D1360" s="2">
        <v>859</v>
      </c>
      <c r="E1360" s="2">
        <v>5210303</v>
      </c>
      <c r="F1360" s="14" t="s">
        <v>1361</v>
      </c>
      <c r="G1360" s="14">
        <v>170</v>
      </c>
    </row>
    <row r="1361" spans="1:9" x14ac:dyDescent="0.25">
      <c r="A1361" s="2">
        <v>1931000</v>
      </c>
      <c r="B1361" s="15">
        <v>43731</v>
      </c>
      <c r="C1361" s="2">
        <v>2</v>
      </c>
      <c r="D1361" s="2">
        <v>866</v>
      </c>
      <c r="E1361" s="2">
        <v>5210304</v>
      </c>
      <c r="F1361" s="14" t="s">
        <v>1362</v>
      </c>
      <c r="G1361" s="14">
        <v>1450</v>
      </c>
    </row>
    <row r="1362" spans="1:9" x14ac:dyDescent="0.25">
      <c r="A1362" s="2">
        <v>1931000</v>
      </c>
      <c r="B1362" s="15">
        <v>43731</v>
      </c>
      <c r="C1362" s="2">
        <v>2</v>
      </c>
      <c r="D1362" s="2">
        <v>868</v>
      </c>
      <c r="E1362" s="2">
        <v>5210304</v>
      </c>
      <c r="F1362" s="14" t="s">
        <v>1363</v>
      </c>
      <c r="G1362" s="14">
        <v>200</v>
      </c>
    </row>
    <row r="1363" spans="1:9" x14ac:dyDescent="0.25">
      <c r="A1363" s="2">
        <v>1931000</v>
      </c>
      <c r="B1363" s="15">
        <v>43731</v>
      </c>
      <c r="C1363" s="2">
        <v>2</v>
      </c>
      <c r="D1363" s="2">
        <v>868</v>
      </c>
      <c r="E1363" s="2">
        <v>5210304</v>
      </c>
      <c r="F1363" s="14" t="s">
        <v>1364</v>
      </c>
      <c r="G1363" s="14">
        <v>100</v>
      </c>
    </row>
    <row r="1364" spans="1:9" x14ac:dyDescent="0.25">
      <c r="A1364" s="2">
        <v>1931000</v>
      </c>
      <c r="B1364" s="15">
        <v>43731</v>
      </c>
      <c r="C1364" s="2">
        <v>2</v>
      </c>
      <c r="D1364" s="2">
        <v>868</v>
      </c>
      <c r="E1364" s="2">
        <v>5210304</v>
      </c>
      <c r="F1364" s="14" t="s">
        <v>1365</v>
      </c>
      <c r="G1364" s="14">
        <v>62</v>
      </c>
    </row>
    <row r="1365" spans="1:9" x14ac:dyDescent="0.25">
      <c r="A1365" s="16">
        <v>1930100</v>
      </c>
      <c r="B1365" s="15">
        <v>43734</v>
      </c>
      <c r="C1365" s="14">
        <v>2</v>
      </c>
      <c r="D1365" s="14">
        <v>880</v>
      </c>
      <c r="E1365" s="16">
        <v>5160307</v>
      </c>
      <c r="F1365" s="17" t="s">
        <v>1302</v>
      </c>
      <c r="G1365" s="18">
        <v>68</v>
      </c>
    </row>
    <row r="1366" spans="1:9" x14ac:dyDescent="0.25">
      <c r="A1366" s="16">
        <v>1930100</v>
      </c>
      <c r="B1366" s="15">
        <v>43734</v>
      </c>
      <c r="C1366" s="14">
        <v>2</v>
      </c>
      <c r="D1366" s="14">
        <v>880</v>
      </c>
      <c r="E1366" s="16">
        <v>5160307</v>
      </c>
      <c r="F1366" s="17" t="s">
        <v>1303</v>
      </c>
      <c r="G1366" s="18">
        <v>98</v>
      </c>
    </row>
    <row r="1367" spans="1:9" x14ac:dyDescent="0.25">
      <c r="A1367" s="16">
        <v>1930000</v>
      </c>
      <c r="B1367" s="15">
        <v>43734</v>
      </c>
      <c r="C1367" s="14">
        <v>2</v>
      </c>
      <c r="D1367" s="14">
        <v>880</v>
      </c>
      <c r="E1367" s="16">
        <v>5160307</v>
      </c>
      <c r="F1367" s="17" t="s">
        <v>1128</v>
      </c>
      <c r="G1367" s="18">
        <v>98</v>
      </c>
    </row>
    <row r="1368" spans="1:9" x14ac:dyDescent="0.25">
      <c r="A1368" s="16">
        <v>1930100</v>
      </c>
      <c r="B1368" s="15">
        <v>43734</v>
      </c>
      <c r="C1368" s="14">
        <v>2</v>
      </c>
      <c r="D1368" s="14">
        <v>880</v>
      </c>
      <c r="E1368" s="16">
        <v>5160307</v>
      </c>
      <c r="F1368" s="17" t="s">
        <v>1304</v>
      </c>
      <c r="G1368" s="18">
        <v>69</v>
      </c>
    </row>
    <row r="1369" spans="1:9" x14ac:dyDescent="0.25">
      <c r="A1369" s="16">
        <v>1930100</v>
      </c>
      <c r="B1369" s="15">
        <v>43734</v>
      </c>
      <c r="C1369" s="14">
        <v>2</v>
      </c>
      <c r="D1369" s="14">
        <v>880</v>
      </c>
      <c r="E1369" s="16">
        <v>5160307</v>
      </c>
      <c r="F1369" s="17" t="s">
        <v>1305</v>
      </c>
      <c r="G1369" s="18">
        <v>69</v>
      </c>
    </row>
    <row r="1370" spans="1:9" x14ac:dyDescent="0.25">
      <c r="A1370" s="16">
        <v>1928800</v>
      </c>
      <c r="B1370" s="15">
        <v>43734</v>
      </c>
      <c r="C1370" s="14">
        <v>2</v>
      </c>
      <c r="D1370" s="14">
        <v>880</v>
      </c>
      <c r="E1370" s="16">
        <v>5160307</v>
      </c>
      <c r="F1370" s="17" t="s">
        <v>1094</v>
      </c>
      <c r="G1370" s="18">
        <v>69</v>
      </c>
    </row>
    <row r="1371" spans="1:9" x14ac:dyDescent="0.25">
      <c r="A1371" s="16">
        <v>1928800</v>
      </c>
      <c r="B1371" s="15">
        <v>43734</v>
      </c>
      <c r="C1371" s="14">
        <v>2</v>
      </c>
      <c r="D1371" s="14">
        <v>880</v>
      </c>
      <c r="E1371" s="16">
        <v>5160307</v>
      </c>
      <c r="F1371" s="17" t="s">
        <v>1095</v>
      </c>
      <c r="G1371" s="18">
        <v>69</v>
      </c>
    </row>
    <row r="1372" spans="1:9" x14ac:dyDescent="0.25">
      <c r="A1372" s="16">
        <v>1930000</v>
      </c>
      <c r="B1372" s="15">
        <v>43734</v>
      </c>
      <c r="C1372" s="14">
        <v>2</v>
      </c>
      <c r="D1372" s="14">
        <v>880</v>
      </c>
      <c r="E1372" s="16">
        <v>5160802</v>
      </c>
      <c r="F1372" s="17" t="s">
        <v>1129</v>
      </c>
      <c r="G1372" s="18">
        <v>59</v>
      </c>
    </row>
    <row r="1373" spans="1:9" x14ac:dyDescent="0.25">
      <c r="A1373" s="16">
        <v>1930100</v>
      </c>
      <c r="B1373" s="15">
        <v>43734</v>
      </c>
      <c r="C1373" s="14">
        <v>2</v>
      </c>
      <c r="D1373" s="14">
        <v>880</v>
      </c>
      <c r="E1373" s="16">
        <v>5160802</v>
      </c>
      <c r="F1373" s="17" t="s">
        <v>1306</v>
      </c>
      <c r="G1373" s="18">
        <v>98</v>
      </c>
    </row>
    <row r="1374" spans="1:9" x14ac:dyDescent="0.25">
      <c r="A1374" s="16">
        <v>1930000</v>
      </c>
      <c r="B1374" s="15">
        <v>43734</v>
      </c>
      <c r="C1374" s="14">
        <v>2</v>
      </c>
      <c r="D1374" s="14">
        <v>880</v>
      </c>
      <c r="E1374" s="16">
        <v>5160307</v>
      </c>
      <c r="F1374" s="17" t="s">
        <v>1130</v>
      </c>
      <c r="G1374" s="18">
        <v>189.02</v>
      </c>
    </row>
    <row r="1375" spans="1:9" x14ac:dyDescent="0.25">
      <c r="G1375">
        <f>SUM(G2:G1374)</f>
        <v>762445.74999999942</v>
      </c>
      <c r="H1375">
        <v>762445.75</v>
      </c>
      <c r="I1375">
        <f>H1375-G1375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10"/>
  <sheetViews>
    <sheetView topLeftCell="A1140" workbookViewId="0">
      <selection activeCell="A1147" sqref="A1147:G1147"/>
    </sheetView>
  </sheetViews>
  <sheetFormatPr baseColWidth="10" defaultRowHeight="15" x14ac:dyDescent="0.25"/>
  <cols>
    <col min="3" max="5" width="9.7109375" customWidth="1"/>
    <col min="6" max="6" width="9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98">
        <v>1900100</v>
      </c>
      <c r="B2" s="99">
        <v>43711</v>
      </c>
      <c r="C2" s="98">
        <v>2</v>
      </c>
      <c r="D2" s="98">
        <v>767</v>
      </c>
      <c r="E2" s="98">
        <v>5210201</v>
      </c>
      <c r="F2" s="100" t="s">
        <v>7</v>
      </c>
      <c r="G2" s="100">
        <v>300</v>
      </c>
    </row>
    <row r="3" spans="1:7" x14ac:dyDescent="0.25">
      <c r="A3" s="101">
        <v>1900100</v>
      </c>
      <c r="B3" s="102">
        <v>43711</v>
      </c>
      <c r="C3" s="101">
        <v>2</v>
      </c>
      <c r="D3" s="101">
        <v>767</v>
      </c>
      <c r="E3" s="101">
        <v>5210201</v>
      </c>
      <c r="F3" s="103" t="s">
        <v>8</v>
      </c>
      <c r="G3" s="103">
        <v>20</v>
      </c>
    </row>
    <row r="4" spans="1:7" x14ac:dyDescent="0.25">
      <c r="A4" s="104">
        <v>1900100</v>
      </c>
      <c r="B4" s="105">
        <v>43711</v>
      </c>
      <c r="C4" s="104">
        <v>2</v>
      </c>
      <c r="D4" s="104">
        <v>767</v>
      </c>
      <c r="E4" s="104">
        <v>5210201</v>
      </c>
      <c r="F4" s="106" t="s">
        <v>9</v>
      </c>
      <c r="G4" s="106">
        <v>40</v>
      </c>
    </row>
    <row r="5" spans="1:7" x14ac:dyDescent="0.25">
      <c r="A5" s="2">
        <v>1900100</v>
      </c>
      <c r="B5" s="15">
        <v>43717</v>
      </c>
      <c r="C5" s="2">
        <v>2</v>
      </c>
      <c r="D5" s="2">
        <v>800</v>
      </c>
      <c r="E5" s="2">
        <v>5210204</v>
      </c>
      <c r="F5" s="14" t="s">
        <v>10</v>
      </c>
      <c r="G5" s="14">
        <v>60</v>
      </c>
    </row>
    <row r="6" spans="1:7" x14ac:dyDescent="0.25">
      <c r="A6" s="2">
        <v>1900100</v>
      </c>
      <c r="B6" s="15">
        <v>43717</v>
      </c>
      <c r="C6" s="2">
        <v>2</v>
      </c>
      <c r="D6" s="2">
        <v>800</v>
      </c>
      <c r="E6" s="2">
        <v>5210204</v>
      </c>
      <c r="F6" s="14" t="s">
        <v>11</v>
      </c>
      <c r="G6" s="14">
        <v>28</v>
      </c>
    </row>
    <row r="7" spans="1:7" x14ac:dyDescent="0.25">
      <c r="A7" s="98">
        <v>1900100</v>
      </c>
      <c r="B7" s="99">
        <v>43728</v>
      </c>
      <c r="C7" s="98">
        <v>2</v>
      </c>
      <c r="D7" s="98">
        <v>855</v>
      </c>
      <c r="E7" s="98">
        <v>5210201</v>
      </c>
      <c r="F7" s="100" t="s">
        <v>12</v>
      </c>
      <c r="G7" s="100">
        <v>805.98</v>
      </c>
    </row>
    <row r="8" spans="1:7" x14ac:dyDescent="0.25">
      <c r="A8" s="101">
        <v>1900100</v>
      </c>
      <c r="B8" s="102">
        <v>43736</v>
      </c>
      <c r="C8" s="101">
        <v>2</v>
      </c>
      <c r="D8" s="101">
        <v>898</v>
      </c>
      <c r="E8" s="101">
        <v>5210201</v>
      </c>
      <c r="F8" s="103" t="s">
        <v>13</v>
      </c>
      <c r="G8" s="103">
        <v>30</v>
      </c>
    </row>
    <row r="9" spans="1:7" x14ac:dyDescent="0.25">
      <c r="A9" s="101">
        <v>1900100</v>
      </c>
      <c r="B9" s="102">
        <v>43736</v>
      </c>
      <c r="C9" s="101">
        <v>2</v>
      </c>
      <c r="D9" s="101">
        <v>898</v>
      </c>
      <c r="E9" s="101">
        <v>5210201</v>
      </c>
      <c r="F9" s="103" t="s">
        <v>14</v>
      </c>
      <c r="G9" s="103">
        <v>10</v>
      </c>
    </row>
    <row r="10" spans="1:7" x14ac:dyDescent="0.25">
      <c r="A10" s="101">
        <v>1900100</v>
      </c>
      <c r="B10" s="102">
        <v>43736</v>
      </c>
      <c r="C10" s="101">
        <v>2</v>
      </c>
      <c r="D10" s="101">
        <v>898</v>
      </c>
      <c r="E10" s="101">
        <v>5210201</v>
      </c>
      <c r="F10" s="103" t="s">
        <v>15</v>
      </c>
      <c r="G10" s="103">
        <v>10</v>
      </c>
    </row>
    <row r="11" spans="1:7" x14ac:dyDescent="0.25">
      <c r="A11" s="101">
        <v>1900100</v>
      </c>
      <c r="B11" s="102">
        <v>43736</v>
      </c>
      <c r="C11" s="101">
        <v>2</v>
      </c>
      <c r="D11" s="101">
        <v>898</v>
      </c>
      <c r="E11" s="101">
        <v>5210201</v>
      </c>
      <c r="F11" s="103" t="s">
        <v>16</v>
      </c>
      <c r="G11" s="103">
        <v>20</v>
      </c>
    </row>
    <row r="12" spans="1:7" x14ac:dyDescent="0.25">
      <c r="A12" s="101">
        <v>1900100</v>
      </c>
      <c r="B12" s="102">
        <v>43736</v>
      </c>
      <c r="C12" s="101">
        <v>2</v>
      </c>
      <c r="D12" s="101">
        <v>898</v>
      </c>
      <c r="E12" s="101">
        <v>5210201</v>
      </c>
      <c r="F12" s="103" t="s">
        <v>17</v>
      </c>
      <c r="G12" s="103">
        <v>50</v>
      </c>
    </row>
    <row r="13" spans="1:7" x14ac:dyDescent="0.25">
      <c r="A13" s="101">
        <v>1900100</v>
      </c>
      <c r="B13" s="102">
        <v>43736</v>
      </c>
      <c r="C13" s="101">
        <v>2</v>
      </c>
      <c r="D13" s="101">
        <v>898</v>
      </c>
      <c r="E13" s="101">
        <v>5210201</v>
      </c>
      <c r="F13" s="103" t="s">
        <v>18</v>
      </c>
      <c r="G13" s="103">
        <v>50</v>
      </c>
    </row>
    <row r="14" spans="1:7" x14ac:dyDescent="0.25">
      <c r="A14" s="101">
        <v>1900100</v>
      </c>
      <c r="B14" s="102">
        <v>43736</v>
      </c>
      <c r="C14" s="101">
        <v>2</v>
      </c>
      <c r="D14" s="101">
        <v>898</v>
      </c>
      <c r="E14" s="101">
        <v>5210201</v>
      </c>
      <c r="F14" s="103" t="s">
        <v>19</v>
      </c>
      <c r="G14" s="103">
        <v>20</v>
      </c>
    </row>
    <row r="15" spans="1:7" x14ac:dyDescent="0.25">
      <c r="A15" s="101">
        <v>1900100</v>
      </c>
      <c r="B15" s="102">
        <v>43736</v>
      </c>
      <c r="C15" s="101">
        <v>2</v>
      </c>
      <c r="D15" s="101">
        <v>898</v>
      </c>
      <c r="E15" s="101">
        <v>5210201</v>
      </c>
      <c r="F15" s="103" t="s">
        <v>20</v>
      </c>
      <c r="G15" s="103">
        <v>40</v>
      </c>
    </row>
    <row r="16" spans="1:7" x14ac:dyDescent="0.25">
      <c r="A16" s="101">
        <v>1900100</v>
      </c>
      <c r="B16" s="102">
        <v>43736</v>
      </c>
      <c r="C16" s="101">
        <v>2</v>
      </c>
      <c r="D16" s="101">
        <v>898</v>
      </c>
      <c r="E16" s="101">
        <v>5210201</v>
      </c>
      <c r="F16" s="103" t="s">
        <v>21</v>
      </c>
      <c r="G16" s="103">
        <v>10</v>
      </c>
    </row>
    <row r="17" spans="1:7" x14ac:dyDescent="0.25">
      <c r="A17" s="101">
        <v>1900200</v>
      </c>
      <c r="B17" s="102">
        <v>43711</v>
      </c>
      <c r="C17" s="101">
        <v>2</v>
      </c>
      <c r="D17" s="101">
        <v>767</v>
      </c>
      <c r="E17" s="101">
        <v>5210201</v>
      </c>
      <c r="F17" s="103" t="s">
        <v>22</v>
      </c>
      <c r="G17" s="103">
        <v>40</v>
      </c>
    </row>
    <row r="18" spans="1:7" x14ac:dyDescent="0.25">
      <c r="A18" s="101">
        <v>1900200</v>
      </c>
      <c r="B18" s="102">
        <v>43736</v>
      </c>
      <c r="C18" s="101">
        <v>2</v>
      </c>
      <c r="D18" s="101">
        <v>898</v>
      </c>
      <c r="E18" s="101">
        <v>5210201</v>
      </c>
      <c r="F18" s="103" t="s">
        <v>23</v>
      </c>
      <c r="G18" s="103">
        <v>20</v>
      </c>
    </row>
    <row r="19" spans="1:7" x14ac:dyDescent="0.25">
      <c r="A19" s="101">
        <v>1900200</v>
      </c>
      <c r="B19" s="102">
        <v>43736</v>
      </c>
      <c r="C19" s="101">
        <v>2</v>
      </c>
      <c r="D19" s="101">
        <v>898</v>
      </c>
      <c r="E19" s="101">
        <v>5210201</v>
      </c>
      <c r="F19" s="103" t="s">
        <v>24</v>
      </c>
      <c r="G19" s="103">
        <v>140</v>
      </c>
    </row>
    <row r="20" spans="1:7" x14ac:dyDescent="0.25">
      <c r="A20" s="101">
        <v>1900200</v>
      </c>
      <c r="B20" s="102">
        <v>43736</v>
      </c>
      <c r="C20" s="101">
        <v>2</v>
      </c>
      <c r="D20" s="101">
        <v>898</v>
      </c>
      <c r="E20" s="101">
        <v>5210201</v>
      </c>
      <c r="F20" s="103" t="s">
        <v>25</v>
      </c>
      <c r="G20" s="103">
        <v>80</v>
      </c>
    </row>
    <row r="21" spans="1:7" x14ac:dyDescent="0.25">
      <c r="A21" s="101">
        <v>1900200</v>
      </c>
      <c r="B21" s="102">
        <v>43736</v>
      </c>
      <c r="C21" s="101">
        <v>2</v>
      </c>
      <c r="D21" s="101">
        <v>898</v>
      </c>
      <c r="E21" s="101">
        <v>5210201</v>
      </c>
      <c r="F21" s="103" t="s">
        <v>26</v>
      </c>
      <c r="G21" s="103">
        <v>60</v>
      </c>
    </row>
    <row r="22" spans="1:7" x14ac:dyDescent="0.25">
      <c r="A22" s="104">
        <v>1900200</v>
      </c>
      <c r="B22" s="105">
        <v>43736</v>
      </c>
      <c r="C22" s="104">
        <v>2</v>
      </c>
      <c r="D22" s="104">
        <v>898</v>
      </c>
      <c r="E22" s="104">
        <v>5210201</v>
      </c>
      <c r="F22" s="106" t="s">
        <v>27</v>
      </c>
      <c r="G22" s="106">
        <v>40</v>
      </c>
    </row>
    <row r="23" spans="1:7" x14ac:dyDescent="0.25">
      <c r="A23" s="2">
        <v>1900300</v>
      </c>
      <c r="B23" s="15">
        <v>43717</v>
      </c>
      <c r="C23" s="2">
        <v>2</v>
      </c>
      <c r="D23" s="2">
        <v>795</v>
      </c>
      <c r="E23" s="2">
        <v>5210204</v>
      </c>
      <c r="F23" s="14" t="s">
        <v>29</v>
      </c>
      <c r="G23" s="14">
        <v>48</v>
      </c>
    </row>
    <row r="24" spans="1:7" x14ac:dyDescent="0.25">
      <c r="A24" s="2">
        <v>1900300</v>
      </c>
      <c r="B24" s="15">
        <v>43717</v>
      </c>
      <c r="C24" s="2">
        <v>2</v>
      </c>
      <c r="D24" s="2">
        <v>795</v>
      </c>
      <c r="E24" s="2">
        <v>5210204</v>
      </c>
      <c r="F24" s="14" t="s">
        <v>30</v>
      </c>
      <c r="G24" s="14">
        <v>25</v>
      </c>
    </row>
    <row r="25" spans="1:7" x14ac:dyDescent="0.25">
      <c r="A25" s="2">
        <v>1900300</v>
      </c>
      <c r="B25" s="15">
        <v>43717</v>
      </c>
      <c r="C25" s="2">
        <v>2</v>
      </c>
      <c r="D25" s="2">
        <v>795</v>
      </c>
      <c r="E25" s="2">
        <v>5210204</v>
      </c>
      <c r="F25" s="14" t="s">
        <v>31</v>
      </c>
      <c r="G25" s="14">
        <v>23</v>
      </c>
    </row>
    <row r="26" spans="1:7" x14ac:dyDescent="0.25">
      <c r="A26" s="2">
        <v>1900300</v>
      </c>
      <c r="B26" s="15">
        <v>43717</v>
      </c>
      <c r="C26" s="2">
        <v>2</v>
      </c>
      <c r="D26" s="2">
        <v>795</v>
      </c>
      <c r="E26" s="2">
        <v>5210204</v>
      </c>
      <c r="F26" s="14" t="s">
        <v>32</v>
      </c>
      <c r="G26" s="14">
        <v>50</v>
      </c>
    </row>
    <row r="27" spans="1:7" x14ac:dyDescent="0.25">
      <c r="A27" s="2">
        <v>1900300</v>
      </c>
      <c r="B27" s="15">
        <v>43717</v>
      </c>
      <c r="C27" s="2">
        <v>2</v>
      </c>
      <c r="D27" s="2">
        <v>797</v>
      </c>
      <c r="E27" s="2">
        <v>5210204</v>
      </c>
      <c r="F27" s="14" t="s">
        <v>33</v>
      </c>
      <c r="G27" s="14">
        <v>240</v>
      </c>
    </row>
    <row r="28" spans="1:7" x14ac:dyDescent="0.25">
      <c r="A28" s="2">
        <v>1900300</v>
      </c>
      <c r="B28" s="15">
        <v>43717</v>
      </c>
      <c r="C28" s="2">
        <v>2</v>
      </c>
      <c r="D28" s="2">
        <v>800</v>
      </c>
      <c r="E28" s="2">
        <v>5210204</v>
      </c>
      <c r="F28" s="14" t="s">
        <v>34</v>
      </c>
      <c r="G28" s="14">
        <v>350</v>
      </c>
    </row>
    <row r="29" spans="1:7" x14ac:dyDescent="0.25">
      <c r="A29" s="2">
        <v>1900300</v>
      </c>
      <c r="B29" s="15">
        <v>43717</v>
      </c>
      <c r="C29" s="2">
        <v>2</v>
      </c>
      <c r="D29" s="2">
        <v>801</v>
      </c>
      <c r="E29" s="2">
        <v>5210204</v>
      </c>
      <c r="F29" s="14" t="s">
        <v>35</v>
      </c>
      <c r="G29" s="14">
        <v>28</v>
      </c>
    </row>
    <row r="30" spans="1:7" x14ac:dyDescent="0.25">
      <c r="A30" s="2">
        <v>1900300</v>
      </c>
      <c r="B30" s="15">
        <v>43717</v>
      </c>
      <c r="C30" s="2">
        <v>2</v>
      </c>
      <c r="D30" s="2">
        <v>801</v>
      </c>
      <c r="E30" s="2">
        <v>5210204</v>
      </c>
      <c r="F30" s="14" t="s">
        <v>36</v>
      </c>
      <c r="G30" s="14">
        <v>20</v>
      </c>
    </row>
    <row r="31" spans="1:7" x14ac:dyDescent="0.25">
      <c r="A31" s="2">
        <v>1900300</v>
      </c>
      <c r="B31" s="15">
        <v>43717</v>
      </c>
      <c r="C31" s="2">
        <v>2</v>
      </c>
      <c r="D31" s="2">
        <v>801</v>
      </c>
      <c r="E31" s="2">
        <v>5210204</v>
      </c>
      <c r="F31" s="14" t="s">
        <v>37</v>
      </c>
      <c r="G31" s="14">
        <v>4</v>
      </c>
    </row>
    <row r="32" spans="1:7" x14ac:dyDescent="0.25">
      <c r="A32" s="2">
        <v>1900300</v>
      </c>
      <c r="B32" s="15">
        <v>43717</v>
      </c>
      <c r="C32" s="2">
        <v>2</v>
      </c>
      <c r="D32" s="2">
        <v>801</v>
      </c>
      <c r="E32" s="2">
        <v>5210204</v>
      </c>
      <c r="F32" s="14" t="s">
        <v>38</v>
      </c>
      <c r="G32" s="14">
        <v>5.2</v>
      </c>
    </row>
    <row r="33" spans="1:7" x14ac:dyDescent="0.25">
      <c r="A33" s="2">
        <v>1900300</v>
      </c>
      <c r="B33" s="15">
        <v>43717</v>
      </c>
      <c r="C33" s="2">
        <v>2</v>
      </c>
      <c r="D33" s="2">
        <v>801</v>
      </c>
      <c r="E33" s="2">
        <v>5210204</v>
      </c>
      <c r="F33" s="14" t="s">
        <v>39</v>
      </c>
      <c r="G33" s="14">
        <v>18</v>
      </c>
    </row>
    <row r="34" spans="1:7" x14ac:dyDescent="0.25">
      <c r="A34" s="2">
        <v>1900300</v>
      </c>
      <c r="B34" s="15">
        <v>43717</v>
      </c>
      <c r="C34" s="2">
        <v>2</v>
      </c>
      <c r="D34" s="2">
        <v>801</v>
      </c>
      <c r="E34" s="2">
        <v>5210204</v>
      </c>
      <c r="F34" s="14" t="s">
        <v>40</v>
      </c>
      <c r="G34" s="14">
        <v>4</v>
      </c>
    </row>
    <row r="35" spans="1:7" x14ac:dyDescent="0.25">
      <c r="A35" s="2">
        <v>1900300</v>
      </c>
      <c r="B35" s="15">
        <v>43717</v>
      </c>
      <c r="C35" s="2">
        <v>2</v>
      </c>
      <c r="D35" s="2">
        <v>801</v>
      </c>
      <c r="E35" s="2">
        <v>5210204</v>
      </c>
      <c r="F35" s="14" t="s">
        <v>41</v>
      </c>
      <c r="G35" s="14">
        <v>11</v>
      </c>
    </row>
    <row r="36" spans="1:7" x14ac:dyDescent="0.25">
      <c r="A36" s="2">
        <v>1900300</v>
      </c>
      <c r="B36" s="15">
        <v>43717</v>
      </c>
      <c r="C36" s="2">
        <v>2</v>
      </c>
      <c r="D36" s="2">
        <v>801</v>
      </c>
      <c r="E36" s="2">
        <v>5210204</v>
      </c>
      <c r="F36" s="14" t="s">
        <v>42</v>
      </c>
      <c r="G36" s="14">
        <v>40</v>
      </c>
    </row>
    <row r="37" spans="1:7" x14ac:dyDescent="0.25">
      <c r="A37" s="2">
        <v>1900300</v>
      </c>
      <c r="B37" s="15">
        <v>43717</v>
      </c>
      <c r="C37" s="2">
        <v>2</v>
      </c>
      <c r="D37" s="2">
        <v>801</v>
      </c>
      <c r="E37" s="2">
        <v>5210204</v>
      </c>
      <c r="F37" s="14" t="s">
        <v>43</v>
      </c>
      <c r="G37" s="14">
        <v>30</v>
      </c>
    </row>
    <row r="38" spans="1:7" x14ac:dyDescent="0.25">
      <c r="A38" s="2">
        <v>1900300</v>
      </c>
      <c r="B38" s="15">
        <v>43717</v>
      </c>
      <c r="C38" s="2">
        <v>2</v>
      </c>
      <c r="D38" s="2">
        <v>801</v>
      </c>
      <c r="E38" s="2">
        <v>5210204</v>
      </c>
      <c r="F38" s="14" t="s">
        <v>44</v>
      </c>
      <c r="G38" s="14">
        <v>100</v>
      </c>
    </row>
    <row r="39" spans="1:7" x14ac:dyDescent="0.25">
      <c r="A39" s="2">
        <v>1900300</v>
      </c>
      <c r="B39" s="15">
        <v>43717</v>
      </c>
      <c r="C39" s="2">
        <v>2</v>
      </c>
      <c r="D39" s="2">
        <v>801</v>
      </c>
      <c r="E39" s="2">
        <v>5210204</v>
      </c>
      <c r="F39" s="14" t="s">
        <v>45</v>
      </c>
      <c r="G39" s="14">
        <v>12</v>
      </c>
    </row>
    <row r="40" spans="1:7" x14ac:dyDescent="0.25">
      <c r="A40" s="2">
        <v>1900300</v>
      </c>
      <c r="B40" s="15">
        <v>43717</v>
      </c>
      <c r="C40" s="2">
        <v>2</v>
      </c>
      <c r="D40" s="2">
        <v>801</v>
      </c>
      <c r="E40" s="2">
        <v>5210204</v>
      </c>
      <c r="F40" s="14" t="s">
        <v>46</v>
      </c>
      <c r="G40" s="14">
        <v>5</v>
      </c>
    </row>
    <row r="41" spans="1:7" x14ac:dyDescent="0.25">
      <c r="A41" s="2">
        <v>1900300</v>
      </c>
      <c r="B41" s="15">
        <v>43717</v>
      </c>
      <c r="C41" s="2">
        <v>2</v>
      </c>
      <c r="D41" s="2">
        <v>802</v>
      </c>
      <c r="E41" s="2">
        <v>5210203</v>
      </c>
      <c r="F41" s="14" t="s">
        <v>47</v>
      </c>
      <c r="G41" s="14">
        <v>250</v>
      </c>
    </row>
    <row r="42" spans="1:7" x14ac:dyDescent="0.25">
      <c r="A42" s="2">
        <v>1900300</v>
      </c>
      <c r="B42" s="15">
        <v>43717</v>
      </c>
      <c r="C42" s="2">
        <v>2</v>
      </c>
      <c r="D42" s="2">
        <v>802</v>
      </c>
      <c r="E42" s="2">
        <v>5210204</v>
      </c>
      <c r="F42" s="14" t="s">
        <v>48</v>
      </c>
      <c r="G42" s="14">
        <v>6</v>
      </c>
    </row>
    <row r="43" spans="1:7" x14ac:dyDescent="0.25">
      <c r="A43" s="2">
        <v>1900300</v>
      </c>
      <c r="B43" s="15">
        <v>43717</v>
      </c>
      <c r="C43" s="2">
        <v>2</v>
      </c>
      <c r="D43" s="2">
        <v>802</v>
      </c>
      <c r="E43" s="2">
        <v>5210203</v>
      </c>
      <c r="F43" s="14" t="s">
        <v>49</v>
      </c>
      <c r="G43" s="14">
        <v>110</v>
      </c>
    </row>
    <row r="44" spans="1:7" x14ac:dyDescent="0.25">
      <c r="A44" s="2">
        <v>1900300</v>
      </c>
      <c r="B44" s="15">
        <v>43717</v>
      </c>
      <c r="C44" s="2">
        <v>2</v>
      </c>
      <c r="D44" s="2">
        <v>802</v>
      </c>
      <c r="E44" s="2">
        <v>5210204</v>
      </c>
      <c r="F44" s="14" t="s">
        <v>50</v>
      </c>
      <c r="G44" s="14">
        <v>100</v>
      </c>
    </row>
    <row r="45" spans="1:7" x14ac:dyDescent="0.25">
      <c r="A45" s="2">
        <v>1900300</v>
      </c>
      <c r="B45" s="15">
        <v>43717</v>
      </c>
      <c r="C45" s="2">
        <v>2</v>
      </c>
      <c r="D45" s="2">
        <v>802</v>
      </c>
      <c r="E45" s="2">
        <v>5210204</v>
      </c>
      <c r="F45" s="14" t="s">
        <v>51</v>
      </c>
      <c r="G45" s="14">
        <v>48</v>
      </c>
    </row>
    <row r="46" spans="1:7" x14ac:dyDescent="0.25">
      <c r="A46" s="2">
        <v>1900300</v>
      </c>
      <c r="B46" s="15">
        <v>43717</v>
      </c>
      <c r="C46" s="2">
        <v>2</v>
      </c>
      <c r="D46" s="2">
        <v>802</v>
      </c>
      <c r="E46" s="2">
        <v>5210204</v>
      </c>
      <c r="F46" s="14" t="s">
        <v>52</v>
      </c>
      <c r="G46" s="14">
        <v>12</v>
      </c>
    </row>
    <row r="47" spans="1:7" x14ac:dyDescent="0.25">
      <c r="A47" s="2">
        <v>1900300</v>
      </c>
      <c r="B47" s="15">
        <v>43717</v>
      </c>
      <c r="C47" s="2">
        <v>2</v>
      </c>
      <c r="D47" s="2">
        <v>802</v>
      </c>
      <c r="E47" s="2">
        <v>5210204</v>
      </c>
      <c r="F47" s="14" t="s">
        <v>53</v>
      </c>
      <c r="G47" s="14">
        <v>30</v>
      </c>
    </row>
    <row r="48" spans="1:7" x14ac:dyDescent="0.25">
      <c r="A48" s="2">
        <v>1900300</v>
      </c>
      <c r="B48" s="15">
        <v>43717</v>
      </c>
      <c r="C48" s="2">
        <v>2</v>
      </c>
      <c r="D48" s="2">
        <v>802</v>
      </c>
      <c r="E48" s="2">
        <v>5210203</v>
      </c>
      <c r="F48" s="14" t="s">
        <v>54</v>
      </c>
      <c r="G48" s="14">
        <v>1080</v>
      </c>
    </row>
    <row r="49" spans="1:7" x14ac:dyDescent="0.25">
      <c r="A49" s="2">
        <v>1900300</v>
      </c>
      <c r="B49" s="15">
        <v>43717</v>
      </c>
      <c r="C49" s="2">
        <v>2</v>
      </c>
      <c r="D49" s="2">
        <v>802</v>
      </c>
      <c r="E49" s="2">
        <v>5210203</v>
      </c>
      <c r="F49" s="14" t="s">
        <v>55</v>
      </c>
      <c r="G49" s="14">
        <v>290</v>
      </c>
    </row>
    <row r="50" spans="1:7" x14ac:dyDescent="0.25">
      <c r="A50" s="2">
        <v>1900300</v>
      </c>
      <c r="B50" s="15">
        <v>43717</v>
      </c>
      <c r="C50" s="2">
        <v>2</v>
      </c>
      <c r="D50" s="2">
        <v>802</v>
      </c>
      <c r="E50" s="2">
        <v>5210204</v>
      </c>
      <c r="F50" s="14" t="s">
        <v>56</v>
      </c>
      <c r="G50" s="14">
        <v>70</v>
      </c>
    </row>
    <row r="51" spans="1:7" x14ac:dyDescent="0.25">
      <c r="A51" s="2">
        <v>1900300</v>
      </c>
      <c r="B51" s="15">
        <v>43717</v>
      </c>
      <c r="C51" s="2">
        <v>2</v>
      </c>
      <c r="D51" s="2">
        <v>802</v>
      </c>
      <c r="E51" s="2">
        <v>5210204</v>
      </c>
      <c r="F51" s="14" t="s">
        <v>57</v>
      </c>
      <c r="G51" s="14">
        <v>60</v>
      </c>
    </row>
    <row r="52" spans="1:7" x14ac:dyDescent="0.25">
      <c r="A52" s="2">
        <v>1900300</v>
      </c>
      <c r="B52" s="15">
        <v>43717</v>
      </c>
      <c r="C52" s="2">
        <v>2</v>
      </c>
      <c r="D52" s="2">
        <v>802</v>
      </c>
      <c r="E52" s="2">
        <v>5210204</v>
      </c>
      <c r="F52" s="14" t="s">
        <v>58</v>
      </c>
      <c r="G52" s="14">
        <v>140</v>
      </c>
    </row>
    <row r="53" spans="1:7" x14ac:dyDescent="0.25">
      <c r="A53" s="2">
        <v>1900300</v>
      </c>
      <c r="B53" s="15">
        <v>43717</v>
      </c>
      <c r="C53" s="2">
        <v>2</v>
      </c>
      <c r="D53" s="2">
        <v>802</v>
      </c>
      <c r="E53" s="2">
        <v>5210204</v>
      </c>
      <c r="F53" s="14" t="s">
        <v>59</v>
      </c>
      <c r="G53" s="14">
        <v>12</v>
      </c>
    </row>
    <row r="54" spans="1:7" x14ac:dyDescent="0.25">
      <c r="A54" s="2">
        <v>1900300</v>
      </c>
      <c r="B54" s="15">
        <v>43717</v>
      </c>
      <c r="C54" s="2">
        <v>2</v>
      </c>
      <c r="D54" s="2">
        <v>802</v>
      </c>
      <c r="E54" s="2">
        <v>5210204</v>
      </c>
      <c r="F54" s="14" t="s">
        <v>60</v>
      </c>
      <c r="G54" s="14">
        <v>10</v>
      </c>
    </row>
    <row r="55" spans="1:7" x14ac:dyDescent="0.25">
      <c r="A55" s="2">
        <v>1900300</v>
      </c>
      <c r="B55" s="15">
        <v>43717</v>
      </c>
      <c r="C55" s="2">
        <v>2</v>
      </c>
      <c r="D55" s="2">
        <v>802</v>
      </c>
      <c r="E55" s="2">
        <v>5210204</v>
      </c>
      <c r="F55" s="14" t="s">
        <v>61</v>
      </c>
      <c r="G55" s="14">
        <v>50</v>
      </c>
    </row>
    <row r="56" spans="1:7" x14ac:dyDescent="0.25">
      <c r="A56" s="2">
        <v>1900300</v>
      </c>
      <c r="B56" s="15">
        <v>43717</v>
      </c>
      <c r="C56" s="2">
        <v>2</v>
      </c>
      <c r="D56" s="2">
        <v>802</v>
      </c>
      <c r="E56" s="2">
        <v>5210204</v>
      </c>
      <c r="F56" s="14" t="s">
        <v>62</v>
      </c>
      <c r="G56" s="14">
        <v>66</v>
      </c>
    </row>
    <row r="57" spans="1:7" x14ac:dyDescent="0.25">
      <c r="A57" s="2">
        <v>1900300</v>
      </c>
      <c r="B57" s="15">
        <v>43717</v>
      </c>
      <c r="C57" s="2">
        <v>2</v>
      </c>
      <c r="D57" s="2">
        <v>802</v>
      </c>
      <c r="E57" s="2">
        <v>5210204</v>
      </c>
      <c r="F57" s="14" t="s">
        <v>63</v>
      </c>
      <c r="G57" s="14">
        <v>44</v>
      </c>
    </row>
    <row r="58" spans="1:7" x14ac:dyDescent="0.25">
      <c r="A58" s="2">
        <v>1900300</v>
      </c>
      <c r="B58" s="15">
        <v>43717</v>
      </c>
      <c r="C58" s="2">
        <v>2</v>
      </c>
      <c r="D58" s="2">
        <v>802</v>
      </c>
      <c r="E58" s="2">
        <v>5210204</v>
      </c>
      <c r="F58" s="14" t="s">
        <v>64</v>
      </c>
      <c r="G58" s="14">
        <v>20</v>
      </c>
    </row>
    <row r="59" spans="1:7" x14ac:dyDescent="0.25">
      <c r="A59" s="2">
        <v>1900300</v>
      </c>
      <c r="B59" s="15">
        <v>43717</v>
      </c>
      <c r="C59" s="2">
        <v>2</v>
      </c>
      <c r="D59" s="2">
        <v>802</v>
      </c>
      <c r="E59" s="2">
        <v>5210204</v>
      </c>
      <c r="F59" s="14" t="s">
        <v>65</v>
      </c>
      <c r="G59" s="14">
        <v>22</v>
      </c>
    </row>
    <row r="60" spans="1:7" x14ac:dyDescent="0.25">
      <c r="A60" s="2">
        <v>1900300</v>
      </c>
      <c r="B60" s="15">
        <v>43717</v>
      </c>
      <c r="C60" s="2">
        <v>2</v>
      </c>
      <c r="D60" s="2">
        <v>802</v>
      </c>
      <c r="E60" s="2">
        <v>5210204</v>
      </c>
      <c r="F60" s="14" t="s">
        <v>66</v>
      </c>
      <c r="G60" s="14">
        <v>120</v>
      </c>
    </row>
    <row r="61" spans="1:7" x14ac:dyDescent="0.25">
      <c r="A61" s="2">
        <v>1900300</v>
      </c>
      <c r="B61" s="15">
        <v>43717</v>
      </c>
      <c r="C61" s="2">
        <v>2</v>
      </c>
      <c r="D61" s="2">
        <v>804</v>
      </c>
      <c r="E61" s="2">
        <v>5210204</v>
      </c>
      <c r="F61" s="14" t="s">
        <v>67</v>
      </c>
      <c r="G61" s="14">
        <v>740</v>
      </c>
    </row>
    <row r="62" spans="1:7" x14ac:dyDescent="0.25">
      <c r="A62" s="98">
        <v>1900300</v>
      </c>
      <c r="B62" s="99">
        <v>43725</v>
      </c>
      <c r="C62" s="98">
        <v>2</v>
      </c>
      <c r="D62" s="98">
        <v>845</v>
      </c>
      <c r="E62" s="98">
        <v>5210201</v>
      </c>
      <c r="F62" s="100" t="s">
        <v>68</v>
      </c>
      <c r="G62" s="100">
        <v>3162.98</v>
      </c>
    </row>
    <row r="63" spans="1:7" x14ac:dyDescent="0.25">
      <c r="A63" s="101">
        <v>1900300</v>
      </c>
      <c r="B63" s="102">
        <v>43736</v>
      </c>
      <c r="C63" s="101">
        <v>2</v>
      </c>
      <c r="D63" s="101">
        <v>898</v>
      </c>
      <c r="E63" s="101">
        <v>5210201</v>
      </c>
      <c r="F63" s="103" t="s">
        <v>71</v>
      </c>
      <c r="G63" s="103">
        <v>242</v>
      </c>
    </row>
    <row r="64" spans="1:7" x14ac:dyDescent="0.25">
      <c r="A64" s="101">
        <v>1900300</v>
      </c>
      <c r="B64" s="102">
        <v>43736</v>
      </c>
      <c r="C64" s="101">
        <v>2</v>
      </c>
      <c r="D64" s="101">
        <v>898</v>
      </c>
      <c r="E64" s="101">
        <v>5210201</v>
      </c>
      <c r="F64" s="103" t="s">
        <v>72</v>
      </c>
      <c r="G64" s="103">
        <v>423.89</v>
      </c>
    </row>
    <row r="65" spans="1:7" x14ac:dyDescent="0.25">
      <c r="A65" s="104">
        <v>1900300</v>
      </c>
      <c r="B65" s="105">
        <v>43738</v>
      </c>
      <c r="C65" s="104">
        <v>2</v>
      </c>
      <c r="D65" s="104">
        <v>900</v>
      </c>
      <c r="E65" s="104">
        <v>5210201</v>
      </c>
      <c r="F65" s="106" t="s">
        <v>73</v>
      </c>
      <c r="G65" s="106">
        <v>200</v>
      </c>
    </row>
    <row r="66" spans="1:7" x14ac:dyDescent="0.25">
      <c r="A66" s="2">
        <v>1900400</v>
      </c>
      <c r="B66" s="15">
        <v>43728</v>
      </c>
      <c r="C66" s="2">
        <v>2</v>
      </c>
      <c r="D66" s="2">
        <v>857</v>
      </c>
      <c r="E66" s="2">
        <v>5210212</v>
      </c>
      <c r="F66" s="14" t="s">
        <v>75</v>
      </c>
      <c r="G66" s="14">
        <v>717.78</v>
      </c>
    </row>
    <row r="67" spans="1:7" x14ac:dyDescent="0.25">
      <c r="A67" s="98">
        <v>1900500</v>
      </c>
      <c r="B67" s="99">
        <v>43711</v>
      </c>
      <c r="C67" s="98">
        <v>2</v>
      </c>
      <c r="D67" s="98">
        <v>767</v>
      </c>
      <c r="E67" s="98">
        <v>5210201</v>
      </c>
      <c r="F67" s="100" t="s">
        <v>76</v>
      </c>
      <c r="G67" s="100">
        <v>461</v>
      </c>
    </row>
    <row r="68" spans="1:7" x14ac:dyDescent="0.25">
      <c r="A68" s="101">
        <v>1900500</v>
      </c>
      <c r="B68" s="102">
        <v>43711</v>
      </c>
      <c r="C68" s="101">
        <v>2</v>
      </c>
      <c r="D68" s="101">
        <v>767</v>
      </c>
      <c r="E68" s="101">
        <v>5210201</v>
      </c>
      <c r="F68" s="103" t="s">
        <v>77</v>
      </c>
      <c r="G68" s="103">
        <v>15</v>
      </c>
    </row>
    <row r="69" spans="1:7" x14ac:dyDescent="0.25">
      <c r="A69" s="101">
        <v>1900500</v>
      </c>
      <c r="B69" s="102">
        <v>43711</v>
      </c>
      <c r="C69" s="101">
        <v>2</v>
      </c>
      <c r="D69" s="101">
        <v>767</v>
      </c>
      <c r="E69" s="101">
        <v>5210201</v>
      </c>
      <c r="F69" s="103" t="s">
        <v>78</v>
      </c>
      <c r="G69" s="103">
        <v>266.82</v>
      </c>
    </row>
    <row r="70" spans="1:7" x14ac:dyDescent="0.25">
      <c r="A70" s="104">
        <v>1900500</v>
      </c>
      <c r="B70" s="105">
        <v>43711</v>
      </c>
      <c r="C70" s="104">
        <v>2</v>
      </c>
      <c r="D70" s="104">
        <v>767</v>
      </c>
      <c r="E70" s="104">
        <v>5210201</v>
      </c>
      <c r="F70" s="106" t="s">
        <v>78</v>
      </c>
      <c r="G70" s="106">
        <v>40</v>
      </c>
    </row>
    <row r="71" spans="1:7" x14ac:dyDescent="0.25">
      <c r="A71" s="2">
        <v>1900500</v>
      </c>
      <c r="B71" s="15">
        <v>43713</v>
      </c>
      <c r="C71" s="2">
        <v>2</v>
      </c>
      <c r="D71" s="2">
        <v>775</v>
      </c>
      <c r="E71" s="2">
        <v>5210204</v>
      </c>
      <c r="F71" s="14" t="s">
        <v>80</v>
      </c>
      <c r="G71" s="14">
        <v>15</v>
      </c>
    </row>
    <row r="72" spans="1:7" x14ac:dyDescent="0.25">
      <c r="A72" s="2">
        <v>1900500</v>
      </c>
      <c r="B72" s="15">
        <v>43714</v>
      </c>
      <c r="C72" s="2">
        <v>2</v>
      </c>
      <c r="D72" s="2">
        <v>788</v>
      </c>
      <c r="E72" s="2">
        <v>5130105</v>
      </c>
      <c r="F72" s="12" t="s">
        <v>1382</v>
      </c>
      <c r="G72" s="83">
        <v>6138.44</v>
      </c>
    </row>
    <row r="73" spans="1:7" x14ac:dyDescent="0.25">
      <c r="A73" s="107">
        <v>1900500</v>
      </c>
      <c r="B73" s="108">
        <v>43725</v>
      </c>
      <c r="C73" s="107">
        <v>2</v>
      </c>
      <c r="D73" s="107">
        <v>845</v>
      </c>
      <c r="E73" s="107">
        <v>5210201</v>
      </c>
      <c r="F73" s="109" t="s">
        <v>85</v>
      </c>
      <c r="G73" s="109">
        <v>3000</v>
      </c>
    </row>
    <row r="74" spans="1:7" x14ac:dyDescent="0.25">
      <c r="A74" s="2">
        <v>1900500</v>
      </c>
      <c r="B74" s="15">
        <v>43728</v>
      </c>
      <c r="C74" s="2">
        <v>2</v>
      </c>
      <c r="D74" s="2">
        <v>857</v>
      </c>
      <c r="E74" s="2">
        <v>5210212</v>
      </c>
      <c r="F74" s="14" t="s">
        <v>87</v>
      </c>
      <c r="G74" s="14">
        <v>694.62</v>
      </c>
    </row>
    <row r="75" spans="1:7" x14ac:dyDescent="0.25">
      <c r="A75" s="2">
        <v>1900500</v>
      </c>
      <c r="B75" s="15">
        <v>43735</v>
      </c>
      <c r="C75" s="2">
        <v>2</v>
      </c>
      <c r="D75" s="2">
        <v>889</v>
      </c>
      <c r="E75" s="2">
        <v>5210204</v>
      </c>
      <c r="F75" s="14" t="s">
        <v>89</v>
      </c>
      <c r="G75" s="14">
        <v>40</v>
      </c>
    </row>
    <row r="76" spans="1:7" x14ac:dyDescent="0.25">
      <c r="A76" s="98">
        <v>1900500</v>
      </c>
      <c r="B76" s="99">
        <v>43736</v>
      </c>
      <c r="C76" s="98">
        <v>2</v>
      </c>
      <c r="D76" s="98">
        <v>898</v>
      </c>
      <c r="E76" s="98">
        <v>5210201</v>
      </c>
      <c r="F76" s="100" t="s">
        <v>90</v>
      </c>
      <c r="G76" s="100">
        <v>500</v>
      </c>
    </row>
    <row r="77" spans="1:7" x14ac:dyDescent="0.25">
      <c r="A77" s="101">
        <v>1900500</v>
      </c>
      <c r="B77" s="102">
        <v>43736</v>
      </c>
      <c r="C77" s="101">
        <v>2</v>
      </c>
      <c r="D77" s="101">
        <v>898</v>
      </c>
      <c r="E77" s="101">
        <v>5210201</v>
      </c>
      <c r="F77" s="103" t="s">
        <v>91</v>
      </c>
      <c r="G77" s="103">
        <v>30</v>
      </c>
    </row>
    <row r="78" spans="1:7" x14ac:dyDescent="0.25">
      <c r="A78" s="101">
        <v>1900500</v>
      </c>
      <c r="B78" s="102">
        <v>43736</v>
      </c>
      <c r="C78" s="101">
        <v>2</v>
      </c>
      <c r="D78" s="101">
        <v>898</v>
      </c>
      <c r="E78" s="101">
        <v>5210201</v>
      </c>
      <c r="F78" s="103" t="s">
        <v>92</v>
      </c>
      <c r="G78" s="103">
        <v>392.32</v>
      </c>
    </row>
    <row r="79" spans="1:7" x14ac:dyDescent="0.25">
      <c r="A79" s="104">
        <v>1900600</v>
      </c>
      <c r="B79" s="105">
        <v>43711</v>
      </c>
      <c r="C79" s="104">
        <v>2</v>
      </c>
      <c r="D79" s="104">
        <v>767</v>
      </c>
      <c r="E79" s="104">
        <v>5210201</v>
      </c>
      <c r="F79" s="106" t="s">
        <v>93</v>
      </c>
      <c r="G79" s="106">
        <v>480</v>
      </c>
    </row>
    <row r="80" spans="1:7" x14ac:dyDescent="0.25">
      <c r="A80" s="2">
        <v>1900600</v>
      </c>
      <c r="B80" s="15">
        <v>43717</v>
      </c>
      <c r="C80" s="2">
        <v>2</v>
      </c>
      <c r="D80" s="2">
        <v>802</v>
      </c>
      <c r="E80" s="2">
        <v>5210204</v>
      </c>
      <c r="F80" s="14" t="s">
        <v>95</v>
      </c>
      <c r="G80" s="14">
        <v>75</v>
      </c>
    </row>
    <row r="81" spans="1:7" x14ac:dyDescent="0.25">
      <c r="A81" s="2">
        <v>1900600</v>
      </c>
      <c r="B81" s="15">
        <v>43717</v>
      </c>
      <c r="C81" s="2">
        <v>2</v>
      </c>
      <c r="D81" s="2">
        <v>802</v>
      </c>
      <c r="E81" s="2">
        <v>5210204</v>
      </c>
      <c r="F81" s="14" t="s">
        <v>96</v>
      </c>
      <c r="G81" s="14">
        <v>75</v>
      </c>
    </row>
    <row r="82" spans="1:7" x14ac:dyDescent="0.25">
      <c r="A82" s="2">
        <v>1900600</v>
      </c>
      <c r="B82" s="15">
        <v>43717</v>
      </c>
      <c r="C82" s="2">
        <v>2</v>
      </c>
      <c r="D82" s="2">
        <v>802</v>
      </c>
      <c r="E82" s="2">
        <v>5210203</v>
      </c>
      <c r="F82" s="14" t="s">
        <v>97</v>
      </c>
      <c r="G82" s="14">
        <v>350</v>
      </c>
    </row>
    <row r="83" spans="1:7" x14ac:dyDescent="0.25">
      <c r="A83" s="2">
        <v>1900600</v>
      </c>
      <c r="B83" s="15">
        <v>43717</v>
      </c>
      <c r="C83" s="2">
        <v>2</v>
      </c>
      <c r="D83" s="2">
        <v>802</v>
      </c>
      <c r="E83" s="2">
        <v>5210204</v>
      </c>
      <c r="F83" s="14" t="s">
        <v>98</v>
      </c>
      <c r="G83" s="14">
        <v>32</v>
      </c>
    </row>
    <row r="84" spans="1:7" x14ac:dyDescent="0.25">
      <c r="A84" s="2">
        <v>1900600</v>
      </c>
      <c r="B84" s="15">
        <v>43717</v>
      </c>
      <c r="C84" s="2">
        <v>2</v>
      </c>
      <c r="D84" s="2">
        <v>802</v>
      </c>
      <c r="E84" s="2">
        <v>5210204</v>
      </c>
      <c r="F84" s="14" t="s">
        <v>99</v>
      </c>
      <c r="G84" s="14">
        <v>40</v>
      </c>
    </row>
    <row r="85" spans="1:7" x14ac:dyDescent="0.25">
      <c r="A85" s="2">
        <v>1900600</v>
      </c>
      <c r="B85" s="15">
        <v>43717</v>
      </c>
      <c r="C85" s="2">
        <v>2</v>
      </c>
      <c r="D85" s="2">
        <v>802</v>
      </c>
      <c r="E85" s="2">
        <v>5210203</v>
      </c>
      <c r="F85" s="14" t="s">
        <v>100</v>
      </c>
      <c r="G85" s="14">
        <v>200</v>
      </c>
    </row>
    <row r="86" spans="1:7" x14ac:dyDescent="0.25">
      <c r="A86" s="2">
        <v>1900600</v>
      </c>
      <c r="B86" s="15">
        <v>43717</v>
      </c>
      <c r="C86" s="2">
        <v>2</v>
      </c>
      <c r="D86" s="2">
        <v>802</v>
      </c>
      <c r="E86" s="2">
        <v>5210204</v>
      </c>
      <c r="F86" s="14" t="s">
        <v>101</v>
      </c>
      <c r="G86" s="14">
        <v>9</v>
      </c>
    </row>
    <row r="87" spans="1:7" x14ac:dyDescent="0.25">
      <c r="A87" s="2">
        <v>1900600</v>
      </c>
      <c r="B87" s="15">
        <v>43717</v>
      </c>
      <c r="C87" s="2">
        <v>2</v>
      </c>
      <c r="D87" s="2">
        <v>802</v>
      </c>
      <c r="E87" s="2">
        <v>5210204</v>
      </c>
      <c r="F87" s="14" t="s">
        <v>102</v>
      </c>
      <c r="G87" s="14">
        <v>10</v>
      </c>
    </row>
    <row r="88" spans="1:7" x14ac:dyDescent="0.25">
      <c r="A88" s="2">
        <v>1900600</v>
      </c>
      <c r="B88" s="15">
        <v>43717</v>
      </c>
      <c r="C88" s="2">
        <v>2</v>
      </c>
      <c r="D88" s="2">
        <v>802</v>
      </c>
      <c r="E88" s="2">
        <v>5210204</v>
      </c>
      <c r="F88" s="14" t="s">
        <v>103</v>
      </c>
      <c r="G88" s="14">
        <v>22</v>
      </c>
    </row>
    <row r="89" spans="1:7" x14ac:dyDescent="0.25">
      <c r="A89" s="2">
        <v>1900600</v>
      </c>
      <c r="B89" s="15">
        <v>43717</v>
      </c>
      <c r="C89" s="2">
        <v>2</v>
      </c>
      <c r="D89" s="2">
        <v>802</v>
      </c>
      <c r="E89" s="2">
        <v>5210203</v>
      </c>
      <c r="F89" s="14" t="s">
        <v>104</v>
      </c>
      <c r="G89" s="14">
        <v>280</v>
      </c>
    </row>
    <row r="90" spans="1:7" x14ac:dyDescent="0.25">
      <c r="A90" s="2">
        <v>1900600</v>
      </c>
      <c r="B90" s="15">
        <v>43717</v>
      </c>
      <c r="C90" s="2">
        <v>2</v>
      </c>
      <c r="D90" s="2">
        <v>802</v>
      </c>
      <c r="E90" s="2">
        <v>5210204</v>
      </c>
      <c r="F90" s="14" t="s">
        <v>105</v>
      </c>
      <c r="G90" s="14">
        <v>14</v>
      </c>
    </row>
    <row r="91" spans="1:7" x14ac:dyDescent="0.25">
      <c r="A91" s="2">
        <v>1900600</v>
      </c>
      <c r="B91" s="15">
        <v>43717</v>
      </c>
      <c r="C91" s="2">
        <v>2</v>
      </c>
      <c r="D91" s="2">
        <v>802</v>
      </c>
      <c r="E91" s="2">
        <v>5210204</v>
      </c>
      <c r="F91" s="14" t="s">
        <v>106</v>
      </c>
      <c r="G91" s="14">
        <v>24</v>
      </c>
    </row>
    <row r="92" spans="1:7" x14ac:dyDescent="0.25">
      <c r="A92" s="2">
        <v>1900600</v>
      </c>
      <c r="B92" s="15">
        <v>43718</v>
      </c>
      <c r="C92" s="2">
        <v>2</v>
      </c>
      <c r="D92" s="2">
        <v>813</v>
      </c>
      <c r="E92" s="2">
        <v>5210203</v>
      </c>
      <c r="F92" s="14" t="s">
        <v>107</v>
      </c>
      <c r="G92" s="14">
        <v>500</v>
      </c>
    </row>
    <row r="93" spans="1:7" x14ac:dyDescent="0.25">
      <c r="A93" s="98">
        <v>1900600</v>
      </c>
      <c r="B93" s="99">
        <v>43725</v>
      </c>
      <c r="C93" s="98">
        <v>2</v>
      </c>
      <c r="D93" s="98">
        <v>845</v>
      </c>
      <c r="E93" s="98">
        <v>5210201</v>
      </c>
      <c r="F93" s="100" t="s">
        <v>108</v>
      </c>
      <c r="G93" s="100">
        <v>2853.88</v>
      </c>
    </row>
    <row r="94" spans="1:7" x14ac:dyDescent="0.25">
      <c r="A94" s="101">
        <v>1900600</v>
      </c>
      <c r="B94" s="102">
        <v>43734</v>
      </c>
      <c r="C94" s="101">
        <v>2</v>
      </c>
      <c r="D94" s="101">
        <v>881</v>
      </c>
      <c r="E94" s="101">
        <v>5210201</v>
      </c>
      <c r="F94" s="103" t="s">
        <v>109</v>
      </c>
      <c r="G94" s="103">
        <v>455.35</v>
      </c>
    </row>
    <row r="95" spans="1:7" x14ac:dyDescent="0.25">
      <c r="A95" s="101">
        <v>1900600</v>
      </c>
      <c r="B95" s="102">
        <v>43736</v>
      </c>
      <c r="C95" s="101">
        <v>2</v>
      </c>
      <c r="D95" s="101">
        <v>898</v>
      </c>
      <c r="E95" s="101">
        <v>5210201</v>
      </c>
      <c r="F95" s="103" t="s">
        <v>110</v>
      </c>
      <c r="G95" s="103">
        <v>300</v>
      </c>
    </row>
    <row r="96" spans="1:7" x14ac:dyDescent="0.25">
      <c r="A96" s="101">
        <v>1900600</v>
      </c>
      <c r="B96" s="102">
        <v>43736</v>
      </c>
      <c r="C96" s="101">
        <v>2</v>
      </c>
      <c r="D96" s="101">
        <v>898</v>
      </c>
      <c r="E96" s="101">
        <v>5210201</v>
      </c>
      <c r="F96" s="103" t="s">
        <v>111</v>
      </c>
      <c r="G96" s="103">
        <v>498</v>
      </c>
    </row>
    <row r="97" spans="1:7" x14ac:dyDescent="0.25">
      <c r="A97" s="101">
        <v>1900700</v>
      </c>
      <c r="B97" s="102">
        <v>43711</v>
      </c>
      <c r="C97" s="101">
        <v>2</v>
      </c>
      <c r="D97" s="101">
        <v>767</v>
      </c>
      <c r="E97" s="101">
        <v>5210201</v>
      </c>
      <c r="F97" s="103" t="s">
        <v>112</v>
      </c>
      <c r="G97" s="103">
        <v>300</v>
      </c>
    </row>
    <row r="98" spans="1:7" x14ac:dyDescent="0.25">
      <c r="A98" s="104">
        <v>1900700</v>
      </c>
      <c r="B98" s="105">
        <v>43711</v>
      </c>
      <c r="C98" s="104">
        <v>2</v>
      </c>
      <c r="D98" s="104">
        <v>767</v>
      </c>
      <c r="E98" s="104">
        <v>5210201</v>
      </c>
      <c r="F98" s="106" t="s">
        <v>113</v>
      </c>
      <c r="G98" s="106">
        <v>318.63</v>
      </c>
    </row>
    <row r="99" spans="1:7" x14ac:dyDescent="0.25">
      <c r="A99" s="2">
        <v>1900700</v>
      </c>
      <c r="B99" s="15">
        <v>43711</v>
      </c>
      <c r="C99" s="2">
        <v>2</v>
      </c>
      <c r="D99" s="2">
        <v>768</v>
      </c>
      <c r="E99" s="2">
        <v>5210204</v>
      </c>
      <c r="F99" s="14" t="s">
        <v>114</v>
      </c>
      <c r="G99" s="14">
        <v>744</v>
      </c>
    </row>
    <row r="100" spans="1:7" x14ac:dyDescent="0.25">
      <c r="A100" s="2">
        <v>1900700</v>
      </c>
      <c r="B100" s="15">
        <v>43713</v>
      </c>
      <c r="C100" s="2">
        <v>2</v>
      </c>
      <c r="D100" s="2">
        <v>775</v>
      </c>
      <c r="E100" s="2">
        <v>5210204</v>
      </c>
      <c r="F100" s="14" t="s">
        <v>116</v>
      </c>
      <c r="G100" s="14">
        <v>15</v>
      </c>
    </row>
    <row r="101" spans="1:7" x14ac:dyDescent="0.25">
      <c r="A101" s="2">
        <v>1900700</v>
      </c>
      <c r="B101" s="15">
        <v>43714</v>
      </c>
      <c r="C101" s="2">
        <v>2</v>
      </c>
      <c r="D101" s="2">
        <v>784</v>
      </c>
      <c r="E101" s="2">
        <v>5130105</v>
      </c>
      <c r="F101" s="14" t="s">
        <v>117</v>
      </c>
      <c r="G101" s="83">
        <v>14892.95</v>
      </c>
    </row>
    <row r="102" spans="1:7" x14ac:dyDescent="0.25">
      <c r="A102" s="2">
        <v>1900700</v>
      </c>
      <c r="B102" s="15">
        <v>43717</v>
      </c>
      <c r="C102" s="2">
        <v>2</v>
      </c>
      <c r="D102" s="2">
        <v>802</v>
      </c>
      <c r="E102" s="2">
        <v>5210204</v>
      </c>
      <c r="F102" s="14" t="s">
        <v>120</v>
      </c>
      <c r="G102" s="14">
        <v>64</v>
      </c>
    </row>
    <row r="103" spans="1:7" x14ac:dyDescent="0.25">
      <c r="A103" s="2">
        <v>1900700</v>
      </c>
      <c r="B103" s="15">
        <v>43717</v>
      </c>
      <c r="C103" s="2">
        <v>2</v>
      </c>
      <c r="D103" s="2">
        <v>802</v>
      </c>
      <c r="E103" s="2">
        <v>5210204</v>
      </c>
      <c r="F103" s="14" t="s">
        <v>121</v>
      </c>
      <c r="G103" s="14">
        <v>68</v>
      </c>
    </row>
    <row r="104" spans="1:7" x14ac:dyDescent="0.25">
      <c r="A104" s="98">
        <v>1900700</v>
      </c>
      <c r="B104" s="99">
        <v>43725</v>
      </c>
      <c r="C104" s="98">
        <v>2</v>
      </c>
      <c r="D104" s="98">
        <v>845</v>
      </c>
      <c r="E104" s="98">
        <v>5210201</v>
      </c>
      <c r="F104" s="100" t="s">
        <v>122</v>
      </c>
      <c r="G104" s="100">
        <v>3312.98</v>
      </c>
    </row>
    <row r="105" spans="1:7" x14ac:dyDescent="0.25">
      <c r="A105" s="104">
        <v>1900700</v>
      </c>
      <c r="B105" s="105">
        <v>43734</v>
      </c>
      <c r="C105" s="104">
        <v>2</v>
      </c>
      <c r="D105" s="104">
        <v>881</v>
      </c>
      <c r="E105" s="104">
        <v>5210201</v>
      </c>
      <c r="F105" s="106" t="s">
        <v>125</v>
      </c>
      <c r="G105" s="106">
        <v>455.35</v>
      </c>
    </row>
    <row r="106" spans="1:7" x14ac:dyDescent="0.25">
      <c r="A106" s="2">
        <v>1900700</v>
      </c>
      <c r="B106" s="15">
        <v>43736</v>
      </c>
      <c r="C106" s="2">
        <v>2</v>
      </c>
      <c r="D106" s="2">
        <v>896</v>
      </c>
      <c r="E106" s="2">
        <v>5210204</v>
      </c>
      <c r="F106" s="14" t="s">
        <v>126</v>
      </c>
      <c r="G106" s="14">
        <v>980</v>
      </c>
    </row>
    <row r="107" spans="1:7" x14ac:dyDescent="0.25">
      <c r="A107" s="98">
        <v>1900700</v>
      </c>
      <c r="B107" s="99">
        <v>43736</v>
      </c>
      <c r="C107" s="98">
        <v>2</v>
      </c>
      <c r="D107" s="98">
        <v>898</v>
      </c>
      <c r="E107" s="98">
        <v>5210201</v>
      </c>
      <c r="F107" s="100" t="s">
        <v>127</v>
      </c>
      <c r="G107" s="100">
        <v>300</v>
      </c>
    </row>
    <row r="108" spans="1:7" x14ac:dyDescent="0.25">
      <c r="A108" s="104">
        <v>1900700</v>
      </c>
      <c r="B108" s="105">
        <v>43736</v>
      </c>
      <c r="C108" s="104">
        <v>2</v>
      </c>
      <c r="D108" s="104">
        <v>898</v>
      </c>
      <c r="E108" s="104">
        <v>5210201</v>
      </c>
      <c r="F108" s="106" t="s">
        <v>128</v>
      </c>
      <c r="G108" s="106">
        <v>424.12</v>
      </c>
    </row>
    <row r="109" spans="1:7" x14ac:dyDescent="0.25">
      <c r="A109" s="2">
        <v>1900800</v>
      </c>
      <c r="B109" s="15">
        <v>43710</v>
      </c>
      <c r="C109" s="2">
        <v>2</v>
      </c>
      <c r="D109" s="2">
        <v>758</v>
      </c>
      <c r="E109" s="2">
        <v>5210204</v>
      </c>
      <c r="F109" s="14" t="s">
        <v>129</v>
      </c>
      <c r="G109" s="14">
        <v>1500</v>
      </c>
    </row>
    <row r="110" spans="1:7" x14ac:dyDescent="0.25">
      <c r="A110" s="98">
        <v>1900800</v>
      </c>
      <c r="B110" s="99">
        <v>43711</v>
      </c>
      <c r="C110" s="98">
        <v>2</v>
      </c>
      <c r="D110" s="98">
        <v>767</v>
      </c>
      <c r="E110" s="98">
        <v>5210201</v>
      </c>
      <c r="F110" s="100" t="s">
        <v>130</v>
      </c>
      <c r="G110" s="100">
        <v>300</v>
      </c>
    </row>
    <row r="111" spans="1:7" x14ac:dyDescent="0.25">
      <c r="A111" s="101">
        <v>1900800</v>
      </c>
      <c r="B111" s="102">
        <v>43711</v>
      </c>
      <c r="C111" s="101">
        <v>2</v>
      </c>
      <c r="D111" s="101">
        <v>767</v>
      </c>
      <c r="E111" s="101">
        <v>5210201</v>
      </c>
      <c r="F111" s="103" t="s">
        <v>131</v>
      </c>
      <c r="G111" s="103">
        <v>210</v>
      </c>
    </row>
    <row r="112" spans="1:7" x14ac:dyDescent="0.25">
      <c r="A112" s="104">
        <v>1900800</v>
      </c>
      <c r="B112" s="105">
        <v>43711</v>
      </c>
      <c r="C112" s="104">
        <v>2</v>
      </c>
      <c r="D112" s="104">
        <v>767</v>
      </c>
      <c r="E112" s="104">
        <v>5210201</v>
      </c>
      <c r="F112" s="106" t="s">
        <v>131</v>
      </c>
      <c r="G112" s="106">
        <v>140</v>
      </c>
    </row>
    <row r="113" spans="1:7" x14ac:dyDescent="0.25">
      <c r="A113" s="2">
        <v>1900800</v>
      </c>
      <c r="B113" s="15">
        <v>43711</v>
      </c>
      <c r="C113" s="2">
        <v>2</v>
      </c>
      <c r="D113" s="2">
        <v>769</v>
      </c>
      <c r="E113" s="2">
        <v>5210204</v>
      </c>
      <c r="F113" s="14" t="s">
        <v>132</v>
      </c>
      <c r="G113" s="14">
        <v>50</v>
      </c>
    </row>
    <row r="114" spans="1:7" x14ac:dyDescent="0.25">
      <c r="A114" s="2">
        <v>1900800</v>
      </c>
      <c r="B114" s="15">
        <v>43713</v>
      </c>
      <c r="C114" s="2">
        <v>2</v>
      </c>
      <c r="D114" s="2">
        <v>777</v>
      </c>
      <c r="E114" s="2">
        <v>5210204</v>
      </c>
      <c r="F114" s="14" t="s">
        <v>134</v>
      </c>
      <c r="G114" s="14">
        <v>200</v>
      </c>
    </row>
    <row r="115" spans="1:7" x14ac:dyDescent="0.25">
      <c r="A115" s="2">
        <v>1900800</v>
      </c>
      <c r="B115" s="15">
        <v>43713</v>
      </c>
      <c r="C115" s="2">
        <v>2</v>
      </c>
      <c r="D115" s="2">
        <v>778</v>
      </c>
      <c r="E115" s="2">
        <v>5210204</v>
      </c>
      <c r="F115" s="14" t="s">
        <v>135</v>
      </c>
      <c r="G115" s="14">
        <v>137.75</v>
      </c>
    </row>
    <row r="116" spans="1:7" x14ac:dyDescent="0.25">
      <c r="A116" s="2">
        <v>1900800</v>
      </c>
      <c r="B116" s="15">
        <v>43713</v>
      </c>
      <c r="C116" s="2">
        <v>2</v>
      </c>
      <c r="D116" s="2">
        <v>778</v>
      </c>
      <c r="E116" s="2">
        <v>5210204</v>
      </c>
      <c r="F116" s="14" t="s">
        <v>136</v>
      </c>
      <c r="G116" s="14">
        <v>71.25</v>
      </c>
    </row>
    <row r="117" spans="1:7" x14ac:dyDescent="0.25">
      <c r="A117" s="2">
        <v>1900800</v>
      </c>
      <c r="B117" s="15">
        <v>43713</v>
      </c>
      <c r="C117" s="2">
        <v>2</v>
      </c>
      <c r="D117" s="2">
        <v>778</v>
      </c>
      <c r="E117" s="2">
        <v>5210204</v>
      </c>
      <c r="F117" s="14" t="s">
        <v>137</v>
      </c>
      <c r="G117" s="14">
        <v>12.35</v>
      </c>
    </row>
    <row r="118" spans="1:7" x14ac:dyDescent="0.25">
      <c r="A118" s="2">
        <v>1900800</v>
      </c>
      <c r="B118" s="15">
        <v>43713</v>
      </c>
      <c r="C118" s="2">
        <v>2</v>
      </c>
      <c r="D118" s="2">
        <v>778</v>
      </c>
      <c r="E118" s="2">
        <v>5210204</v>
      </c>
      <c r="F118" s="14" t="s">
        <v>138</v>
      </c>
      <c r="G118" s="14">
        <v>28.5</v>
      </c>
    </row>
    <row r="119" spans="1:7" x14ac:dyDescent="0.25">
      <c r="A119" s="2">
        <v>1900800</v>
      </c>
      <c r="B119" s="15">
        <v>43713</v>
      </c>
      <c r="C119" s="2">
        <v>2</v>
      </c>
      <c r="D119" s="2">
        <v>778</v>
      </c>
      <c r="E119" s="2">
        <v>5210204</v>
      </c>
      <c r="F119" s="14" t="s">
        <v>139</v>
      </c>
      <c r="G119" s="14">
        <v>19</v>
      </c>
    </row>
    <row r="120" spans="1:7" x14ac:dyDescent="0.25">
      <c r="A120" s="2">
        <v>1900800</v>
      </c>
      <c r="B120" s="15">
        <v>43713</v>
      </c>
      <c r="C120" s="2">
        <v>2</v>
      </c>
      <c r="D120" s="2">
        <v>778</v>
      </c>
      <c r="E120" s="2">
        <v>5210204</v>
      </c>
      <c r="F120" s="14" t="s">
        <v>140</v>
      </c>
      <c r="G120" s="14">
        <v>66.5</v>
      </c>
    </row>
    <row r="121" spans="1:7" x14ac:dyDescent="0.25">
      <c r="A121" s="2">
        <v>1900800</v>
      </c>
      <c r="B121" s="15">
        <v>43714</v>
      </c>
      <c r="C121" s="2">
        <v>2</v>
      </c>
      <c r="D121" s="2">
        <v>787</v>
      </c>
      <c r="E121" s="2">
        <v>5130105</v>
      </c>
      <c r="F121" s="12" t="s">
        <v>1383</v>
      </c>
      <c r="G121" s="83">
        <v>3962</v>
      </c>
    </row>
    <row r="122" spans="1:7" x14ac:dyDescent="0.25">
      <c r="A122" s="2">
        <v>1900800</v>
      </c>
      <c r="B122" s="15">
        <v>43717</v>
      </c>
      <c r="C122" s="2">
        <v>2</v>
      </c>
      <c r="D122" s="2">
        <v>800</v>
      </c>
      <c r="E122" s="2">
        <v>5210204</v>
      </c>
      <c r="F122" s="14" t="s">
        <v>144</v>
      </c>
      <c r="G122" s="14">
        <v>350</v>
      </c>
    </row>
    <row r="123" spans="1:7" x14ac:dyDescent="0.25">
      <c r="A123" s="2">
        <v>1900800</v>
      </c>
      <c r="B123" s="15">
        <v>43717</v>
      </c>
      <c r="C123" s="2">
        <v>2</v>
      </c>
      <c r="D123" s="2">
        <v>802</v>
      </c>
      <c r="E123" s="2">
        <v>5210203</v>
      </c>
      <c r="F123" s="14" t="s">
        <v>145</v>
      </c>
      <c r="G123" s="14">
        <v>280</v>
      </c>
    </row>
    <row r="124" spans="1:7" x14ac:dyDescent="0.25">
      <c r="A124" s="2">
        <v>1900800</v>
      </c>
      <c r="B124" s="15">
        <v>43717</v>
      </c>
      <c r="C124" s="2">
        <v>2</v>
      </c>
      <c r="D124" s="2">
        <v>808</v>
      </c>
      <c r="E124" s="2">
        <v>5210204</v>
      </c>
      <c r="F124" s="14" t="s">
        <v>146</v>
      </c>
      <c r="G124" s="14">
        <v>100</v>
      </c>
    </row>
    <row r="125" spans="1:7" x14ac:dyDescent="0.25">
      <c r="A125" s="107">
        <v>1900800</v>
      </c>
      <c r="B125" s="108">
        <v>43725</v>
      </c>
      <c r="C125" s="107">
        <v>2</v>
      </c>
      <c r="D125" s="107">
        <v>845</v>
      </c>
      <c r="E125" s="107">
        <v>5210201</v>
      </c>
      <c r="F125" s="109" t="s">
        <v>147</v>
      </c>
      <c r="G125" s="109">
        <v>3000</v>
      </c>
    </row>
    <row r="126" spans="1:7" x14ac:dyDescent="0.25">
      <c r="A126" s="2">
        <v>1900800</v>
      </c>
      <c r="B126" s="15">
        <v>43728</v>
      </c>
      <c r="C126" s="2">
        <v>2</v>
      </c>
      <c r="D126" s="2">
        <v>857</v>
      </c>
      <c r="E126" s="2">
        <v>5210212</v>
      </c>
      <c r="F126" s="14" t="s">
        <v>149</v>
      </c>
      <c r="G126" s="14">
        <v>729.35</v>
      </c>
    </row>
    <row r="127" spans="1:7" x14ac:dyDescent="0.25">
      <c r="A127" s="2">
        <v>1900800</v>
      </c>
      <c r="B127" s="15">
        <v>43732</v>
      </c>
      <c r="C127" s="2">
        <v>2</v>
      </c>
      <c r="D127" s="2">
        <v>873</v>
      </c>
      <c r="E127" s="2">
        <v>5210204</v>
      </c>
      <c r="F127" s="14" t="s">
        <v>151</v>
      </c>
      <c r="G127" s="14">
        <v>140</v>
      </c>
    </row>
    <row r="128" spans="1:7" x14ac:dyDescent="0.25">
      <c r="A128" s="2">
        <v>1900800</v>
      </c>
      <c r="B128" s="15">
        <v>43732</v>
      </c>
      <c r="C128" s="2">
        <v>2</v>
      </c>
      <c r="D128" s="2">
        <v>877</v>
      </c>
      <c r="E128" s="2">
        <v>5210204</v>
      </c>
      <c r="F128" s="14" t="s">
        <v>152</v>
      </c>
      <c r="G128" s="14">
        <v>190</v>
      </c>
    </row>
    <row r="129" spans="1:7" x14ac:dyDescent="0.25">
      <c r="A129" s="98">
        <v>1900800</v>
      </c>
      <c r="B129" s="99">
        <v>43734</v>
      </c>
      <c r="C129" s="98">
        <v>2</v>
      </c>
      <c r="D129" s="98">
        <v>881</v>
      </c>
      <c r="E129" s="98">
        <v>5210201</v>
      </c>
      <c r="F129" s="100" t="s">
        <v>153</v>
      </c>
      <c r="G129" s="100">
        <v>519.16999999999996</v>
      </c>
    </row>
    <row r="130" spans="1:7" x14ac:dyDescent="0.25">
      <c r="A130" s="101">
        <v>1900800</v>
      </c>
      <c r="B130" s="102">
        <v>43736</v>
      </c>
      <c r="C130" s="101">
        <v>2</v>
      </c>
      <c r="D130" s="101">
        <v>898</v>
      </c>
      <c r="E130" s="101">
        <v>5210201</v>
      </c>
      <c r="F130" s="103" t="s">
        <v>154</v>
      </c>
      <c r="G130" s="103">
        <v>300</v>
      </c>
    </row>
    <row r="131" spans="1:7" x14ac:dyDescent="0.25">
      <c r="A131" s="104">
        <v>1900800</v>
      </c>
      <c r="B131" s="105">
        <v>43736</v>
      </c>
      <c r="C131" s="104">
        <v>2</v>
      </c>
      <c r="D131" s="104">
        <v>898</v>
      </c>
      <c r="E131" s="104">
        <v>5210201</v>
      </c>
      <c r="F131" s="106" t="s">
        <v>155</v>
      </c>
      <c r="G131" s="106">
        <v>225</v>
      </c>
    </row>
    <row r="132" spans="1:7" x14ac:dyDescent="0.25">
      <c r="A132" s="2">
        <v>1900900</v>
      </c>
      <c r="B132" s="15">
        <v>43717</v>
      </c>
      <c r="C132" s="2">
        <v>2</v>
      </c>
      <c r="D132" s="2">
        <v>802</v>
      </c>
      <c r="E132" s="2">
        <v>5210204</v>
      </c>
      <c r="F132" s="14" t="s">
        <v>157</v>
      </c>
      <c r="G132" s="14">
        <v>36</v>
      </c>
    </row>
    <row r="133" spans="1:7" x14ac:dyDescent="0.25">
      <c r="A133" s="98">
        <v>1900900</v>
      </c>
      <c r="B133" s="99">
        <v>43736</v>
      </c>
      <c r="C133" s="98">
        <v>2</v>
      </c>
      <c r="D133" s="98">
        <v>898</v>
      </c>
      <c r="E133" s="98">
        <v>5210201</v>
      </c>
      <c r="F133" s="100" t="s">
        <v>158</v>
      </c>
      <c r="G133" s="100">
        <v>30</v>
      </c>
    </row>
    <row r="134" spans="1:7" x14ac:dyDescent="0.25">
      <c r="A134" s="101">
        <v>1900900</v>
      </c>
      <c r="B134" s="102">
        <v>43736</v>
      </c>
      <c r="C134" s="101">
        <v>2</v>
      </c>
      <c r="D134" s="101">
        <v>898</v>
      </c>
      <c r="E134" s="101">
        <v>5210201</v>
      </c>
      <c r="F134" s="103" t="s">
        <v>158</v>
      </c>
      <c r="G134" s="103">
        <v>20</v>
      </c>
    </row>
    <row r="135" spans="1:7" x14ac:dyDescent="0.25">
      <c r="A135" s="101">
        <v>1901000</v>
      </c>
      <c r="B135" s="102">
        <v>43711</v>
      </c>
      <c r="C135" s="101">
        <v>2</v>
      </c>
      <c r="D135" s="101">
        <v>767</v>
      </c>
      <c r="E135" s="101">
        <v>5210201</v>
      </c>
      <c r="F135" s="103" t="s">
        <v>159</v>
      </c>
      <c r="G135" s="103">
        <v>300</v>
      </c>
    </row>
    <row r="136" spans="1:7" x14ac:dyDescent="0.25">
      <c r="A136" s="101">
        <v>1901000</v>
      </c>
      <c r="B136" s="102">
        <v>43711</v>
      </c>
      <c r="C136" s="101">
        <v>2</v>
      </c>
      <c r="D136" s="101">
        <v>767</v>
      </c>
      <c r="E136" s="101">
        <v>5210201</v>
      </c>
      <c r="F136" s="103" t="s">
        <v>160</v>
      </c>
      <c r="G136" s="103">
        <v>40</v>
      </c>
    </row>
    <row r="137" spans="1:7" x14ac:dyDescent="0.25">
      <c r="A137" s="104">
        <v>1901000</v>
      </c>
      <c r="B137" s="105">
        <v>43711</v>
      </c>
      <c r="C137" s="104">
        <v>2</v>
      </c>
      <c r="D137" s="104">
        <v>767</v>
      </c>
      <c r="E137" s="104">
        <v>5210201</v>
      </c>
      <c r="F137" s="106" t="s">
        <v>160</v>
      </c>
      <c r="G137" s="106">
        <v>256.13</v>
      </c>
    </row>
    <row r="138" spans="1:7" x14ac:dyDescent="0.25">
      <c r="A138" s="2">
        <v>1901000</v>
      </c>
      <c r="B138" s="15">
        <v>43717</v>
      </c>
      <c r="C138" s="2">
        <v>2</v>
      </c>
      <c r="D138" s="2">
        <v>801</v>
      </c>
      <c r="E138" s="2">
        <v>5210204</v>
      </c>
      <c r="F138" s="14" t="s">
        <v>162</v>
      </c>
      <c r="G138" s="14">
        <v>18</v>
      </c>
    </row>
    <row r="139" spans="1:7" x14ac:dyDescent="0.25">
      <c r="A139" s="2">
        <v>1901000</v>
      </c>
      <c r="B139" s="15">
        <v>43717</v>
      </c>
      <c r="C139" s="2">
        <v>2</v>
      </c>
      <c r="D139" s="2">
        <v>802</v>
      </c>
      <c r="E139" s="2">
        <v>5210203</v>
      </c>
      <c r="F139" s="14" t="s">
        <v>163</v>
      </c>
      <c r="G139" s="14">
        <v>550</v>
      </c>
    </row>
    <row r="140" spans="1:7" x14ac:dyDescent="0.25">
      <c r="A140" s="2">
        <v>1901000</v>
      </c>
      <c r="B140" s="15">
        <v>43717</v>
      </c>
      <c r="C140" s="2">
        <v>2</v>
      </c>
      <c r="D140" s="2">
        <v>802</v>
      </c>
      <c r="E140" s="2">
        <v>5210203</v>
      </c>
      <c r="F140" s="14" t="s">
        <v>164</v>
      </c>
      <c r="G140" s="14">
        <v>350</v>
      </c>
    </row>
    <row r="141" spans="1:7" x14ac:dyDescent="0.25">
      <c r="A141" s="2">
        <v>1901000</v>
      </c>
      <c r="B141" s="15">
        <v>43717</v>
      </c>
      <c r="C141" s="2">
        <v>2</v>
      </c>
      <c r="D141" s="2">
        <v>802</v>
      </c>
      <c r="E141" s="2">
        <v>5210204</v>
      </c>
      <c r="F141" s="14" t="s">
        <v>165</v>
      </c>
      <c r="G141" s="14">
        <v>25</v>
      </c>
    </row>
    <row r="142" spans="1:7" x14ac:dyDescent="0.25">
      <c r="A142" s="2">
        <v>1901000</v>
      </c>
      <c r="B142" s="15">
        <v>43721</v>
      </c>
      <c r="C142" s="2">
        <v>2</v>
      </c>
      <c r="D142" s="2">
        <v>825</v>
      </c>
      <c r="E142" s="2">
        <v>5210204</v>
      </c>
      <c r="F142" s="14" t="s">
        <v>166</v>
      </c>
      <c r="G142" s="14">
        <v>4600</v>
      </c>
    </row>
    <row r="143" spans="1:7" x14ac:dyDescent="0.25">
      <c r="A143" s="107">
        <v>1901000</v>
      </c>
      <c r="B143" s="108">
        <v>43725</v>
      </c>
      <c r="C143" s="107">
        <v>2</v>
      </c>
      <c r="D143" s="107">
        <v>845</v>
      </c>
      <c r="E143" s="107">
        <v>5210201</v>
      </c>
      <c r="F143" s="109" t="s">
        <v>167</v>
      </c>
      <c r="G143" s="109">
        <v>2958.91</v>
      </c>
    </row>
    <row r="144" spans="1:7" x14ac:dyDescent="0.25">
      <c r="A144" s="2">
        <v>1901000</v>
      </c>
      <c r="B144" s="15">
        <v>43729</v>
      </c>
      <c r="C144" s="2">
        <v>2</v>
      </c>
      <c r="D144" s="2">
        <v>864</v>
      </c>
      <c r="E144" s="2">
        <v>5210204</v>
      </c>
      <c r="F144" s="14" t="s">
        <v>168</v>
      </c>
      <c r="G144" s="14">
        <v>320</v>
      </c>
    </row>
    <row r="145" spans="1:7" x14ac:dyDescent="0.25">
      <c r="A145" s="2">
        <v>1901000</v>
      </c>
      <c r="B145" s="15">
        <v>43729</v>
      </c>
      <c r="C145" s="2">
        <v>2</v>
      </c>
      <c r="D145" s="2">
        <v>864</v>
      </c>
      <c r="E145" s="2">
        <v>5210204</v>
      </c>
      <c r="F145" s="14" t="s">
        <v>169</v>
      </c>
      <c r="G145" s="14">
        <v>180</v>
      </c>
    </row>
    <row r="146" spans="1:7" x14ac:dyDescent="0.25">
      <c r="A146" s="2">
        <v>1901000</v>
      </c>
      <c r="B146" s="15">
        <v>43729</v>
      </c>
      <c r="C146" s="2">
        <v>2</v>
      </c>
      <c r="D146" s="2">
        <v>864</v>
      </c>
      <c r="E146" s="2">
        <v>5210204</v>
      </c>
      <c r="F146" s="14" t="s">
        <v>170</v>
      </c>
      <c r="G146" s="14">
        <v>440</v>
      </c>
    </row>
    <row r="147" spans="1:7" x14ac:dyDescent="0.25">
      <c r="A147" s="2">
        <v>1901000</v>
      </c>
      <c r="B147" s="15">
        <v>43729</v>
      </c>
      <c r="C147" s="2">
        <v>2</v>
      </c>
      <c r="D147" s="2">
        <v>864</v>
      </c>
      <c r="E147" s="2">
        <v>5210204</v>
      </c>
      <c r="F147" s="14" t="s">
        <v>171</v>
      </c>
      <c r="G147" s="14">
        <v>120</v>
      </c>
    </row>
    <row r="148" spans="1:7" x14ac:dyDescent="0.25">
      <c r="A148" s="2">
        <v>1901000</v>
      </c>
      <c r="B148" s="15">
        <v>43729</v>
      </c>
      <c r="C148" s="2">
        <v>2</v>
      </c>
      <c r="D148" s="2">
        <v>864</v>
      </c>
      <c r="E148" s="2">
        <v>5210204</v>
      </c>
      <c r="F148" s="14" t="s">
        <v>172</v>
      </c>
      <c r="G148" s="14">
        <v>120</v>
      </c>
    </row>
    <row r="149" spans="1:7" x14ac:dyDescent="0.25">
      <c r="A149" s="2">
        <v>1901000</v>
      </c>
      <c r="B149" s="15">
        <v>43729</v>
      </c>
      <c r="C149" s="2">
        <v>2</v>
      </c>
      <c r="D149" s="2">
        <v>864</v>
      </c>
      <c r="E149" s="2">
        <v>5210204</v>
      </c>
      <c r="F149" s="14" t="s">
        <v>173</v>
      </c>
      <c r="G149" s="14">
        <v>80</v>
      </c>
    </row>
    <row r="150" spans="1:7" x14ac:dyDescent="0.25">
      <c r="A150" s="2">
        <v>1901000</v>
      </c>
      <c r="B150" s="15">
        <v>43729</v>
      </c>
      <c r="C150" s="2">
        <v>2</v>
      </c>
      <c r="D150" s="2">
        <v>864</v>
      </c>
      <c r="E150" s="2">
        <v>5210204</v>
      </c>
      <c r="F150" s="14" t="s">
        <v>174</v>
      </c>
      <c r="G150" s="14">
        <v>70</v>
      </c>
    </row>
    <row r="151" spans="1:7" x14ac:dyDescent="0.25">
      <c r="A151" s="107">
        <v>1901000</v>
      </c>
      <c r="B151" s="108">
        <v>43734</v>
      </c>
      <c r="C151" s="107">
        <v>2</v>
      </c>
      <c r="D151" s="107">
        <v>881</v>
      </c>
      <c r="E151" s="107">
        <v>5210201</v>
      </c>
      <c r="F151" s="109" t="s">
        <v>175</v>
      </c>
      <c r="G151" s="109">
        <v>361</v>
      </c>
    </row>
    <row r="152" spans="1:7" x14ac:dyDescent="0.25">
      <c r="A152" s="2">
        <v>1901000</v>
      </c>
      <c r="B152" s="15">
        <v>43735</v>
      </c>
      <c r="C152" s="2">
        <v>2</v>
      </c>
      <c r="D152" s="2">
        <v>887</v>
      </c>
      <c r="E152" s="2">
        <v>5210204</v>
      </c>
      <c r="F152" s="14" t="s">
        <v>176</v>
      </c>
      <c r="G152" s="14">
        <v>500</v>
      </c>
    </row>
    <row r="153" spans="1:7" x14ac:dyDescent="0.25">
      <c r="A153" s="2">
        <v>1901000</v>
      </c>
      <c r="B153" s="15">
        <v>43735</v>
      </c>
      <c r="C153" s="2">
        <v>2</v>
      </c>
      <c r="D153" s="2">
        <v>889</v>
      </c>
      <c r="E153" s="2">
        <v>5210204</v>
      </c>
      <c r="F153" s="14" t="s">
        <v>177</v>
      </c>
      <c r="G153" s="14">
        <v>40</v>
      </c>
    </row>
    <row r="154" spans="1:7" x14ac:dyDescent="0.25">
      <c r="A154" s="2">
        <v>1901000</v>
      </c>
      <c r="B154" s="15">
        <v>43735</v>
      </c>
      <c r="C154" s="2">
        <v>2</v>
      </c>
      <c r="D154" s="2">
        <v>889</v>
      </c>
      <c r="E154" s="2">
        <v>5210204</v>
      </c>
      <c r="F154" s="14" t="s">
        <v>178</v>
      </c>
      <c r="G154" s="14">
        <v>40</v>
      </c>
    </row>
    <row r="155" spans="1:7" x14ac:dyDescent="0.25">
      <c r="A155" s="98">
        <v>1901000</v>
      </c>
      <c r="B155" s="99">
        <v>43736</v>
      </c>
      <c r="C155" s="98">
        <v>2</v>
      </c>
      <c r="D155" s="98">
        <v>898</v>
      </c>
      <c r="E155" s="98">
        <v>5210201</v>
      </c>
      <c r="F155" s="100" t="s">
        <v>179</v>
      </c>
      <c r="G155" s="100">
        <v>300</v>
      </c>
    </row>
    <row r="156" spans="1:7" x14ac:dyDescent="0.25">
      <c r="A156" s="104">
        <v>1901000</v>
      </c>
      <c r="B156" s="105">
        <v>43738</v>
      </c>
      <c r="C156" s="104">
        <v>2</v>
      </c>
      <c r="D156" s="104">
        <v>900</v>
      </c>
      <c r="E156" s="104">
        <v>5210201</v>
      </c>
      <c r="F156" s="106" t="s">
        <v>180</v>
      </c>
      <c r="G156" s="106">
        <v>300</v>
      </c>
    </row>
    <row r="157" spans="1:7" x14ac:dyDescent="0.25">
      <c r="A157" s="2">
        <v>1901100</v>
      </c>
      <c r="B157" s="15">
        <v>43717</v>
      </c>
      <c r="C157" s="2">
        <v>2</v>
      </c>
      <c r="D157" s="2">
        <v>802</v>
      </c>
      <c r="E157" s="2">
        <v>5210203</v>
      </c>
      <c r="F157" s="14" t="s">
        <v>182</v>
      </c>
      <c r="G157" s="14">
        <v>200</v>
      </c>
    </row>
    <row r="158" spans="1:7" x14ac:dyDescent="0.25">
      <c r="A158" s="2">
        <v>1901100</v>
      </c>
      <c r="B158" s="15">
        <v>43717</v>
      </c>
      <c r="C158" s="2">
        <v>2</v>
      </c>
      <c r="D158" s="2">
        <v>803</v>
      </c>
      <c r="E158" s="2">
        <v>5210204</v>
      </c>
      <c r="F158" s="14" t="s">
        <v>183</v>
      </c>
      <c r="G158" s="14">
        <v>35</v>
      </c>
    </row>
    <row r="159" spans="1:7" x14ac:dyDescent="0.25">
      <c r="A159" s="2">
        <v>1901200</v>
      </c>
      <c r="B159" s="15">
        <v>43710</v>
      </c>
      <c r="C159" s="2">
        <v>2</v>
      </c>
      <c r="D159" s="2">
        <v>762</v>
      </c>
      <c r="E159" s="2">
        <v>5210204</v>
      </c>
      <c r="F159" s="14" t="s">
        <v>184</v>
      </c>
      <c r="G159" s="14">
        <v>700</v>
      </c>
    </row>
    <row r="160" spans="1:7" x14ac:dyDescent="0.25">
      <c r="A160" s="107">
        <v>1901200</v>
      </c>
      <c r="B160" s="108">
        <v>43711</v>
      </c>
      <c r="C160" s="107">
        <v>2</v>
      </c>
      <c r="D160" s="107">
        <v>767</v>
      </c>
      <c r="E160" s="107">
        <v>5210201</v>
      </c>
      <c r="F160" s="109" t="s">
        <v>185</v>
      </c>
      <c r="G160" s="109">
        <v>272.58999999999997</v>
      </c>
    </row>
    <row r="161" spans="1:7" x14ac:dyDescent="0.25">
      <c r="A161" s="2">
        <v>1901200</v>
      </c>
      <c r="B161" s="15">
        <v>43713</v>
      </c>
      <c r="C161" s="2">
        <v>2</v>
      </c>
      <c r="D161" s="2">
        <v>775</v>
      </c>
      <c r="E161" s="2">
        <v>5210204</v>
      </c>
      <c r="F161" s="14" t="s">
        <v>187</v>
      </c>
      <c r="G161" s="14">
        <v>15</v>
      </c>
    </row>
    <row r="162" spans="1:7" x14ac:dyDescent="0.25">
      <c r="A162" s="2">
        <v>1901200</v>
      </c>
      <c r="B162" s="15">
        <v>43717</v>
      </c>
      <c r="C162" s="2">
        <v>2</v>
      </c>
      <c r="D162" s="2">
        <v>800</v>
      </c>
      <c r="E162" s="2">
        <v>5210204</v>
      </c>
      <c r="F162" s="14" t="s">
        <v>188</v>
      </c>
      <c r="G162" s="14">
        <v>480</v>
      </c>
    </row>
    <row r="163" spans="1:7" x14ac:dyDescent="0.25">
      <c r="A163" s="2">
        <v>1901200</v>
      </c>
      <c r="B163" s="15">
        <v>43717</v>
      </c>
      <c r="C163" s="2">
        <v>2</v>
      </c>
      <c r="D163" s="2">
        <v>802</v>
      </c>
      <c r="E163" s="2">
        <v>5210204</v>
      </c>
      <c r="F163" s="14" t="s">
        <v>189</v>
      </c>
      <c r="G163" s="14">
        <v>220</v>
      </c>
    </row>
    <row r="164" spans="1:7" x14ac:dyDescent="0.25">
      <c r="A164" s="2">
        <v>1901200</v>
      </c>
      <c r="B164" s="15">
        <v>43717</v>
      </c>
      <c r="C164" s="2">
        <v>2</v>
      </c>
      <c r="D164" s="2">
        <v>802</v>
      </c>
      <c r="E164" s="2">
        <v>5210203</v>
      </c>
      <c r="F164" s="14" t="s">
        <v>190</v>
      </c>
      <c r="G164" s="14">
        <v>500</v>
      </c>
    </row>
    <row r="165" spans="1:7" x14ac:dyDescent="0.25">
      <c r="A165" s="2">
        <v>1901200</v>
      </c>
      <c r="B165" s="15">
        <v>43717</v>
      </c>
      <c r="C165" s="2">
        <v>2</v>
      </c>
      <c r="D165" s="2">
        <v>802</v>
      </c>
      <c r="E165" s="2">
        <v>5210203</v>
      </c>
      <c r="F165" s="14" t="s">
        <v>191</v>
      </c>
      <c r="G165" s="14">
        <v>500</v>
      </c>
    </row>
    <row r="166" spans="1:7" x14ac:dyDescent="0.25">
      <c r="A166" s="107">
        <v>1901200</v>
      </c>
      <c r="B166" s="108">
        <v>43725</v>
      </c>
      <c r="C166" s="107">
        <v>2</v>
      </c>
      <c r="D166" s="107">
        <v>845</v>
      </c>
      <c r="E166" s="107">
        <v>5210201</v>
      </c>
      <c r="F166" s="109" t="s">
        <v>192</v>
      </c>
      <c r="G166" s="109">
        <v>2699.75</v>
      </c>
    </row>
    <row r="167" spans="1:7" x14ac:dyDescent="0.25">
      <c r="A167" s="2">
        <v>1901200</v>
      </c>
      <c r="B167" s="15">
        <v>43728</v>
      </c>
      <c r="C167" s="2">
        <v>2</v>
      </c>
      <c r="D167" s="2">
        <v>857</v>
      </c>
      <c r="E167" s="2">
        <v>5210212</v>
      </c>
      <c r="F167" s="14" t="s">
        <v>195</v>
      </c>
      <c r="G167" s="14">
        <v>879.85</v>
      </c>
    </row>
    <row r="168" spans="1:7" x14ac:dyDescent="0.25">
      <c r="A168" s="107">
        <v>1901200</v>
      </c>
      <c r="B168" s="108">
        <v>43731</v>
      </c>
      <c r="C168" s="107">
        <v>2</v>
      </c>
      <c r="D168" s="107">
        <v>869</v>
      </c>
      <c r="E168" s="107">
        <v>5210201</v>
      </c>
      <c r="F168" s="109" t="s">
        <v>196</v>
      </c>
      <c r="G168" s="109">
        <v>98</v>
      </c>
    </row>
    <row r="169" spans="1:7" x14ac:dyDescent="0.25">
      <c r="A169" s="2">
        <v>1901200</v>
      </c>
      <c r="B169" s="15">
        <v>43736</v>
      </c>
      <c r="C169" s="2">
        <v>2</v>
      </c>
      <c r="D169" s="2">
        <v>896</v>
      </c>
      <c r="E169" s="2">
        <v>5210204</v>
      </c>
      <c r="F169" s="14" t="s">
        <v>197</v>
      </c>
      <c r="G169" s="14">
        <v>700</v>
      </c>
    </row>
    <row r="170" spans="1:7" x14ac:dyDescent="0.25">
      <c r="A170" s="98">
        <v>1901200</v>
      </c>
      <c r="B170" s="99">
        <v>43736</v>
      </c>
      <c r="C170" s="98">
        <v>2</v>
      </c>
      <c r="D170" s="98">
        <v>898</v>
      </c>
      <c r="E170" s="98">
        <v>5210201</v>
      </c>
      <c r="F170" s="100" t="s">
        <v>198</v>
      </c>
      <c r="G170" s="100">
        <v>290</v>
      </c>
    </row>
    <row r="171" spans="1:7" x14ac:dyDescent="0.25">
      <c r="A171" s="101">
        <v>1901200</v>
      </c>
      <c r="B171" s="102">
        <v>43736</v>
      </c>
      <c r="C171" s="101">
        <v>2</v>
      </c>
      <c r="D171" s="101">
        <v>898</v>
      </c>
      <c r="E171" s="101">
        <v>5210201</v>
      </c>
      <c r="F171" s="103" t="s">
        <v>199</v>
      </c>
      <c r="G171" s="103">
        <v>357.39</v>
      </c>
    </row>
    <row r="172" spans="1:7" x14ac:dyDescent="0.25">
      <c r="A172" s="104">
        <v>1901300</v>
      </c>
      <c r="B172" s="105">
        <v>43711</v>
      </c>
      <c r="C172" s="104">
        <v>2</v>
      </c>
      <c r="D172" s="104">
        <v>767</v>
      </c>
      <c r="E172" s="104">
        <v>5210201</v>
      </c>
      <c r="F172" s="106" t="s">
        <v>200</v>
      </c>
      <c r="G172" s="106">
        <v>20</v>
      </c>
    </row>
    <row r="173" spans="1:7" x14ac:dyDescent="0.25">
      <c r="A173" s="2">
        <v>1901300</v>
      </c>
      <c r="B173" s="15">
        <v>43711</v>
      </c>
      <c r="C173" s="2">
        <v>2</v>
      </c>
      <c r="D173" s="2">
        <v>768</v>
      </c>
      <c r="E173" s="2">
        <v>5210204</v>
      </c>
      <c r="F173" s="14" t="s">
        <v>201</v>
      </c>
      <c r="G173" s="14">
        <v>1942</v>
      </c>
    </row>
    <row r="174" spans="1:7" x14ac:dyDescent="0.25">
      <c r="A174" s="2">
        <v>1901300</v>
      </c>
      <c r="B174" s="15">
        <v>43713</v>
      </c>
      <c r="C174" s="2">
        <v>2</v>
      </c>
      <c r="D174" s="2">
        <v>775</v>
      </c>
      <c r="E174" s="2">
        <v>5210204</v>
      </c>
      <c r="F174" s="14" t="s">
        <v>203</v>
      </c>
      <c r="G174" s="14">
        <v>15</v>
      </c>
    </row>
    <row r="175" spans="1:7" x14ac:dyDescent="0.25">
      <c r="A175" s="2">
        <v>1901300</v>
      </c>
      <c r="B175" s="15">
        <v>43714</v>
      </c>
      <c r="C175" s="2">
        <v>2</v>
      </c>
      <c r="D175" s="2">
        <v>782</v>
      </c>
      <c r="E175" s="2">
        <v>5210203</v>
      </c>
      <c r="F175" s="14" t="s">
        <v>204</v>
      </c>
      <c r="G175" s="14">
        <v>3619.2</v>
      </c>
    </row>
    <row r="176" spans="1:7" x14ac:dyDescent="0.25">
      <c r="A176" s="2">
        <v>1901300</v>
      </c>
      <c r="B176" s="15">
        <v>43717</v>
      </c>
      <c r="C176" s="2">
        <v>2</v>
      </c>
      <c r="D176" s="2">
        <v>794</v>
      </c>
      <c r="E176" s="2">
        <v>5210204</v>
      </c>
      <c r="F176" s="14" t="s">
        <v>205</v>
      </c>
      <c r="G176" s="14">
        <v>190</v>
      </c>
    </row>
    <row r="177" spans="1:7" x14ac:dyDescent="0.25">
      <c r="A177" s="2">
        <v>1901300</v>
      </c>
      <c r="B177" s="15">
        <v>43717</v>
      </c>
      <c r="C177" s="2">
        <v>2</v>
      </c>
      <c r="D177" s="2">
        <v>794</v>
      </c>
      <c r="E177" s="2">
        <v>5210204</v>
      </c>
      <c r="F177" s="14" t="s">
        <v>206</v>
      </c>
      <c r="G177" s="14">
        <v>200</v>
      </c>
    </row>
    <row r="178" spans="1:7" x14ac:dyDescent="0.25">
      <c r="A178" s="2">
        <v>1901300</v>
      </c>
      <c r="B178" s="15">
        <v>43717</v>
      </c>
      <c r="C178" s="2">
        <v>2</v>
      </c>
      <c r="D178" s="2">
        <v>794</v>
      </c>
      <c r="E178" s="2">
        <v>5210204</v>
      </c>
      <c r="F178" s="14" t="s">
        <v>207</v>
      </c>
      <c r="G178" s="14">
        <v>32</v>
      </c>
    </row>
    <row r="179" spans="1:7" x14ac:dyDescent="0.25">
      <c r="A179" s="2">
        <v>1901300</v>
      </c>
      <c r="B179" s="15">
        <v>43717</v>
      </c>
      <c r="C179" s="2">
        <v>2</v>
      </c>
      <c r="D179" s="2">
        <v>794</v>
      </c>
      <c r="E179" s="2">
        <v>5210204</v>
      </c>
      <c r="F179" s="14" t="s">
        <v>208</v>
      </c>
      <c r="G179" s="14">
        <v>10</v>
      </c>
    </row>
    <row r="180" spans="1:7" x14ac:dyDescent="0.25">
      <c r="A180" s="2">
        <v>1901300</v>
      </c>
      <c r="B180" s="15">
        <v>43717</v>
      </c>
      <c r="C180" s="2">
        <v>2</v>
      </c>
      <c r="D180" s="2">
        <v>794</v>
      </c>
      <c r="E180" s="2">
        <v>5210204</v>
      </c>
      <c r="F180" s="14" t="s">
        <v>209</v>
      </c>
      <c r="G180" s="14">
        <v>300</v>
      </c>
    </row>
    <row r="181" spans="1:7" x14ac:dyDescent="0.25">
      <c r="A181" s="2">
        <v>1901300</v>
      </c>
      <c r="B181" s="15">
        <v>43717</v>
      </c>
      <c r="C181" s="2">
        <v>2</v>
      </c>
      <c r="D181" s="2">
        <v>794</v>
      </c>
      <c r="E181" s="2">
        <v>5210204</v>
      </c>
      <c r="F181" s="14" t="s">
        <v>210</v>
      </c>
      <c r="G181" s="14">
        <v>60</v>
      </c>
    </row>
    <row r="182" spans="1:7" x14ac:dyDescent="0.25">
      <c r="A182" s="2">
        <v>1901300</v>
      </c>
      <c r="B182" s="15">
        <v>43717</v>
      </c>
      <c r="C182" s="2">
        <v>2</v>
      </c>
      <c r="D182" s="2">
        <v>794</v>
      </c>
      <c r="E182" s="2">
        <v>5210203</v>
      </c>
      <c r="F182" s="14" t="s">
        <v>211</v>
      </c>
      <c r="G182" s="14">
        <v>230</v>
      </c>
    </row>
    <row r="183" spans="1:7" x14ac:dyDescent="0.25">
      <c r="A183" s="2">
        <v>1901300</v>
      </c>
      <c r="B183" s="15">
        <v>43717</v>
      </c>
      <c r="C183" s="2">
        <v>2</v>
      </c>
      <c r="D183" s="2">
        <v>794</v>
      </c>
      <c r="E183" s="2">
        <v>5210204</v>
      </c>
      <c r="F183" s="14" t="s">
        <v>212</v>
      </c>
      <c r="G183" s="14">
        <v>9.6</v>
      </c>
    </row>
    <row r="184" spans="1:7" x14ac:dyDescent="0.25">
      <c r="A184" s="2">
        <v>1901300</v>
      </c>
      <c r="B184" s="15">
        <v>43717</v>
      </c>
      <c r="C184" s="2">
        <v>2</v>
      </c>
      <c r="D184" s="2">
        <v>802</v>
      </c>
      <c r="E184" s="2">
        <v>5210204</v>
      </c>
      <c r="F184" s="14" t="s">
        <v>213</v>
      </c>
      <c r="G184" s="14">
        <v>136</v>
      </c>
    </row>
    <row r="185" spans="1:7" x14ac:dyDescent="0.25">
      <c r="A185" s="2">
        <v>1901300</v>
      </c>
      <c r="B185" s="15">
        <v>43717</v>
      </c>
      <c r="C185" s="2">
        <v>2</v>
      </c>
      <c r="D185" s="2">
        <v>802</v>
      </c>
      <c r="E185" s="2">
        <v>5210204</v>
      </c>
      <c r="F185" s="14" t="s">
        <v>214</v>
      </c>
      <c r="G185" s="14">
        <v>64</v>
      </c>
    </row>
    <row r="186" spans="1:7" x14ac:dyDescent="0.25">
      <c r="A186" s="2">
        <v>1901300</v>
      </c>
      <c r="B186" s="15">
        <v>43717</v>
      </c>
      <c r="C186" s="2">
        <v>2</v>
      </c>
      <c r="D186" s="2">
        <v>802</v>
      </c>
      <c r="E186" s="2">
        <v>5210204</v>
      </c>
      <c r="F186" s="14" t="s">
        <v>215</v>
      </c>
      <c r="G186" s="14">
        <v>30</v>
      </c>
    </row>
    <row r="187" spans="1:7" x14ac:dyDescent="0.25">
      <c r="A187" s="2">
        <v>1901300</v>
      </c>
      <c r="B187" s="15">
        <v>43717</v>
      </c>
      <c r="C187" s="2">
        <v>2</v>
      </c>
      <c r="D187" s="2">
        <v>802</v>
      </c>
      <c r="E187" s="2">
        <v>5210204</v>
      </c>
      <c r="F187" s="14" t="s">
        <v>216</v>
      </c>
      <c r="G187" s="14">
        <v>24</v>
      </c>
    </row>
    <row r="188" spans="1:7" x14ac:dyDescent="0.25">
      <c r="A188" s="2">
        <v>1901300</v>
      </c>
      <c r="B188" s="15">
        <v>43717</v>
      </c>
      <c r="C188" s="2">
        <v>2</v>
      </c>
      <c r="D188" s="2">
        <v>802</v>
      </c>
      <c r="E188" s="2">
        <v>5210204</v>
      </c>
      <c r="F188" s="14" t="s">
        <v>217</v>
      </c>
      <c r="G188" s="14">
        <v>75</v>
      </c>
    </row>
    <row r="189" spans="1:7" x14ac:dyDescent="0.25">
      <c r="A189" s="98">
        <v>1901300</v>
      </c>
      <c r="B189" s="99">
        <v>43725</v>
      </c>
      <c r="C189" s="98">
        <v>2</v>
      </c>
      <c r="D189" s="98">
        <v>845</v>
      </c>
      <c r="E189" s="98">
        <v>5210201</v>
      </c>
      <c r="F189" s="100" t="s">
        <v>218</v>
      </c>
      <c r="G189" s="100">
        <v>4267.7299999999996</v>
      </c>
    </row>
    <row r="190" spans="1:7" x14ac:dyDescent="0.25">
      <c r="A190" s="104">
        <v>1901300</v>
      </c>
      <c r="B190" s="105">
        <v>43734</v>
      </c>
      <c r="C190" s="104">
        <v>2</v>
      </c>
      <c r="D190" s="104">
        <v>881</v>
      </c>
      <c r="E190" s="104">
        <v>5210201</v>
      </c>
      <c r="F190" s="106" t="s">
        <v>219</v>
      </c>
      <c r="G190" s="106">
        <v>593.64</v>
      </c>
    </row>
    <row r="191" spans="1:7" x14ac:dyDescent="0.25">
      <c r="A191" s="2">
        <v>1901300</v>
      </c>
      <c r="B191" s="15">
        <v>43736</v>
      </c>
      <c r="C191" s="2">
        <v>2</v>
      </c>
      <c r="D191" s="2">
        <v>896</v>
      </c>
      <c r="E191" s="2">
        <v>5210204</v>
      </c>
      <c r="F191" s="14" t="s">
        <v>220</v>
      </c>
      <c r="G191" s="14">
        <v>2214</v>
      </c>
    </row>
    <row r="192" spans="1:7" x14ac:dyDescent="0.25">
      <c r="A192" s="98">
        <v>1901300</v>
      </c>
      <c r="B192" s="99">
        <v>43736</v>
      </c>
      <c r="C192" s="98">
        <v>2</v>
      </c>
      <c r="D192" s="98">
        <v>898</v>
      </c>
      <c r="E192" s="98">
        <v>5210201</v>
      </c>
      <c r="F192" s="100" t="s">
        <v>221</v>
      </c>
      <c r="G192" s="100">
        <v>300</v>
      </c>
    </row>
    <row r="193" spans="1:7" x14ac:dyDescent="0.25">
      <c r="A193" s="101">
        <v>1901400</v>
      </c>
      <c r="B193" s="102">
        <v>43711</v>
      </c>
      <c r="C193" s="101">
        <v>2</v>
      </c>
      <c r="D193" s="101">
        <v>767</v>
      </c>
      <c r="E193" s="101">
        <v>5210201</v>
      </c>
      <c r="F193" s="103" t="s">
        <v>222</v>
      </c>
      <c r="G193" s="103">
        <v>300</v>
      </c>
    </row>
    <row r="194" spans="1:7" x14ac:dyDescent="0.25">
      <c r="A194" s="104">
        <v>1901400</v>
      </c>
      <c r="B194" s="105">
        <v>43711</v>
      </c>
      <c r="C194" s="104">
        <v>2</v>
      </c>
      <c r="D194" s="104">
        <v>767</v>
      </c>
      <c r="E194" s="104">
        <v>5210201</v>
      </c>
      <c r="F194" s="106" t="s">
        <v>223</v>
      </c>
      <c r="G194" s="106">
        <v>10</v>
      </c>
    </row>
    <row r="195" spans="1:7" x14ac:dyDescent="0.25">
      <c r="A195" s="2">
        <v>1901400</v>
      </c>
      <c r="B195" s="15">
        <v>43711</v>
      </c>
      <c r="C195" s="2">
        <v>2</v>
      </c>
      <c r="D195" s="2">
        <v>768</v>
      </c>
      <c r="E195" s="2">
        <v>5210204</v>
      </c>
      <c r="F195" s="14" t="s">
        <v>224</v>
      </c>
      <c r="G195" s="14">
        <v>650.76</v>
      </c>
    </row>
    <row r="196" spans="1:7" x14ac:dyDescent="0.25">
      <c r="A196" s="2">
        <v>1901400</v>
      </c>
      <c r="B196" s="15">
        <v>43713</v>
      </c>
      <c r="C196" s="2">
        <v>2</v>
      </c>
      <c r="D196" s="2">
        <v>775</v>
      </c>
      <c r="E196" s="2">
        <v>5210204</v>
      </c>
      <c r="F196" s="14" t="s">
        <v>226</v>
      </c>
      <c r="G196" s="14">
        <v>15</v>
      </c>
    </row>
    <row r="197" spans="1:7" x14ac:dyDescent="0.25">
      <c r="A197" s="2">
        <v>1901400</v>
      </c>
      <c r="B197" s="15">
        <v>43717</v>
      </c>
      <c r="C197" s="2">
        <v>2</v>
      </c>
      <c r="D197" s="2">
        <v>794</v>
      </c>
      <c r="E197" s="2">
        <v>5210204</v>
      </c>
      <c r="F197" s="14" t="s">
        <v>227</v>
      </c>
      <c r="G197" s="14">
        <v>30</v>
      </c>
    </row>
    <row r="198" spans="1:7" x14ac:dyDescent="0.25">
      <c r="A198" s="2">
        <v>1901400</v>
      </c>
      <c r="B198" s="15">
        <v>43717</v>
      </c>
      <c r="C198" s="2">
        <v>2</v>
      </c>
      <c r="D198" s="2">
        <v>794</v>
      </c>
      <c r="E198" s="2">
        <v>5210204</v>
      </c>
      <c r="F198" s="14" t="s">
        <v>228</v>
      </c>
      <c r="G198" s="14">
        <v>10</v>
      </c>
    </row>
    <row r="199" spans="1:7" x14ac:dyDescent="0.25">
      <c r="A199" s="2">
        <v>1901400</v>
      </c>
      <c r="B199" s="15">
        <v>43717</v>
      </c>
      <c r="C199" s="2">
        <v>2</v>
      </c>
      <c r="D199" s="2">
        <v>794</v>
      </c>
      <c r="E199" s="2">
        <v>5210204</v>
      </c>
      <c r="F199" s="14" t="s">
        <v>229</v>
      </c>
      <c r="G199" s="14">
        <v>30</v>
      </c>
    </row>
    <row r="200" spans="1:7" x14ac:dyDescent="0.25">
      <c r="A200" s="2">
        <v>1901400</v>
      </c>
      <c r="B200" s="15">
        <v>43717</v>
      </c>
      <c r="C200" s="2">
        <v>2</v>
      </c>
      <c r="D200" s="2">
        <v>794</v>
      </c>
      <c r="E200" s="2">
        <v>5210204</v>
      </c>
      <c r="F200" s="14" t="s">
        <v>230</v>
      </c>
      <c r="G200" s="14">
        <v>18</v>
      </c>
    </row>
    <row r="201" spans="1:7" x14ac:dyDescent="0.25">
      <c r="A201" s="2">
        <v>1901400</v>
      </c>
      <c r="B201" s="15">
        <v>43717</v>
      </c>
      <c r="C201" s="2">
        <v>2</v>
      </c>
      <c r="D201" s="2">
        <v>802</v>
      </c>
      <c r="E201" s="2">
        <v>5210204</v>
      </c>
      <c r="F201" s="14" t="s">
        <v>231</v>
      </c>
      <c r="G201" s="14">
        <v>30</v>
      </c>
    </row>
    <row r="202" spans="1:7" x14ac:dyDescent="0.25">
      <c r="A202" s="2">
        <v>1901400</v>
      </c>
      <c r="B202" s="15">
        <v>43717</v>
      </c>
      <c r="C202" s="2">
        <v>2</v>
      </c>
      <c r="D202" s="2">
        <v>802</v>
      </c>
      <c r="E202" s="2">
        <v>5210204</v>
      </c>
      <c r="F202" s="14" t="s">
        <v>232</v>
      </c>
      <c r="G202" s="14">
        <v>70</v>
      </c>
    </row>
    <row r="203" spans="1:7" x14ac:dyDescent="0.25">
      <c r="A203" s="2">
        <v>1901400</v>
      </c>
      <c r="B203" s="15">
        <v>43719</v>
      </c>
      <c r="C203" s="2">
        <v>2</v>
      </c>
      <c r="D203" s="2">
        <v>814</v>
      </c>
      <c r="E203" s="2">
        <v>5210209</v>
      </c>
      <c r="F203" s="14" t="s">
        <v>233</v>
      </c>
      <c r="G203" s="14">
        <v>799.87</v>
      </c>
    </row>
    <row r="204" spans="1:7" x14ac:dyDescent="0.25">
      <c r="A204" s="2">
        <v>1901400</v>
      </c>
      <c r="B204" s="15">
        <v>43722</v>
      </c>
      <c r="C204" s="2">
        <v>2</v>
      </c>
      <c r="D204" s="2">
        <v>829</v>
      </c>
      <c r="E204" s="2">
        <v>5210203</v>
      </c>
      <c r="F204" s="14" t="s">
        <v>234</v>
      </c>
      <c r="G204" s="14">
        <v>250</v>
      </c>
    </row>
    <row r="205" spans="1:7" x14ac:dyDescent="0.25">
      <c r="A205" s="98">
        <v>1901400</v>
      </c>
      <c r="B205" s="99">
        <v>43725</v>
      </c>
      <c r="C205" s="98">
        <v>2</v>
      </c>
      <c r="D205" s="98">
        <v>845</v>
      </c>
      <c r="E205" s="98">
        <v>5210201</v>
      </c>
      <c r="F205" s="100" t="s">
        <v>235</v>
      </c>
      <c r="G205" s="100">
        <v>5051.1499999999996</v>
      </c>
    </row>
    <row r="206" spans="1:7" x14ac:dyDescent="0.25">
      <c r="A206" s="104">
        <v>1901400</v>
      </c>
      <c r="B206" s="105">
        <v>43734</v>
      </c>
      <c r="C206" s="104">
        <v>2</v>
      </c>
      <c r="D206" s="104">
        <v>881</v>
      </c>
      <c r="E206" s="104">
        <v>5210201</v>
      </c>
      <c r="F206" s="106" t="s">
        <v>236</v>
      </c>
      <c r="G206" s="106">
        <v>519.16999999999996</v>
      </c>
    </row>
    <row r="207" spans="1:7" x14ac:dyDescent="0.25">
      <c r="A207" s="2">
        <v>1901400</v>
      </c>
      <c r="B207" s="15">
        <v>43736</v>
      </c>
      <c r="C207" s="2">
        <v>2</v>
      </c>
      <c r="D207" s="2">
        <v>896</v>
      </c>
      <c r="E207" s="2">
        <v>5210204</v>
      </c>
      <c r="F207" s="14" t="s">
        <v>237</v>
      </c>
      <c r="G207" s="14">
        <v>1166.96</v>
      </c>
    </row>
    <row r="208" spans="1:7" x14ac:dyDescent="0.25">
      <c r="A208" s="98">
        <v>1901400</v>
      </c>
      <c r="B208" s="99">
        <v>43736</v>
      </c>
      <c r="C208" s="98">
        <v>2</v>
      </c>
      <c r="D208" s="98">
        <v>898</v>
      </c>
      <c r="E208" s="98">
        <v>5210201</v>
      </c>
      <c r="F208" s="100" t="s">
        <v>238</v>
      </c>
      <c r="G208" s="100">
        <v>300</v>
      </c>
    </row>
    <row r="209" spans="1:7" x14ac:dyDescent="0.25">
      <c r="A209" s="101">
        <v>1901400</v>
      </c>
      <c r="B209" s="102">
        <v>43736</v>
      </c>
      <c r="C209" s="101">
        <v>2</v>
      </c>
      <c r="D209" s="101">
        <v>898</v>
      </c>
      <c r="E209" s="101">
        <v>5210201</v>
      </c>
      <c r="F209" s="103" t="s">
        <v>239</v>
      </c>
      <c r="G209" s="103">
        <v>113.71</v>
      </c>
    </row>
    <row r="210" spans="1:7" x14ac:dyDescent="0.25">
      <c r="A210" s="104">
        <v>1901400</v>
      </c>
      <c r="B210" s="105">
        <v>43736</v>
      </c>
      <c r="C210" s="104">
        <v>2</v>
      </c>
      <c r="D210" s="104">
        <v>898</v>
      </c>
      <c r="E210" s="104">
        <v>5210201</v>
      </c>
      <c r="F210" s="106" t="s">
        <v>239</v>
      </c>
      <c r="G210" s="106">
        <v>20</v>
      </c>
    </row>
    <row r="211" spans="1:7" x14ac:dyDescent="0.25">
      <c r="A211" s="2">
        <v>1901500</v>
      </c>
      <c r="B211" s="15">
        <v>43713</v>
      </c>
      <c r="C211" s="2">
        <v>2</v>
      </c>
      <c r="D211" s="2">
        <v>775</v>
      </c>
      <c r="E211" s="2">
        <v>5210204</v>
      </c>
      <c r="F211" s="14" t="s">
        <v>241</v>
      </c>
      <c r="G211" s="14">
        <v>15</v>
      </c>
    </row>
    <row r="212" spans="1:7" x14ac:dyDescent="0.25">
      <c r="A212" s="2">
        <v>1901500</v>
      </c>
      <c r="B212" s="15">
        <v>43717</v>
      </c>
      <c r="C212" s="2">
        <v>2</v>
      </c>
      <c r="D212" s="2">
        <v>794</v>
      </c>
      <c r="E212" s="2">
        <v>5210203</v>
      </c>
      <c r="F212" s="14" t="s">
        <v>242</v>
      </c>
      <c r="G212" s="14">
        <v>440</v>
      </c>
    </row>
    <row r="213" spans="1:7" x14ac:dyDescent="0.25">
      <c r="A213" s="2">
        <v>1901500</v>
      </c>
      <c r="B213" s="15">
        <v>43717</v>
      </c>
      <c r="C213" s="2">
        <v>2</v>
      </c>
      <c r="D213" s="2">
        <v>794</v>
      </c>
      <c r="E213" s="2">
        <v>5210203</v>
      </c>
      <c r="F213" s="14" t="s">
        <v>243</v>
      </c>
      <c r="G213" s="14">
        <v>220</v>
      </c>
    </row>
    <row r="214" spans="1:7" x14ac:dyDescent="0.25">
      <c r="A214" s="2">
        <v>1901500</v>
      </c>
      <c r="B214" s="15">
        <v>43717</v>
      </c>
      <c r="C214" s="2">
        <v>2</v>
      </c>
      <c r="D214" s="2">
        <v>794</v>
      </c>
      <c r="E214" s="2">
        <v>5210203</v>
      </c>
      <c r="F214" s="14" t="s">
        <v>244</v>
      </c>
      <c r="G214" s="14">
        <v>240</v>
      </c>
    </row>
    <row r="215" spans="1:7" x14ac:dyDescent="0.25">
      <c r="A215" s="2">
        <v>1901500</v>
      </c>
      <c r="B215" s="15">
        <v>43717</v>
      </c>
      <c r="C215" s="2">
        <v>2</v>
      </c>
      <c r="D215" s="2">
        <v>794</v>
      </c>
      <c r="E215" s="2">
        <v>5210203</v>
      </c>
      <c r="F215" s="14" t="s">
        <v>245</v>
      </c>
      <c r="G215" s="14">
        <v>150</v>
      </c>
    </row>
    <row r="216" spans="1:7" x14ac:dyDescent="0.25">
      <c r="A216" s="2">
        <v>1901500</v>
      </c>
      <c r="B216" s="15">
        <v>43717</v>
      </c>
      <c r="C216" s="2">
        <v>2</v>
      </c>
      <c r="D216" s="2">
        <v>794</v>
      </c>
      <c r="E216" s="2">
        <v>5210204</v>
      </c>
      <c r="F216" s="14" t="s">
        <v>246</v>
      </c>
      <c r="G216" s="14">
        <v>70</v>
      </c>
    </row>
    <row r="217" spans="1:7" x14ac:dyDescent="0.25">
      <c r="A217" s="2">
        <v>1901500</v>
      </c>
      <c r="B217" s="15">
        <v>43717</v>
      </c>
      <c r="C217" s="2">
        <v>2</v>
      </c>
      <c r="D217" s="2">
        <v>794</v>
      </c>
      <c r="E217" s="2">
        <v>5210204</v>
      </c>
      <c r="F217" s="14" t="s">
        <v>247</v>
      </c>
      <c r="G217" s="14">
        <v>3</v>
      </c>
    </row>
    <row r="218" spans="1:7" x14ac:dyDescent="0.25">
      <c r="A218" s="2">
        <v>1901500</v>
      </c>
      <c r="B218" s="15">
        <v>43719</v>
      </c>
      <c r="C218" s="2">
        <v>2</v>
      </c>
      <c r="D218" s="2">
        <v>814</v>
      </c>
      <c r="E218" s="2">
        <v>5210209</v>
      </c>
      <c r="F218" s="14" t="s">
        <v>248</v>
      </c>
      <c r="G218" s="14">
        <v>677.23</v>
      </c>
    </row>
    <row r="219" spans="1:7" x14ac:dyDescent="0.25">
      <c r="A219" s="2">
        <v>1901500</v>
      </c>
      <c r="B219" s="15">
        <v>43722</v>
      </c>
      <c r="C219" s="2">
        <v>2</v>
      </c>
      <c r="D219" s="2">
        <v>826</v>
      </c>
      <c r="E219" s="2">
        <v>5210204</v>
      </c>
      <c r="F219" s="14" t="s">
        <v>249</v>
      </c>
      <c r="G219" s="14">
        <v>150</v>
      </c>
    </row>
    <row r="220" spans="1:7" x14ac:dyDescent="0.25">
      <c r="A220" s="107">
        <v>1901500</v>
      </c>
      <c r="B220" s="108">
        <v>43725</v>
      </c>
      <c r="C220" s="107">
        <v>2</v>
      </c>
      <c r="D220" s="107">
        <v>845</v>
      </c>
      <c r="E220" s="107">
        <v>5210201</v>
      </c>
      <c r="F220" s="109" t="s">
        <v>250</v>
      </c>
      <c r="G220" s="109">
        <v>813.4</v>
      </c>
    </row>
    <row r="221" spans="1:7" x14ac:dyDescent="0.25">
      <c r="A221" s="2">
        <v>1901500</v>
      </c>
      <c r="B221" s="15">
        <v>43736</v>
      </c>
      <c r="C221" s="2">
        <v>2</v>
      </c>
      <c r="D221" s="2">
        <v>896</v>
      </c>
      <c r="E221" s="2">
        <v>5210204</v>
      </c>
      <c r="F221" s="14" t="s">
        <v>251</v>
      </c>
      <c r="G221" s="14">
        <v>500</v>
      </c>
    </row>
    <row r="222" spans="1:7" x14ac:dyDescent="0.25">
      <c r="A222" s="98">
        <v>1901500</v>
      </c>
      <c r="B222" s="99">
        <v>43736</v>
      </c>
      <c r="C222" s="98">
        <v>2</v>
      </c>
      <c r="D222" s="98">
        <v>898</v>
      </c>
      <c r="E222" s="98">
        <v>5210201</v>
      </c>
      <c r="F222" s="100" t="s">
        <v>252</v>
      </c>
      <c r="G222" s="100">
        <v>300</v>
      </c>
    </row>
    <row r="223" spans="1:7" x14ac:dyDescent="0.25">
      <c r="A223" s="101">
        <v>1901500</v>
      </c>
      <c r="B223" s="102">
        <v>43736</v>
      </c>
      <c r="C223" s="101">
        <v>2</v>
      </c>
      <c r="D223" s="101">
        <v>898</v>
      </c>
      <c r="E223" s="101">
        <v>5210201</v>
      </c>
      <c r="F223" s="103" t="s">
        <v>253</v>
      </c>
      <c r="G223" s="103">
        <v>60</v>
      </c>
    </row>
    <row r="224" spans="1:7" x14ac:dyDescent="0.25">
      <c r="A224" s="104">
        <v>1901500</v>
      </c>
      <c r="B224" s="105">
        <v>43736</v>
      </c>
      <c r="C224" s="104">
        <v>2</v>
      </c>
      <c r="D224" s="104">
        <v>898</v>
      </c>
      <c r="E224" s="104">
        <v>5210201</v>
      </c>
      <c r="F224" s="106" t="s">
        <v>254</v>
      </c>
      <c r="G224" s="106">
        <v>60</v>
      </c>
    </row>
    <row r="225" spans="1:7" x14ac:dyDescent="0.25">
      <c r="A225" s="2">
        <v>1901600</v>
      </c>
      <c r="B225" s="15">
        <v>43717</v>
      </c>
      <c r="C225" s="2">
        <v>2</v>
      </c>
      <c r="D225" s="2">
        <v>808</v>
      </c>
      <c r="E225" s="2">
        <v>5210204</v>
      </c>
      <c r="F225" s="14" t="s">
        <v>256</v>
      </c>
      <c r="G225" s="14">
        <v>130</v>
      </c>
    </row>
    <row r="226" spans="1:7" x14ac:dyDescent="0.25">
      <c r="A226" s="2">
        <v>1901700</v>
      </c>
      <c r="B226" s="15">
        <v>43717</v>
      </c>
      <c r="C226" s="2">
        <v>2</v>
      </c>
      <c r="D226" s="2">
        <v>795</v>
      </c>
      <c r="E226" s="2">
        <v>5210204</v>
      </c>
      <c r="F226" s="14" t="s">
        <v>257</v>
      </c>
      <c r="G226" s="14">
        <v>46</v>
      </c>
    </row>
    <row r="227" spans="1:7" x14ac:dyDescent="0.25">
      <c r="A227" s="2">
        <v>1901700</v>
      </c>
      <c r="B227" s="15">
        <v>43717</v>
      </c>
      <c r="C227" s="2">
        <v>2</v>
      </c>
      <c r="D227" s="2">
        <v>795</v>
      </c>
      <c r="E227" s="2">
        <v>5210204</v>
      </c>
      <c r="F227" s="14" t="s">
        <v>258</v>
      </c>
      <c r="G227" s="14">
        <v>37</v>
      </c>
    </row>
    <row r="228" spans="1:7" x14ac:dyDescent="0.25">
      <c r="A228" s="2">
        <v>1901700</v>
      </c>
      <c r="B228" s="15">
        <v>43717</v>
      </c>
      <c r="C228" s="2">
        <v>2</v>
      </c>
      <c r="D228" s="2">
        <v>801</v>
      </c>
      <c r="E228" s="2">
        <v>5210204</v>
      </c>
      <c r="F228" s="14" t="s">
        <v>259</v>
      </c>
      <c r="G228" s="14">
        <v>352</v>
      </c>
    </row>
    <row r="229" spans="1:7" x14ac:dyDescent="0.25">
      <c r="A229" s="2">
        <v>1901700</v>
      </c>
      <c r="B229" s="15">
        <v>43717</v>
      </c>
      <c r="C229" s="2">
        <v>2</v>
      </c>
      <c r="D229" s="2">
        <v>801</v>
      </c>
      <c r="E229" s="2">
        <v>5210204</v>
      </c>
      <c r="F229" s="14" t="s">
        <v>260</v>
      </c>
      <c r="G229" s="14">
        <v>672</v>
      </c>
    </row>
    <row r="230" spans="1:7" x14ac:dyDescent="0.25">
      <c r="A230" s="2">
        <v>1901700</v>
      </c>
      <c r="B230" s="15">
        <v>43717</v>
      </c>
      <c r="C230" s="2">
        <v>2</v>
      </c>
      <c r="D230" s="2">
        <v>801</v>
      </c>
      <c r="E230" s="2">
        <v>5210204</v>
      </c>
      <c r="F230" s="14" t="s">
        <v>261</v>
      </c>
      <c r="G230" s="14">
        <v>36</v>
      </c>
    </row>
    <row r="231" spans="1:7" x14ac:dyDescent="0.25">
      <c r="A231" s="2">
        <v>1901700</v>
      </c>
      <c r="B231" s="15">
        <v>43717</v>
      </c>
      <c r="C231" s="2">
        <v>2</v>
      </c>
      <c r="D231" s="2">
        <v>802</v>
      </c>
      <c r="E231" s="2">
        <v>5210203</v>
      </c>
      <c r="F231" s="14" t="s">
        <v>262</v>
      </c>
      <c r="G231" s="14">
        <v>250</v>
      </c>
    </row>
    <row r="232" spans="1:7" x14ac:dyDescent="0.25">
      <c r="A232" s="2">
        <v>1901700</v>
      </c>
      <c r="B232" s="15">
        <v>43717</v>
      </c>
      <c r="C232" s="2">
        <v>2</v>
      </c>
      <c r="D232" s="2">
        <v>805</v>
      </c>
      <c r="E232" s="2">
        <v>5210204</v>
      </c>
      <c r="F232" s="14" t="s">
        <v>263</v>
      </c>
      <c r="G232" s="14">
        <v>110</v>
      </c>
    </row>
    <row r="233" spans="1:7" x14ac:dyDescent="0.25">
      <c r="A233" s="2">
        <v>1901700</v>
      </c>
      <c r="B233" s="15">
        <v>43717</v>
      </c>
      <c r="C233" s="2">
        <v>2</v>
      </c>
      <c r="D233" s="2">
        <v>805</v>
      </c>
      <c r="E233" s="2">
        <v>5210204</v>
      </c>
      <c r="F233" s="14" t="s">
        <v>264</v>
      </c>
      <c r="G233" s="14">
        <v>160</v>
      </c>
    </row>
    <row r="234" spans="1:7" x14ac:dyDescent="0.25">
      <c r="A234" s="2">
        <v>1901700</v>
      </c>
      <c r="B234" s="15">
        <v>43717</v>
      </c>
      <c r="C234" s="2">
        <v>2</v>
      </c>
      <c r="D234" s="2">
        <v>805</v>
      </c>
      <c r="E234" s="2">
        <v>5210204</v>
      </c>
      <c r="F234" s="14" t="s">
        <v>265</v>
      </c>
      <c r="G234" s="14">
        <v>250</v>
      </c>
    </row>
    <row r="235" spans="1:7" x14ac:dyDescent="0.25">
      <c r="A235" s="2">
        <v>1901700</v>
      </c>
      <c r="B235" s="15">
        <v>43719</v>
      </c>
      <c r="C235" s="2">
        <v>2</v>
      </c>
      <c r="D235" s="2">
        <v>817</v>
      </c>
      <c r="E235" s="2">
        <v>5210103</v>
      </c>
      <c r="F235" s="14" t="s">
        <v>266</v>
      </c>
      <c r="G235" s="14">
        <v>20910</v>
      </c>
    </row>
    <row r="236" spans="1:7" x14ac:dyDescent="0.25">
      <c r="A236" s="2">
        <v>1901700</v>
      </c>
      <c r="B236" s="15">
        <v>43720</v>
      </c>
      <c r="C236" s="2">
        <v>2</v>
      </c>
      <c r="D236" s="2">
        <v>820</v>
      </c>
      <c r="E236" s="2">
        <v>5210104</v>
      </c>
      <c r="F236" s="14" t="s">
        <v>267</v>
      </c>
      <c r="G236" s="14">
        <v>300</v>
      </c>
    </row>
    <row r="237" spans="1:7" x14ac:dyDescent="0.25">
      <c r="A237" s="2">
        <v>1901700</v>
      </c>
      <c r="B237" s="15">
        <v>43726</v>
      </c>
      <c r="C237" s="2">
        <v>2</v>
      </c>
      <c r="D237" s="2">
        <v>847</v>
      </c>
      <c r="E237" s="2">
        <v>5210204</v>
      </c>
      <c r="F237" s="14" t="s">
        <v>268</v>
      </c>
      <c r="G237" s="14">
        <v>140</v>
      </c>
    </row>
    <row r="238" spans="1:7" x14ac:dyDescent="0.25">
      <c r="A238" s="2">
        <v>1901700</v>
      </c>
      <c r="B238" s="15">
        <v>43726</v>
      </c>
      <c r="C238" s="2">
        <v>2</v>
      </c>
      <c r="D238" s="2">
        <v>847</v>
      </c>
      <c r="E238" s="2">
        <v>5210204</v>
      </c>
      <c r="F238" s="14" t="s">
        <v>269</v>
      </c>
      <c r="G238" s="14">
        <v>150</v>
      </c>
    </row>
    <row r="239" spans="1:7" x14ac:dyDescent="0.25">
      <c r="A239" s="2">
        <v>1901700</v>
      </c>
      <c r="B239" s="15">
        <v>43726</v>
      </c>
      <c r="C239" s="2">
        <v>2</v>
      </c>
      <c r="D239" s="2">
        <v>847</v>
      </c>
      <c r="E239" s="2">
        <v>5210204</v>
      </c>
      <c r="F239" s="14" t="s">
        <v>270</v>
      </c>
      <c r="G239" s="14">
        <v>800</v>
      </c>
    </row>
    <row r="240" spans="1:7" x14ac:dyDescent="0.25">
      <c r="A240" s="2">
        <v>1901700</v>
      </c>
      <c r="B240" s="15">
        <v>43726</v>
      </c>
      <c r="C240" s="2">
        <v>2</v>
      </c>
      <c r="D240" s="2">
        <v>847</v>
      </c>
      <c r="E240" s="2">
        <v>5210204</v>
      </c>
      <c r="F240" s="14" t="s">
        <v>271</v>
      </c>
      <c r="G240" s="14">
        <v>70</v>
      </c>
    </row>
    <row r="241" spans="1:7" x14ac:dyDescent="0.25">
      <c r="A241" s="2">
        <v>1901700</v>
      </c>
      <c r="B241" s="15">
        <v>43731</v>
      </c>
      <c r="C241" s="2">
        <v>2</v>
      </c>
      <c r="D241" s="2">
        <v>866</v>
      </c>
      <c r="E241" s="2">
        <v>5210204</v>
      </c>
      <c r="F241" s="14" t="s">
        <v>272</v>
      </c>
      <c r="G241" s="14">
        <v>350</v>
      </c>
    </row>
    <row r="242" spans="1:7" x14ac:dyDescent="0.25">
      <c r="A242" s="107">
        <v>1901800</v>
      </c>
      <c r="B242" s="108">
        <v>43711</v>
      </c>
      <c r="C242" s="107">
        <v>2</v>
      </c>
      <c r="D242" s="107">
        <v>767</v>
      </c>
      <c r="E242" s="107">
        <v>5210201</v>
      </c>
      <c r="F242" s="109" t="s">
        <v>273</v>
      </c>
      <c r="G242" s="109">
        <v>91.75</v>
      </c>
    </row>
    <row r="243" spans="1:7" x14ac:dyDescent="0.25">
      <c r="A243" s="2">
        <v>1901800</v>
      </c>
      <c r="B243" s="15">
        <v>43717</v>
      </c>
      <c r="C243" s="2">
        <v>2</v>
      </c>
      <c r="D243" s="2">
        <v>802</v>
      </c>
      <c r="E243" s="2">
        <v>5210204</v>
      </c>
      <c r="F243" s="14" t="s">
        <v>275</v>
      </c>
      <c r="G243" s="14">
        <v>35</v>
      </c>
    </row>
    <row r="244" spans="1:7" x14ac:dyDescent="0.25">
      <c r="A244" s="2">
        <v>1901800</v>
      </c>
      <c r="B244" s="15">
        <v>43717</v>
      </c>
      <c r="C244" s="2">
        <v>2</v>
      </c>
      <c r="D244" s="2">
        <v>802</v>
      </c>
      <c r="E244" s="2">
        <v>5210204</v>
      </c>
      <c r="F244" s="14" t="s">
        <v>276</v>
      </c>
      <c r="G244" s="14">
        <v>20</v>
      </c>
    </row>
    <row r="245" spans="1:7" x14ac:dyDescent="0.25">
      <c r="A245" s="2">
        <v>1901800</v>
      </c>
      <c r="B245" s="15">
        <v>43719</v>
      </c>
      <c r="C245" s="2">
        <v>2</v>
      </c>
      <c r="D245" s="2">
        <v>814</v>
      </c>
      <c r="E245" s="2">
        <v>5210209</v>
      </c>
      <c r="F245" s="14" t="s">
        <v>277</v>
      </c>
      <c r="G245" s="14">
        <v>717.96</v>
      </c>
    </row>
    <row r="246" spans="1:7" x14ac:dyDescent="0.25">
      <c r="A246" s="2">
        <v>1901800</v>
      </c>
      <c r="B246" s="15">
        <v>43719</v>
      </c>
      <c r="C246" s="2">
        <v>2</v>
      </c>
      <c r="D246" s="2">
        <v>814</v>
      </c>
      <c r="E246" s="2">
        <v>5210209</v>
      </c>
      <c r="F246" s="14" t="s">
        <v>278</v>
      </c>
      <c r="G246" s="14">
        <v>706.8</v>
      </c>
    </row>
    <row r="247" spans="1:7" x14ac:dyDescent="0.25">
      <c r="A247" s="98">
        <v>1901800</v>
      </c>
      <c r="B247" s="99">
        <v>43725</v>
      </c>
      <c r="C247" s="98">
        <v>2</v>
      </c>
      <c r="D247" s="98">
        <v>845</v>
      </c>
      <c r="E247" s="98">
        <v>5210201</v>
      </c>
      <c r="F247" s="100" t="s">
        <v>279</v>
      </c>
      <c r="G247" s="100">
        <v>2923.14</v>
      </c>
    </row>
    <row r="248" spans="1:7" x14ac:dyDescent="0.25">
      <c r="A248" s="101">
        <v>1901800</v>
      </c>
      <c r="B248" s="102">
        <v>43736</v>
      </c>
      <c r="C248" s="101">
        <v>2</v>
      </c>
      <c r="D248" s="101">
        <v>898</v>
      </c>
      <c r="E248" s="101">
        <v>5210201</v>
      </c>
      <c r="F248" s="103" t="s">
        <v>280</v>
      </c>
      <c r="G248" s="103">
        <v>300</v>
      </c>
    </row>
    <row r="249" spans="1:7" x14ac:dyDescent="0.25">
      <c r="A249" s="101">
        <v>1901800</v>
      </c>
      <c r="B249" s="102">
        <v>43736</v>
      </c>
      <c r="C249" s="101">
        <v>2</v>
      </c>
      <c r="D249" s="101">
        <v>898</v>
      </c>
      <c r="E249" s="101">
        <v>5210201</v>
      </c>
      <c r="F249" s="103" t="s">
        <v>281</v>
      </c>
      <c r="G249" s="103">
        <v>440.48</v>
      </c>
    </row>
    <row r="250" spans="1:7" x14ac:dyDescent="0.25">
      <c r="A250" s="104">
        <v>1901900</v>
      </c>
      <c r="B250" s="105">
        <v>43711</v>
      </c>
      <c r="C250" s="104">
        <v>2</v>
      </c>
      <c r="D250" s="104">
        <v>767</v>
      </c>
      <c r="E250" s="104">
        <v>5210201</v>
      </c>
      <c r="F250" s="106" t="s">
        <v>282</v>
      </c>
      <c r="G250" s="106">
        <v>10</v>
      </c>
    </row>
    <row r="251" spans="1:7" x14ac:dyDescent="0.25">
      <c r="A251" s="2">
        <v>1901900</v>
      </c>
      <c r="B251" s="15">
        <v>43713</v>
      </c>
      <c r="C251" s="2">
        <v>2</v>
      </c>
      <c r="D251" s="2">
        <v>776</v>
      </c>
      <c r="E251" s="2">
        <v>5210204</v>
      </c>
      <c r="F251" s="14" t="s">
        <v>284</v>
      </c>
      <c r="G251" s="14">
        <v>300</v>
      </c>
    </row>
    <row r="252" spans="1:7" x14ac:dyDescent="0.25">
      <c r="A252" s="2">
        <v>1901900</v>
      </c>
      <c r="B252" s="15">
        <v>43735</v>
      </c>
      <c r="C252" s="2">
        <v>2</v>
      </c>
      <c r="D252" s="2">
        <v>894</v>
      </c>
      <c r="E252" s="2">
        <v>5210204</v>
      </c>
      <c r="F252" s="14" t="s">
        <v>285</v>
      </c>
      <c r="G252" s="14">
        <v>1270</v>
      </c>
    </row>
    <row r="253" spans="1:7" x14ac:dyDescent="0.25">
      <c r="A253" s="107">
        <v>1901900</v>
      </c>
      <c r="B253" s="108">
        <v>43736</v>
      </c>
      <c r="C253" s="107">
        <v>2</v>
      </c>
      <c r="D253" s="107">
        <v>898</v>
      </c>
      <c r="E253" s="107">
        <v>5210201</v>
      </c>
      <c r="F253" s="109" t="s">
        <v>286</v>
      </c>
      <c r="G253" s="109">
        <v>20</v>
      </c>
    </row>
    <row r="254" spans="1:7" x14ac:dyDescent="0.25">
      <c r="A254" s="2">
        <v>1902000</v>
      </c>
      <c r="B254" s="15">
        <v>43717</v>
      </c>
      <c r="C254" s="2">
        <v>2</v>
      </c>
      <c r="D254" s="2">
        <v>794</v>
      </c>
      <c r="E254" s="2">
        <v>5210204</v>
      </c>
      <c r="F254" s="14" t="s">
        <v>288</v>
      </c>
      <c r="G254" s="14">
        <v>30</v>
      </c>
    </row>
    <row r="255" spans="1:7" x14ac:dyDescent="0.25">
      <c r="A255" s="2">
        <v>1902000</v>
      </c>
      <c r="B255" s="15">
        <v>43717</v>
      </c>
      <c r="C255" s="2">
        <v>2</v>
      </c>
      <c r="D255" s="2">
        <v>794</v>
      </c>
      <c r="E255" s="2">
        <v>5210204</v>
      </c>
      <c r="F255" s="14" t="s">
        <v>289</v>
      </c>
      <c r="G255" s="14">
        <v>10</v>
      </c>
    </row>
    <row r="256" spans="1:7" x14ac:dyDescent="0.25">
      <c r="A256" s="2">
        <v>1902000</v>
      </c>
      <c r="B256" s="15">
        <v>43717</v>
      </c>
      <c r="C256" s="2">
        <v>2</v>
      </c>
      <c r="D256" s="2">
        <v>794</v>
      </c>
      <c r="E256" s="2">
        <v>5210204</v>
      </c>
      <c r="F256" s="14" t="s">
        <v>290</v>
      </c>
      <c r="G256" s="14">
        <v>8</v>
      </c>
    </row>
    <row r="257" spans="1:7" x14ac:dyDescent="0.25">
      <c r="A257" s="2">
        <v>1902000</v>
      </c>
      <c r="B257" s="15">
        <v>43717</v>
      </c>
      <c r="C257" s="2">
        <v>2</v>
      </c>
      <c r="D257" s="2">
        <v>794</v>
      </c>
      <c r="E257" s="2">
        <v>5210204</v>
      </c>
      <c r="F257" s="14" t="s">
        <v>291</v>
      </c>
      <c r="G257" s="14">
        <v>40</v>
      </c>
    </row>
    <row r="258" spans="1:7" x14ac:dyDescent="0.25">
      <c r="A258" s="2">
        <v>1902000</v>
      </c>
      <c r="B258" s="15">
        <v>43717</v>
      </c>
      <c r="C258" s="2">
        <v>2</v>
      </c>
      <c r="D258" s="2">
        <v>794</v>
      </c>
      <c r="E258" s="2">
        <v>5210204</v>
      </c>
      <c r="F258" s="14" t="s">
        <v>292</v>
      </c>
      <c r="G258" s="14">
        <v>55</v>
      </c>
    </row>
    <row r="259" spans="1:7" x14ac:dyDescent="0.25">
      <c r="A259" s="2">
        <v>1902000</v>
      </c>
      <c r="B259" s="15">
        <v>43717</v>
      </c>
      <c r="C259" s="2">
        <v>2</v>
      </c>
      <c r="D259" s="2">
        <v>794</v>
      </c>
      <c r="E259" s="2">
        <v>5210204</v>
      </c>
      <c r="F259" s="14" t="s">
        <v>293</v>
      </c>
      <c r="G259" s="14">
        <v>60</v>
      </c>
    </row>
    <row r="260" spans="1:7" x14ac:dyDescent="0.25">
      <c r="A260" s="2">
        <v>1902000</v>
      </c>
      <c r="B260" s="15">
        <v>43717</v>
      </c>
      <c r="C260" s="2">
        <v>2</v>
      </c>
      <c r="D260" s="2">
        <v>794</v>
      </c>
      <c r="E260" s="2">
        <v>5210204</v>
      </c>
      <c r="F260" s="14" t="s">
        <v>294</v>
      </c>
      <c r="G260" s="14">
        <v>60</v>
      </c>
    </row>
    <row r="261" spans="1:7" x14ac:dyDescent="0.25">
      <c r="A261" s="2">
        <v>1902000</v>
      </c>
      <c r="B261" s="15">
        <v>43717</v>
      </c>
      <c r="C261" s="2">
        <v>2</v>
      </c>
      <c r="D261" s="2">
        <v>794</v>
      </c>
      <c r="E261" s="2">
        <v>5210204</v>
      </c>
      <c r="F261" s="14" t="s">
        <v>295</v>
      </c>
      <c r="G261" s="14">
        <v>10</v>
      </c>
    </row>
    <row r="262" spans="1:7" x14ac:dyDescent="0.25">
      <c r="A262" s="2">
        <v>1902000</v>
      </c>
      <c r="B262" s="15">
        <v>43717</v>
      </c>
      <c r="C262" s="2">
        <v>2</v>
      </c>
      <c r="D262" s="2">
        <v>802</v>
      </c>
      <c r="E262" s="2">
        <v>5210204</v>
      </c>
      <c r="F262" s="14" t="s">
        <v>296</v>
      </c>
      <c r="G262" s="14">
        <v>40</v>
      </c>
    </row>
    <row r="263" spans="1:7" x14ac:dyDescent="0.25">
      <c r="A263" s="2">
        <v>1902000</v>
      </c>
      <c r="B263" s="15">
        <v>43717</v>
      </c>
      <c r="C263" s="2">
        <v>2</v>
      </c>
      <c r="D263" s="2">
        <v>802</v>
      </c>
      <c r="E263" s="2">
        <v>5210203</v>
      </c>
      <c r="F263" s="14" t="s">
        <v>297</v>
      </c>
      <c r="G263" s="14">
        <v>360</v>
      </c>
    </row>
    <row r="264" spans="1:7" x14ac:dyDescent="0.25">
      <c r="A264" s="2">
        <v>1902000</v>
      </c>
      <c r="B264" s="15">
        <v>43719</v>
      </c>
      <c r="C264" s="2">
        <v>2</v>
      </c>
      <c r="D264" s="2">
        <v>814</v>
      </c>
      <c r="E264" s="2">
        <v>5210209</v>
      </c>
      <c r="F264" s="14" t="s">
        <v>298</v>
      </c>
      <c r="G264" s="14">
        <v>837.15</v>
      </c>
    </row>
    <row r="265" spans="1:7" x14ac:dyDescent="0.25">
      <c r="A265" s="2">
        <v>1902000</v>
      </c>
      <c r="B265" s="15">
        <v>43719</v>
      </c>
      <c r="C265" s="2">
        <v>2</v>
      </c>
      <c r="D265" s="2">
        <v>814</v>
      </c>
      <c r="E265" s="2">
        <v>5210209</v>
      </c>
      <c r="F265" s="14" t="s">
        <v>299</v>
      </c>
      <c r="G265" s="14">
        <v>956.23</v>
      </c>
    </row>
    <row r="266" spans="1:7" x14ac:dyDescent="0.25">
      <c r="A266" s="2">
        <v>1902000</v>
      </c>
      <c r="B266" s="15">
        <v>43719</v>
      </c>
      <c r="C266" s="2">
        <v>2</v>
      </c>
      <c r="D266" s="2">
        <v>814</v>
      </c>
      <c r="E266" s="2">
        <v>5210209</v>
      </c>
      <c r="F266" s="14" t="s">
        <v>300</v>
      </c>
      <c r="G266" s="14">
        <v>1108.56</v>
      </c>
    </row>
    <row r="267" spans="1:7" x14ac:dyDescent="0.25">
      <c r="A267" s="2">
        <v>1902000</v>
      </c>
      <c r="B267" s="15">
        <v>43719</v>
      </c>
      <c r="C267" s="2">
        <v>2</v>
      </c>
      <c r="D267" s="2">
        <v>814</v>
      </c>
      <c r="E267" s="2">
        <v>5210209</v>
      </c>
      <c r="F267" s="14" t="s">
        <v>301</v>
      </c>
      <c r="G267" s="14">
        <v>126.48</v>
      </c>
    </row>
    <row r="268" spans="1:7" x14ac:dyDescent="0.25">
      <c r="A268" s="98">
        <v>1902000</v>
      </c>
      <c r="B268" s="99">
        <v>43736</v>
      </c>
      <c r="C268" s="98">
        <v>2</v>
      </c>
      <c r="D268" s="98">
        <v>898</v>
      </c>
      <c r="E268" s="98">
        <v>5210201</v>
      </c>
      <c r="F268" s="100" t="s">
        <v>302</v>
      </c>
      <c r="G268" s="100">
        <v>100</v>
      </c>
    </row>
    <row r="269" spans="1:7" x14ac:dyDescent="0.25">
      <c r="A269" s="101">
        <v>1902000</v>
      </c>
      <c r="B269" s="102">
        <v>43736</v>
      </c>
      <c r="C269" s="101">
        <v>2</v>
      </c>
      <c r="D269" s="101">
        <v>898</v>
      </c>
      <c r="E269" s="101">
        <v>5210201</v>
      </c>
      <c r="F269" s="103" t="s">
        <v>302</v>
      </c>
      <c r="G269" s="103">
        <v>120</v>
      </c>
    </row>
    <row r="270" spans="1:7" x14ac:dyDescent="0.25">
      <c r="A270" s="101">
        <v>1902000</v>
      </c>
      <c r="B270" s="102">
        <v>43736</v>
      </c>
      <c r="C270" s="101">
        <v>2</v>
      </c>
      <c r="D270" s="101">
        <v>898</v>
      </c>
      <c r="E270" s="101">
        <v>5210201</v>
      </c>
      <c r="F270" s="103" t="s">
        <v>303</v>
      </c>
      <c r="G270" s="103">
        <v>40</v>
      </c>
    </row>
    <row r="271" spans="1:7" x14ac:dyDescent="0.25">
      <c r="A271" s="104">
        <v>1902100</v>
      </c>
      <c r="B271" s="105">
        <v>43711</v>
      </c>
      <c r="C271" s="104">
        <v>2</v>
      </c>
      <c r="D271" s="104">
        <v>767</v>
      </c>
      <c r="E271" s="104">
        <v>5210201</v>
      </c>
      <c r="F271" s="106" t="s">
        <v>304</v>
      </c>
      <c r="G271" s="106">
        <v>140</v>
      </c>
    </row>
    <row r="272" spans="1:7" x14ac:dyDescent="0.25">
      <c r="A272" s="2">
        <v>1902100</v>
      </c>
      <c r="B272" s="15">
        <v>43717</v>
      </c>
      <c r="C272" s="2">
        <v>2</v>
      </c>
      <c r="D272" s="2">
        <v>794</v>
      </c>
      <c r="E272" s="2">
        <v>5210203</v>
      </c>
      <c r="F272" s="14" t="s">
        <v>305</v>
      </c>
      <c r="G272" s="14">
        <v>320</v>
      </c>
    </row>
    <row r="273" spans="1:7" x14ac:dyDescent="0.25">
      <c r="A273" s="2">
        <v>1902100</v>
      </c>
      <c r="B273" s="15">
        <v>43717</v>
      </c>
      <c r="C273" s="2">
        <v>2</v>
      </c>
      <c r="D273" s="2">
        <v>801</v>
      </c>
      <c r="E273" s="2">
        <v>5210204</v>
      </c>
      <c r="F273" s="14" t="s">
        <v>306</v>
      </c>
      <c r="G273" s="14">
        <v>172</v>
      </c>
    </row>
    <row r="274" spans="1:7" x14ac:dyDescent="0.25">
      <c r="A274" s="2">
        <v>1902100</v>
      </c>
      <c r="B274" s="15">
        <v>43717</v>
      </c>
      <c r="C274" s="2">
        <v>2</v>
      </c>
      <c r="D274" s="2">
        <v>801</v>
      </c>
      <c r="E274" s="2">
        <v>5210204</v>
      </c>
      <c r="F274" s="14" t="s">
        <v>307</v>
      </c>
      <c r="G274" s="14">
        <v>32</v>
      </c>
    </row>
    <row r="275" spans="1:7" x14ac:dyDescent="0.25">
      <c r="A275" s="2">
        <v>1902100</v>
      </c>
      <c r="B275" s="15">
        <v>43717</v>
      </c>
      <c r="C275" s="2">
        <v>2</v>
      </c>
      <c r="D275" s="2">
        <v>801</v>
      </c>
      <c r="E275" s="2">
        <v>5210204</v>
      </c>
      <c r="F275" s="14" t="s">
        <v>308</v>
      </c>
      <c r="G275" s="14">
        <v>29</v>
      </c>
    </row>
    <row r="276" spans="1:7" x14ac:dyDescent="0.25">
      <c r="A276" s="2">
        <v>1902100</v>
      </c>
      <c r="B276" s="15">
        <v>43717</v>
      </c>
      <c r="C276" s="2">
        <v>2</v>
      </c>
      <c r="D276" s="2">
        <v>802</v>
      </c>
      <c r="E276" s="2">
        <v>5210204</v>
      </c>
      <c r="F276" s="14" t="s">
        <v>309</v>
      </c>
      <c r="G276" s="14">
        <v>75</v>
      </c>
    </row>
    <row r="277" spans="1:7" x14ac:dyDescent="0.25">
      <c r="A277" s="2">
        <v>1902100</v>
      </c>
      <c r="B277" s="15">
        <v>43717</v>
      </c>
      <c r="C277" s="2">
        <v>2</v>
      </c>
      <c r="D277" s="2">
        <v>802</v>
      </c>
      <c r="E277" s="2">
        <v>5210204</v>
      </c>
      <c r="F277" s="14" t="s">
        <v>310</v>
      </c>
      <c r="G277" s="14">
        <v>16</v>
      </c>
    </row>
    <row r="278" spans="1:7" x14ac:dyDescent="0.25">
      <c r="A278" s="2">
        <v>1902100</v>
      </c>
      <c r="B278" s="15">
        <v>43717</v>
      </c>
      <c r="C278" s="2">
        <v>2</v>
      </c>
      <c r="D278" s="2">
        <v>802</v>
      </c>
      <c r="E278" s="2">
        <v>5210204</v>
      </c>
      <c r="F278" s="14" t="s">
        <v>311</v>
      </c>
      <c r="G278" s="14">
        <v>80</v>
      </c>
    </row>
    <row r="279" spans="1:7" x14ac:dyDescent="0.25">
      <c r="A279" s="2">
        <v>1902100</v>
      </c>
      <c r="B279" s="15">
        <v>43719</v>
      </c>
      <c r="C279" s="2">
        <v>2</v>
      </c>
      <c r="D279" s="2">
        <v>814</v>
      </c>
      <c r="E279" s="2">
        <v>5210209</v>
      </c>
      <c r="F279" s="14" t="s">
        <v>312</v>
      </c>
      <c r="G279" s="14">
        <v>632.47</v>
      </c>
    </row>
    <row r="280" spans="1:7" x14ac:dyDescent="0.25">
      <c r="A280" s="2">
        <v>1902100</v>
      </c>
      <c r="B280" s="15">
        <v>43719</v>
      </c>
      <c r="C280" s="2">
        <v>2</v>
      </c>
      <c r="D280" s="2">
        <v>814</v>
      </c>
      <c r="E280" s="2">
        <v>5210209</v>
      </c>
      <c r="F280" s="14" t="s">
        <v>313</v>
      </c>
      <c r="G280" s="14">
        <v>706.84</v>
      </c>
    </row>
    <row r="281" spans="1:7" x14ac:dyDescent="0.25">
      <c r="A281" s="2">
        <v>1902100</v>
      </c>
      <c r="B281" s="15">
        <v>43719</v>
      </c>
      <c r="C281" s="2">
        <v>2</v>
      </c>
      <c r="D281" s="2">
        <v>814</v>
      </c>
      <c r="E281" s="2">
        <v>5210209</v>
      </c>
      <c r="F281" s="14" t="s">
        <v>314</v>
      </c>
      <c r="G281" s="14">
        <v>556.70000000000005</v>
      </c>
    </row>
    <row r="282" spans="1:7" x14ac:dyDescent="0.25">
      <c r="A282" s="2">
        <v>1902100</v>
      </c>
      <c r="B282" s="15">
        <v>43719</v>
      </c>
      <c r="C282" s="2">
        <v>2</v>
      </c>
      <c r="D282" s="2">
        <v>814</v>
      </c>
      <c r="E282" s="2">
        <v>5210209</v>
      </c>
      <c r="F282" s="14" t="s">
        <v>315</v>
      </c>
      <c r="G282" s="14">
        <v>651</v>
      </c>
    </row>
    <row r="283" spans="1:7" x14ac:dyDescent="0.25">
      <c r="A283" s="2">
        <v>1902100</v>
      </c>
      <c r="B283" s="15">
        <v>43719</v>
      </c>
      <c r="C283" s="2">
        <v>2</v>
      </c>
      <c r="D283" s="2">
        <v>814</v>
      </c>
      <c r="E283" s="2">
        <v>5210209</v>
      </c>
      <c r="F283" s="14" t="s">
        <v>316</v>
      </c>
      <c r="G283" s="14">
        <v>728.19</v>
      </c>
    </row>
    <row r="284" spans="1:7" x14ac:dyDescent="0.25">
      <c r="A284" s="98">
        <v>1902100</v>
      </c>
      <c r="B284" s="99">
        <v>43736</v>
      </c>
      <c r="C284" s="98">
        <v>2</v>
      </c>
      <c r="D284" s="98">
        <v>898</v>
      </c>
      <c r="E284" s="98">
        <v>5210201</v>
      </c>
      <c r="F284" s="100" t="s">
        <v>317</v>
      </c>
      <c r="G284" s="100">
        <v>230</v>
      </c>
    </row>
    <row r="285" spans="1:7" x14ac:dyDescent="0.25">
      <c r="A285" s="104">
        <v>1902100</v>
      </c>
      <c r="B285" s="105">
        <v>43736</v>
      </c>
      <c r="C285" s="104">
        <v>2</v>
      </c>
      <c r="D285" s="104">
        <v>898</v>
      </c>
      <c r="E285" s="104">
        <v>5210201</v>
      </c>
      <c r="F285" s="106" t="s">
        <v>318</v>
      </c>
      <c r="G285" s="106">
        <v>140</v>
      </c>
    </row>
    <row r="286" spans="1:7" x14ac:dyDescent="0.25">
      <c r="A286" s="2">
        <v>1902200</v>
      </c>
      <c r="B286" s="15">
        <v>43711</v>
      </c>
      <c r="C286" s="2">
        <v>2</v>
      </c>
      <c r="D286" s="2">
        <v>771</v>
      </c>
      <c r="E286" s="2">
        <v>5210204</v>
      </c>
      <c r="F286" s="14" t="s">
        <v>319</v>
      </c>
      <c r="G286" s="14">
        <v>1500</v>
      </c>
    </row>
    <row r="287" spans="1:7" x14ac:dyDescent="0.25">
      <c r="A287" s="2">
        <v>1902200</v>
      </c>
      <c r="B287" s="15">
        <v>43711</v>
      </c>
      <c r="C287" s="2">
        <v>2</v>
      </c>
      <c r="D287" s="2">
        <v>771</v>
      </c>
      <c r="E287" s="2">
        <v>5210204</v>
      </c>
      <c r="F287" s="14" t="s">
        <v>320</v>
      </c>
      <c r="G287" s="14">
        <v>500</v>
      </c>
    </row>
    <row r="288" spans="1:7" x14ac:dyDescent="0.25">
      <c r="A288" s="2">
        <v>1902200</v>
      </c>
      <c r="B288" s="15">
        <v>43717</v>
      </c>
      <c r="C288" s="2">
        <v>2</v>
      </c>
      <c r="D288" s="2">
        <v>801</v>
      </c>
      <c r="E288" s="2">
        <v>5210204</v>
      </c>
      <c r="F288" s="14" t="s">
        <v>322</v>
      </c>
      <c r="G288" s="14">
        <v>260</v>
      </c>
    </row>
    <row r="289" spans="1:7" x14ac:dyDescent="0.25">
      <c r="A289" s="98">
        <v>1902200</v>
      </c>
      <c r="B289" s="99">
        <v>43725</v>
      </c>
      <c r="C289" s="98">
        <v>2</v>
      </c>
      <c r="D289" s="98">
        <v>845</v>
      </c>
      <c r="E289" s="98">
        <v>5210201</v>
      </c>
      <c r="F289" s="100" t="s">
        <v>323</v>
      </c>
      <c r="G289" s="100">
        <v>4427.55</v>
      </c>
    </row>
    <row r="290" spans="1:7" x14ac:dyDescent="0.25">
      <c r="A290" s="104">
        <v>1902200</v>
      </c>
      <c r="B290" s="105">
        <v>43728</v>
      </c>
      <c r="C290" s="104">
        <v>2</v>
      </c>
      <c r="D290" s="104">
        <v>855</v>
      </c>
      <c r="E290" s="104">
        <v>5210201</v>
      </c>
      <c r="F290" s="106" t="s">
        <v>324</v>
      </c>
      <c r="G290" s="106">
        <v>1279.02</v>
      </c>
    </row>
    <row r="291" spans="1:7" x14ac:dyDescent="0.25">
      <c r="A291" s="2">
        <v>1902200</v>
      </c>
      <c r="B291" s="15">
        <v>43731</v>
      </c>
      <c r="C291" s="2">
        <v>2</v>
      </c>
      <c r="D291" s="2">
        <v>871</v>
      </c>
      <c r="E291" s="2">
        <v>5210204</v>
      </c>
      <c r="F291" s="14" t="s">
        <v>325</v>
      </c>
      <c r="G291" s="14">
        <v>40</v>
      </c>
    </row>
    <row r="292" spans="1:7" x14ac:dyDescent="0.25">
      <c r="A292" s="2">
        <v>1902200</v>
      </c>
      <c r="B292" s="15">
        <v>43731</v>
      </c>
      <c r="C292" s="2">
        <v>2</v>
      </c>
      <c r="D292" s="2">
        <v>871</v>
      </c>
      <c r="E292" s="2">
        <v>5210204</v>
      </c>
      <c r="F292" s="14" t="s">
        <v>326</v>
      </c>
      <c r="G292" s="14">
        <v>180</v>
      </c>
    </row>
    <row r="293" spans="1:7" x14ac:dyDescent="0.25">
      <c r="A293" s="2">
        <v>1902200</v>
      </c>
      <c r="B293" s="15">
        <v>43732</v>
      </c>
      <c r="C293" s="2">
        <v>2</v>
      </c>
      <c r="D293" s="2">
        <v>874</v>
      </c>
      <c r="E293" s="2">
        <v>5210204</v>
      </c>
      <c r="F293" s="14" t="s">
        <v>327</v>
      </c>
      <c r="G293" s="14">
        <v>241.8</v>
      </c>
    </row>
    <row r="294" spans="1:7" x14ac:dyDescent="0.25">
      <c r="A294" s="2">
        <v>1902200</v>
      </c>
      <c r="B294" s="15">
        <v>43732</v>
      </c>
      <c r="C294" s="2">
        <v>2</v>
      </c>
      <c r="D294" s="2">
        <v>874</v>
      </c>
      <c r="E294" s="2">
        <v>5210204</v>
      </c>
      <c r="F294" s="14" t="s">
        <v>328</v>
      </c>
      <c r="G294" s="14">
        <v>167.4</v>
      </c>
    </row>
    <row r="295" spans="1:7" x14ac:dyDescent="0.25">
      <c r="A295" s="2">
        <v>1902200</v>
      </c>
      <c r="B295" s="15">
        <v>43732</v>
      </c>
      <c r="C295" s="2">
        <v>2</v>
      </c>
      <c r="D295" s="2">
        <v>874</v>
      </c>
      <c r="E295" s="2">
        <v>5210204</v>
      </c>
      <c r="F295" s="14" t="s">
        <v>329</v>
      </c>
      <c r="G295" s="14">
        <v>9.3000000000000007</v>
      </c>
    </row>
    <row r="296" spans="1:7" x14ac:dyDescent="0.25">
      <c r="A296" s="2">
        <v>1902200</v>
      </c>
      <c r="B296" s="15">
        <v>43732</v>
      </c>
      <c r="C296" s="2">
        <v>2</v>
      </c>
      <c r="D296" s="2">
        <v>874</v>
      </c>
      <c r="E296" s="2">
        <v>5210204</v>
      </c>
      <c r="F296" s="14" t="s">
        <v>330</v>
      </c>
      <c r="G296" s="14">
        <v>11.16</v>
      </c>
    </row>
    <row r="297" spans="1:7" x14ac:dyDescent="0.25">
      <c r="A297" s="2">
        <v>1902200</v>
      </c>
      <c r="B297" s="15">
        <v>43732</v>
      </c>
      <c r="C297" s="2">
        <v>2</v>
      </c>
      <c r="D297" s="2">
        <v>875</v>
      </c>
      <c r="E297" s="2">
        <v>5210204</v>
      </c>
      <c r="F297" s="14" t="s">
        <v>331</v>
      </c>
      <c r="G297" s="14">
        <v>300</v>
      </c>
    </row>
    <row r="298" spans="1:7" x14ac:dyDescent="0.25">
      <c r="A298" s="2">
        <v>1902200</v>
      </c>
      <c r="B298" s="15">
        <v>43732</v>
      </c>
      <c r="C298" s="2">
        <v>2</v>
      </c>
      <c r="D298" s="2">
        <v>875</v>
      </c>
      <c r="E298" s="2">
        <v>5210204</v>
      </c>
      <c r="F298" s="14" t="s">
        <v>332</v>
      </c>
      <c r="G298" s="14">
        <v>150</v>
      </c>
    </row>
    <row r="299" spans="1:7" x14ac:dyDescent="0.25">
      <c r="A299" s="2">
        <v>1902200</v>
      </c>
      <c r="B299" s="15">
        <v>43732</v>
      </c>
      <c r="C299" s="2">
        <v>2</v>
      </c>
      <c r="D299" s="2">
        <v>875</v>
      </c>
      <c r="E299" s="2">
        <v>5210204</v>
      </c>
      <c r="F299" s="14" t="s">
        <v>333</v>
      </c>
      <c r="G299" s="14">
        <v>200</v>
      </c>
    </row>
    <row r="300" spans="1:7" x14ac:dyDescent="0.25">
      <c r="A300" s="2">
        <v>1902200</v>
      </c>
      <c r="B300" s="15">
        <v>43732</v>
      </c>
      <c r="C300" s="2">
        <v>2</v>
      </c>
      <c r="D300" s="2">
        <v>875</v>
      </c>
      <c r="E300" s="2">
        <v>5210204</v>
      </c>
      <c r="F300" s="14" t="s">
        <v>334</v>
      </c>
      <c r="G300" s="14">
        <v>150</v>
      </c>
    </row>
    <row r="301" spans="1:7" x14ac:dyDescent="0.25">
      <c r="A301" s="2">
        <v>1902200</v>
      </c>
      <c r="B301" s="15">
        <v>43732</v>
      </c>
      <c r="C301" s="2">
        <v>2</v>
      </c>
      <c r="D301" s="2">
        <v>875</v>
      </c>
      <c r="E301" s="2">
        <v>5210204</v>
      </c>
      <c r="F301" s="14" t="s">
        <v>335</v>
      </c>
      <c r="G301" s="14">
        <v>240</v>
      </c>
    </row>
    <row r="302" spans="1:7" x14ac:dyDescent="0.25">
      <c r="A302" s="98">
        <v>1902200</v>
      </c>
      <c r="B302" s="99">
        <v>43736</v>
      </c>
      <c r="C302" s="98">
        <v>2</v>
      </c>
      <c r="D302" s="98">
        <v>898</v>
      </c>
      <c r="E302" s="98">
        <v>5210201</v>
      </c>
      <c r="F302" s="100" t="s">
        <v>336</v>
      </c>
      <c r="G302" s="100">
        <v>300</v>
      </c>
    </row>
    <row r="303" spans="1:7" x14ac:dyDescent="0.25">
      <c r="A303" s="101">
        <v>1902200</v>
      </c>
      <c r="B303" s="102">
        <v>43736</v>
      </c>
      <c r="C303" s="101">
        <v>2</v>
      </c>
      <c r="D303" s="101">
        <v>898</v>
      </c>
      <c r="E303" s="101">
        <v>5210201</v>
      </c>
      <c r="F303" s="103" t="s">
        <v>337</v>
      </c>
      <c r="G303" s="103">
        <v>30</v>
      </c>
    </row>
    <row r="304" spans="1:7" x14ac:dyDescent="0.25">
      <c r="A304" s="104">
        <v>1902300</v>
      </c>
      <c r="B304" s="105">
        <v>43711</v>
      </c>
      <c r="C304" s="104">
        <v>2</v>
      </c>
      <c r="D304" s="104">
        <v>767</v>
      </c>
      <c r="E304" s="104">
        <v>5210201</v>
      </c>
      <c r="F304" s="106" t="s">
        <v>338</v>
      </c>
      <c r="G304" s="106">
        <v>101.17</v>
      </c>
    </row>
    <row r="305" spans="1:7" x14ac:dyDescent="0.25">
      <c r="A305" s="2">
        <v>1902300</v>
      </c>
      <c r="B305" s="15">
        <v>43713</v>
      </c>
      <c r="C305" s="2">
        <v>2</v>
      </c>
      <c r="D305" s="2">
        <v>776</v>
      </c>
      <c r="E305" s="2">
        <v>5210204</v>
      </c>
      <c r="F305" s="14" t="s">
        <v>340</v>
      </c>
      <c r="G305" s="14">
        <v>100</v>
      </c>
    </row>
    <row r="306" spans="1:7" x14ac:dyDescent="0.25">
      <c r="A306" s="2">
        <v>1902300</v>
      </c>
      <c r="B306" s="15">
        <v>43717</v>
      </c>
      <c r="C306" s="2">
        <v>2</v>
      </c>
      <c r="D306" s="2">
        <v>794</v>
      </c>
      <c r="E306" s="2">
        <v>5210204</v>
      </c>
      <c r="F306" s="14" t="s">
        <v>341</v>
      </c>
      <c r="G306" s="14">
        <v>120</v>
      </c>
    </row>
    <row r="307" spans="1:7" x14ac:dyDescent="0.25">
      <c r="A307" s="2">
        <v>1902300</v>
      </c>
      <c r="B307" s="15">
        <v>43717</v>
      </c>
      <c r="C307" s="2">
        <v>2</v>
      </c>
      <c r="D307" s="2">
        <v>794</v>
      </c>
      <c r="E307" s="2">
        <v>5210204</v>
      </c>
      <c r="F307" s="14" t="s">
        <v>342</v>
      </c>
      <c r="G307" s="14">
        <v>80</v>
      </c>
    </row>
    <row r="308" spans="1:7" x14ac:dyDescent="0.25">
      <c r="A308" s="2">
        <v>1902300</v>
      </c>
      <c r="B308" s="15">
        <v>43717</v>
      </c>
      <c r="C308" s="2">
        <v>2</v>
      </c>
      <c r="D308" s="2">
        <v>794</v>
      </c>
      <c r="E308" s="2">
        <v>5210203</v>
      </c>
      <c r="F308" s="14" t="s">
        <v>343</v>
      </c>
      <c r="G308" s="14">
        <v>280</v>
      </c>
    </row>
    <row r="309" spans="1:7" x14ac:dyDescent="0.25">
      <c r="A309" s="2">
        <v>1902300</v>
      </c>
      <c r="B309" s="15">
        <v>43719</v>
      </c>
      <c r="C309" s="2">
        <v>2</v>
      </c>
      <c r="D309" s="2">
        <v>814</v>
      </c>
      <c r="E309" s="2">
        <v>5210209</v>
      </c>
      <c r="F309" s="14" t="s">
        <v>344</v>
      </c>
      <c r="G309" s="14">
        <v>836.52</v>
      </c>
    </row>
    <row r="310" spans="1:7" x14ac:dyDescent="0.25">
      <c r="A310" s="2">
        <v>1902300</v>
      </c>
      <c r="B310" s="15">
        <v>43719</v>
      </c>
      <c r="C310" s="2">
        <v>2</v>
      </c>
      <c r="D310" s="2">
        <v>814</v>
      </c>
      <c r="E310" s="2">
        <v>5210209</v>
      </c>
      <c r="F310" s="14" t="s">
        <v>345</v>
      </c>
      <c r="G310" s="14">
        <v>799.95</v>
      </c>
    </row>
    <row r="311" spans="1:7" x14ac:dyDescent="0.25">
      <c r="A311" s="2">
        <v>1902300</v>
      </c>
      <c r="B311" s="15">
        <v>43719</v>
      </c>
      <c r="C311" s="2">
        <v>2</v>
      </c>
      <c r="D311" s="2">
        <v>814</v>
      </c>
      <c r="E311" s="2">
        <v>5210209</v>
      </c>
      <c r="F311" s="14" t="s">
        <v>346</v>
      </c>
      <c r="G311" s="14">
        <v>893.06</v>
      </c>
    </row>
    <row r="312" spans="1:7" x14ac:dyDescent="0.25">
      <c r="A312" s="2">
        <v>1902300</v>
      </c>
      <c r="B312" s="15">
        <v>43732</v>
      </c>
      <c r="C312" s="2">
        <v>2</v>
      </c>
      <c r="D312" s="2">
        <v>874</v>
      </c>
      <c r="E312" s="2">
        <v>5210204</v>
      </c>
      <c r="F312" s="14" t="s">
        <v>347</v>
      </c>
      <c r="G312" s="14">
        <v>241.8</v>
      </c>
    </row>
    <row r="313" spans="1:7" x14ac:dyDescent="0.25">
      <c r="A313" s="2">
        <v>1902300</v>
      </c>
      <c r="B313" s="15">
        <v>43732</v>
      </c>
      <c r="C313" s="2">
        <v>2</v>
      </c>
      <c r="D313" s="2">
        <v>874</v>
      </c>
      <c r="E313" s="2">
        <v>5210204</v>
      </c>
      <c r="F313" s="14" t="s">
        <v>348</v>
      </c>
      <c r="G313" s="14">
        <v>167.4</v>
      </c>
    </row>
    <row r="314" spans="1:7" x14ac:dyDescent="0.25">
      <c r="A314" s="2">
        <v>1902300</v>
      </c>
      <c r="B314" s="15">
        <v>43732</v>
      </c>
      <c r="C314" s="2">
        <v>2</v>
      </c>
      <c r="D314" s="2">
        <v>875</v>
      </c>
      <c r="E314" s="2">
        <v>5210204</v>
      </c>
      <c r="F314" s="14" t="s">
        <v>349</v>
      </c>
      <c r="G314" s="14">
        <v>300</v>
      </c>
    </row>
    <row r="315" spans="1:7" x14ac:dyDescent="0.25">
      <c r="A315" s="2">
        <v>1902300</v>
      </c>
      <c r="B315" s="15">
        <v>43732</v>
      </c>
      <c r="C315" s="2">
        <v>2</v>
      </c>
      <c r="D315" s="2">
        <v>875</v>
      </c>
      <c r="E315" s="2">
        <v>5210204</v>
      </c>
      <c r="F315" s="14" t="s">
        <v>350</v>
      </c>
      <c r="G315" s="14">
        <v>200</v>
      </c>
    </row>
    <row r="316" spans="1:7" x14ac:dyDescent="0.25">
      <c r="A316" s="2">
        <v>1902300</v>
      </c>
      <c r="B316" s="15">
        <v>43732</v>
      </c>
      <c r="C316" s="2">
        <v>2</v>
      </c>
      <c r="D316" s="2">
        <v>875</v>
      </c>
      <c r="E316" s="2">
        <v>5210204</v>
      </c>
      <c r="F316" s="14" t="s">
        <v>351</v>
      </c>
      <c r="G316" s="14">
        <v>200</v>
      </c>
    </row>
    <row r="317" spans="1:7" x14ac:dyDescent="0.25">
      <c r="A317" s="2">
        <v>1902300</v>
      </c>
      <c r="B317" s="15">
        <v>43732</v>
      </c>
      <c r="C317" s="2">
        <v>2</v>
      </c>
      <c r="D317" s="2">
        <v>875</v>
      </c>
      <c r="E317" s="2">
        <v>5210204</v>
      </c>
      <c r="F317" s="14" t="s">
        <v>352</v>
      </c>
      <c r="G317" s="14">
        <v>120</v>
      </c>
    </row>
    <row r="318" spans="1:7" x14ac:dyDescent="0.25">
      <c r="A318" s="2">
        <v>1902300</v>
      </c>
      <c r="B318" s="15">
        <v>43732</v>
      </c>
      <c r="C318" s="2">
        <v>2</v>
      </c>
      <c r="D318" s="2">
        <v>875</v>
      </c>
      <c r="E318" s="2">
        <v>5210204</v>
      </c>
      <c r="F318" s="14" t="s">
        <v>353</v>
      </c>
      <c r="G318" s="14">
        <v>160</v>
      </c>
    </row>
    <row r="319" spans="1:7" x14ac:dyDescent="0.25">
      <c r="A319" s="107">
        <v>1902300</v>
      </c>
      <c r="B319" s="108">
        <v>43736</v>
      </c>
      <c r="C319" s="107">
        <v>2</v>
      </c>
      <c r="D319" s="107">
        <v>898</v>
      </c>
      <c r="E319" s="107">
        <v>5210201</v>
      </c>
      <c r="F319" s="109" t="s">
        <v>354</v>
      </c>
      <c r="G319" s="109">
        <v>345</v>
      </c>
    </row>
    <row r="320" spans="1:7" x14ac:dyDescent="0.25">
      <c r="A320" s="2">
        <v>1902400</v>
      </c>
      <c r="B320" s="15">
        <v>43717</v>
      </c>
      <c r="C320" s="2">
        <v>2</v>
      </c>
      <c r="D320" s="2">
        <v>801</v>
      </c>
      <c r="E320" s="2">
        <v>5210204</v>
      </c>
      <c r="F320" s="14" t="s">
        <v>356</v>
      </c>
      <c r="G320" s="14">
        <v>32</v>
      </c>
    </row>
    <row r="321" spans="1:7" x14ac:dyDescent="0.25">
      <c r="A321" s="2">
        <v>1902400</v>
      </c>
      <c r="B321" s="15">
        <v>43717</v>
      </c>
      <c r="C321" s="2">
        <v>2</v>
      </c>
      <c r="D321" s="2">
        <v>801</v>
      </c>
      <c r="E321" s="2">
        <v>5210204</v>
      </c>
      <c r="F321" s="14" t="s">
        <v>357</v>
      </c>
      <c r="G321" s="14">
        <v>10</v>
      </c>
    </row>
    <row r="322" spans="1:7" x14ac:dyDescent="0.25">
      <c r="A322" s="2">
        <v>1902400</v>
      </c>
      <c r="B322" s="15">
        <v>43717</v>
      </c>
      <c r="C322" s="2">
        <v>2</v>
      </c>
      <c r="D322" s="2">
        <v>801</v>
      </c>
      <c r="E322" s="2">
        <v>5210204</v>
      </c>
      <c r="F322" s="14" t="s">
        <v>358</v>
      </c>
      <c r="G322" s="14">
        <v>5</v>
      </c>
    </row>
    <row r="323" spans="1:7" x14ac:dyDescent="0.25">
      <c r="A323" s="2">
        <v>1902400</v>
      </c>
      <c r="B323" s="15">
        <v>43717</v>
      </c>
      <c r="C323" s="2">
        <v>2</v>
      </c>
      <c r="D323" s="2">
        <v>801</v>
      </c>
      <c r="E323" s="2">
        <v>5210204</v>
      </c>
      <c r="F323" s="14" t="s">
        <v>359</v>
      </c>
      <c r="G323" s="14">
        <v>9</v>
      </c>
    </row>
    <row r="324" spans="1:7" x14ac:dyDescent="0.25">
      <c r="A324" s="2">
        <v>1902400</v>
      </c>
      <c r="B324" s="15">
        <v>43717</v>
      </c>
      <c r="C324" s="2">
        <v>2</v>
      </c>
      <c r="D324" s="2">
        <v>805</v>
      </c>
      <c r="E324" s="2">
        <v>5210204</v>
      </c>
      <c r="F324" s="14" t="s">
        <v>360</v>
      </c>
      <c r="G324" s="14">
        <v>90</v>
      </c>
    </row>
    <row r="325" spans="1:7" x14ac:dyDescent="0.25">
      <c r="A325" s="98">
        <v>1902400</v>
      </c>
      <c r="B325" s="99">
        <v>43736</v>
      </c>
      <c r="C325" s="98">
        <v>2</v>
      </c>
      <c r="D325" s="98">
        <v>898</v>
      </c>
      <c r="E325" s="98">
        <v>5210201</v>
      </c>
      <c r="F325" s="100" t="s">
        <v>361</v>
      </c>
      <c r="G325" s="100">
        <v>30</v>
      </c>
    </row>
    <row r="326" spans="1:7" x14ac:dyDescent="0.25">
      <c r="A326" s="101">
        <v>1902400</v>
      </c>
      <c r="B326" s="102">
        <v>43736</v>
      </c>
      <c r="C326" s="101">
        <v>2</v>
      </c>
      <c r="D326" s="101">
        <v>898</v>
      </c>
      <c r="E326" s="101">
        <v>5210201</v>
      </c>
      <c r="F326" s="103" t="s">
        <v>361</v>
      </c>
      <c r="G326" s="103">
        <v>20</v>
      </c>
    </row>
    <row r="327" spans="1:7" x14ac:dyDescent="0.25">
      <c r="A327" s="104">
        <v>1902500</v>
      </c>
      <c r="B327" s="105">
        <v>43711</v>
      </c>
      <c r="C327" s="104">
        <v>2</v>
      </c>
      <c r="D327" s="104">
        <v>767</v>
      </c>
      <c r="E327" s="104">
        <v>5210201</v>
      </c>
      <c r="F327" s="106" t="s">
        <v>362</v>
      </c>
      <c r="G327" s="106">
        <v>20</v>
      </c>
    </row>
    <row r="328" spans="1:7" x14ac:dyDescent="0.25">
      <c r="A328" s="2">
        <v>1902500</v>
      </c>
      <c r="B328" s="15">
        <v>43717</v>
      </c>
      <c r="C328" s="2">
        <v>2</v>
      </c>
      <c r="D328" s="2">
        <v>801</v>
      </c>
      <c r="E328" s="2">
        <v>5210204</v>
      </c>
      <c r="F328" s="14" t="s">
        <v>364</v>
      </c>
      <c r="G328" s="14">
        <v>75</v>
      </c>
    </row>
    <row r="329" spans="1:7" x14ac:dyDescent="0.25">
      <c r="A329" s="2">
        <v>1902500</v>
      </c>
      <c r="B329" s="15">
        <v>43717</v>
      </c>
      <c r="C329" s="2">
        <v>2</v>
      </c>
      <c r="D329" s="2">
        <v>803</v>
      </c>
      <c r="E329" s="2">
        <v>5210204</v>
      </c>
      <c r="F329" s="14" t="s">
        <v>365</v>
      </c>
      <c r="G329" s="14">
        <v>60</v>
      </c>
    </row>
    <row r="330" spans="1:7" x14ac:dyDescent="0.25">
      <c r="A330" s="2">
        <v>1902500</v>
      </c>
      <c r="B330" s="15">
        <v>43717</v>
      </c>
      <c r="C330" s="2">
        <v>2</v>
      </c>
      <c r="D330" s="2">
        <v>803</v>
      </c>
      <c r="E330" s="2">
        <v>5210203</v>
      </c>
      <c r="F330" s="14" t="s">
        <v>366</v>
      </c>
      <c r="G330" s="14">
        <v>420</v>
      </c>
    </row>
    <row r="331" spans="1:7" x14ac:dyDescent="0.25">
      <c r="A331" s="2">
        <v>1902500</v>
      </c>
      <c r="B331" s="15">
        <v>43717</v>
      </c>
      <c r="C331" s="2">
        <v>2</v>
      </c>
      <c r="D331" s="2">
        <v>803</v>
      </c>
      <c r="E331" s="2">
        <v>5210204</v>
      </c>
      <c r="F331" s="14" t="s">
        <v>367</v>
      </c>
      <c r="G331" s="14">
        <v>85</v>
      </c>
    </row>
    <row r="332" spans="1:7" x14ac:dyDescent="0.25">
      <c r="A332" s="2">
        <v>1902500</v>
      </c>
      <c r="B332" s="15">
        <v>43717</v>
      </c>
      <c r="C332" s="2">
        <v>2</v>
      </c>
      <c r="D332" s="2">
        <v>803</v>
      </c>
      <c r="E332" s="2">
        <v>5210203</v>
      </c>
      <c r="F332" s="14" t="s">
        <v>368</v>
      </c>
      <c r="G332" s="14">
        <v>125</v>
      </c>
    </row>
    <row r="333" spans="1:7" x14ac:dyDescent="0.25">
      <c r="A333" s="2">
        <v>1902500</v>
      </c>
      <c r="B333" s="15">
        <v>43722</v>
      </c>
      <c r="C333" s="2">
        <v>2</v>
      </c>
      <c r="D333" s="2">
        <v>831</v>
      </c>
      <c r="E333" s="2">
        <v>5210204</v>
      </c>
      <c r="F333" s="14" t="s">
        <v>369</v>
      </c>
      <c r="G333" s="14">
        <v>100</v>
      </c>
    </row>
    <row r="334" spans="1:7" x14ac:dyDescent="0.25">
      <c r="A334" s="98">
        <v>1902500</v>
      </c>
      <c r="B334" s="99">
        <v>43725</v>
      </c>
      <c r="C334" s="98">
        <v>2</v>
      </c>
      <c r="D334" s="98">
        <v>845</v>
      </c>
      <c r="E334" s="98">
        <v>5210201</v>
      </c>
      <c r="F334" s="100" t="s">
        <v>370</v>
      </c>
      <c r="G334" s="100">
        <v>3529</v>
      </c>
    </row>
    <row r="335" spans="1:7" x14ac:dyDescent="0.25">
      <c r="A335" s="101">
        <v>1902500</v>
      </c>
      <c r="B335" s="102">
        <v>43734</v>
      </c>
      <c r="C335" s="101">
        <v>2</v>
      </c>
      <c r="D335" s="101">
        <v>881</v>
      </c>
      <c r="E335" s="101">
        <v>5210201</v>
      </c>
      <c r="F335" s="103" t="s">
        <v>371</v>
      </c>
      <c r="G335" s="103">
        <v>519.16999999999996</v>
      </c>
    </row>
    <row r="336" spans="1:7" x14ac:dyDescent="0.25">
      <c r="A336" s="104">
        <v>1902500</v>
      </c>
      <c r="B336" s="105">
        <v>43736</v>
      </c>
      <c r="C336" s="104">
        <v>2</v>
      </c>
      <c r="D336" s="104">
        <v>898</v>
      </c>
      <c r="E336" s="104">
        <v>5210201</v>
      </c>
      <c r="F336" s="106" t="s">
        <v>372</v>
      </c>
      <c r="G336" s="106">
        <v>300</v>
      </c>
    </row>
    <row r="337" spans="1:7" x14ac:dyDescent="0.25">
      <c r="A337" s="2">
        <v>1902600</v>
      </c>
      <c r="B337" s="15">
        <v>43717</v>
      </c>
      <c r="C337" s="2">
        <v>2</v>
      </c>
      <c r="D337" s="2">
        <v>794</v>
      </c>
      <c r="E337" s="2">
        <v>5210204</v>
      </c>
      <c r="F337" s="14" t="s">
        <v>374</v>
      </c>
      <c r="G337" s="14">
        <v>25</v>
      </c>
    </row>
    <row r="338" spans="1:7" x14ac:dyDescent="0.25">
      <c r="A338" s="2">
        <v>1902600</v>
      </c>
      <c r="B338" s="15">
        <v>43717</v>
      </c>
      <c r="C338" s="2">
        <v>2</v>
      </c>
      <c r="D338" s="2">
        <v>794</v>
      </c>
      <c r="E338" s="2">
        <v>5210204</v>
      </c>
      <c r="F338" s="14" t="s">
        <v>375</v>
      </c>
      <c r="G338" s="14">
        <v>60</v>
      </c>
    </row>
    <row r="339" spans="1:7" x14ac:dyDescent="0.25">
      <c r="A339" s="2">
        <v>1902600</v>
      </c>
      <c r="B339" s="15">
        <v>43717</v>
      </c>
      <c r="C339" s="2">
        <v>2</v>
      </c>
      <c r="D339" s="2">
        <v>794</v>
      </c>
      <c r="E339" s="2">
        <v>5210204</v>
      </c>
      <c r="F339" s="14" t="s">
        <v>376</v>
      </c>
      <c r="G339" s="14">
        <v>20</v>
      </c>
    </row>
    <row r="340" spans="1:7" x14ac:dyDescent="0.25">
      <c r="A340" s="2">
        <v>1902600</v>
      </c>
      <c r="B340" s="15">
        <v>43717</v>
      </c>
      <c r="C340" s="2">
        <v>2</v>
      </c>
      <c r="D340" s="2">
        <v>801</v>
      </c>
      <c r="E340" s="2">
        <v>5210204</v>
      </c>
      <c r="F340" s="14" t="s">
        <v>377</v>
      </c>
      <c r="G340" s="14">
        <v>14</v>
      </c>
    </row>
    <row r="341" spans="1:7" x14ac:dyDescent="0.25">
      <c r="A341" s="2">
        <v>1902600</v>
      </c>
      <c r="B341" s="15">
        <v>43717</v>
      </c>
      <c r="C341" s="2">
        <v>2</v>
      </c>
      <c r="D341" s="2">
        <v>801</v>
      </c>
      <c r="E341" s="2">
        <v>5210204</v>
      </c>
      <c r="F341" s="14" t="s">
        <v>378</v>
      </c>
      <c r="G341" s="14">
        <v>14</v>
      </c>
    </row>
    <row r="342" spans="1:7" x14ac:dyDescent="0.25">
      <c r="A342" s="2">
        <v>1902600</v>
      </c>
      <c r="B342" s="15">
        <v>43717</v>
      </c>
      <c r="C342" s="2">
        <v>2</v>
      </c>
      <c r="D342" s="2">
        <v>801</v>
      </c>
      <c r="E342" s="2">
        <v>5210204</v>
      </c>
      <c r="F342" s="14" t="s">
        <v>379</v>
      </c>
      <c r="G342" s="14">
        <v>30</v>
      </c>
    </row>
    <row r="343" spans="1:7" x14ac:dyDescent="0.25">
      <c r="A343" s="2">
        <v>1902700</v>
      </c>
      <c r="B343" s="15">
        <v>43711</v>
      </c>
      <c r="C343" s="2">
        <v>2</v>
      </c>
      <c r="D343" s="2">
        <v>767</v>
      </c>
      <c r="E343" s="2">
        <v>5210101</v>
      </c>
      <c r="F343" s="14" t="s">
        <v>380</v>
      </c>
      <c r="G343" s="14">
        <v>300</v>
      </c>
    </row>
    <row r="344" spans="1:7" x14ac:dyDescent="0.25">
      <c r="A344" s="2">
        <v>1902700</v>
      </c>
      <c r="B344" s="15">
        <v>43711</v>
      </c>
      <c r="C344" s="2">
        <v>2</v>
      </c>
      <c r="D344" s="2">
        <v>770</v>
      </c>
      <c r="E344" s="2">
        <v>5210204</v>
      </c>
      <c r="F344" s="14" t="s">
        <v>381</v>
      </c>
      <c r="G344" s="14">
        <v>2300</v>
      </c>
    </row>
    <row r="345" spans="1:7" x14ac:dyDescent="0.25">
      <c r="A345" s="2">
        <v>1902700</v>
      </c>
      <c r="B345" s="15">
        <v>43717</v>
      </c>
      <c r="C345" s="2">
        <v>2</v>
      </c>
      <c r="D345" s="2">
        <v>793</v>
      </c>
      <c r="E345" s="2">
        <v>5210204</v>
      </c>
      <c r="F345" s="14" t="s">
        <v>382</v>
      </c>
      <c r="G345" s="14">
        <v>85</v>
      </c>
    </row>
    <row r="346" spans="1:7" x14ac:dyDescent="0.25">
      <c r="A346" s="2">
        <v>1902700</v>
      </c>
      <c r="B346" s="15">
        <v>43717</v>
      </c>
      <c r="C346" s="2">
        <v>2</v>
      </c>
      <c r="D346" s="2">
        <v>793</v>
      </c>
      <c r="E346" s="2">
        <v>5210204</v>
      </c>
      <c r="F346" s="14" t="s">
        <v>383</v>
      </c>
      <c r="G346" s="14">
        <v>50</v>
      </c>
    </row>
    <row r="347" spans="1:7" x14ac:dyDescent="0.25">
      <c r="A347" s="2">
        <v>1902700</v>
      </c>
      <c r="B347" s="15">
        <v>43717</v>
      </c>
      <c r="C347" s="2">
        <v>2</v>
      </c>
      <c r="D347" s="2">
        <v>801</v>
      </c>
      <c r="E347" s="2">
        <v>5210204</v>
      </c>
      <c r="F347" s="14" t="s">
        <v>384</v>
      </c>
      <c r="G347" s="14">
        <v>78</v>
      </c>
    </row>
    <row r="348" spans="1:7" x14ac:dyDescent="0.25">
      <c r="A348" s="2">
        <v>1902700</v>
      </c>
      <c r="B348" s="15">
        <v>43717</v>
      </c>
      <c r="C348" s="2">
        <v>2</v>
      </c>
      <c r="D348" s="2">
        <v>802</v>
      </c>
      <c r="E348" s="2">
        <v>5210204</v>
      </c>
      <c r="F348" s="14" t="s">
        <v>385</v>
      </c>
      <c r="G348" s="14">
        <v>25</v>
      </c>
    </row>
    <row r="349" spans="1:7" x14ac:dyDescent="0.25">
      <c r="A349" s="2">
        <v>1902700</v>
      </c>
      <c r="B349" s="15">
        <v>43717</v>
      </c>
      <c r="C349" s="2">
        <v>2</v>
      </c>
      <c r="D349" s="2">
        <v>803</v>
      </c>
      <c r="E349" s="2">
        <v>5210204</v>
      </c>
      <c r="F349" s="14" t="s">
        <v>386</v>
      </c>
      <c r="G349" s="14">
        <v>65</v>
      </c>
    </row>
    <row r="350" spans="1:7" x14ac:dyDescent="0.25">
      <c r="A350" s="2">
        <v>1902700</v>
      </c>
      <c r="B350" s="15">
        <v>43717</v>
      </c>
      <c r="C350" s="2">
        <v>2</v>
      </c>
      <c r="D350" s="2">
        <v>803</v>
      </c>
      <c r="E350" s="2">
        <v>5210204</v>
      </c>
      <c r="F350" s="14" t="s">
        <v>387</v>
      </c>
      <c r="G350" s="14">
        <v>35</v>
      </c>
    </row>
    <row r="351" spans="1:7" x14ac:dyDescent="0.25">
      <c r="A351" s="2">
        <v>1902700</v>
      </c>
      <c r="B351" s="15">
        <v>43731</v>
      </c>
      <c r="C351" s="2">
        <v>2</v>
      </c>
      <c r="D351" s="2">
        <v>867</v>
      </c>
      <c r="E351" s="2">
        <v>5210204</v>
      </c>
      <c r="F351" s="14" t="s">
        <v>388</v>
      </c>
      <c r="G351" s="14">
        <v>300</v>
      </c>
    </row>
    <row r="352" spans="1:7" x14ac:dyDescent="0.25">
      <c r="A352" s="2">
        <v>1902700</v>
      </c>
      <c r="B352" s="15">
        <v>43731</v>
      </c>
      <c r="C352" s="2">
        <v>2</v>
      </c>
      <c r="D352" s="2">
        <v>867</v>
      </c>
      <c r="E352" s="2">
        <v>5210204</v>
      </c>
      <c r="F352" s="14" t="s">
        <v>389</v>
      </c>
      <c r="G352" s="14">
        <v>300</v>
      </c>
    </row>
    <row r="353" spans="1:7" x14ac:dyDescent="0.25">
      <c r="A353" s="2">
        <v>1902700</v>
      </c>
      <c r="B353" s="15">
        <v>43731</v>
      </c>
      <c r="C353" s="2">
        <v>2</v>
      </c>
      <c r="D353" s="2">
        <v>867</v>
      </c>
      <c r="E353" s="2">
        <v>5210204</v>
      </c>
      <c r="F353" s="14" t="s">
        <v>390</v>
      </c>
      <c r="G353" s="14">
        <v>200</v>
      </c>
    </row>
    <row r="354" spans="1:7" x14ac:dyDescent="0.25">
      <c r="A354" s="2">
        <v>1902700</v>
      </c>
      <c r="B354" s="15">
        <v>43731</v>
      </c>
      <c r="C354" s="2">
        <v>2</v>
      </c>
      <c r="D354" s="2">
        <v>867</v>
      </c>
      <c r="E354" s="2">
        <v>5210204</v>
      </c>
      <c r="F354" s="14" t="s">
        <v>391</v>
      </c>
      <c r="G354" s="14">
        <v>300</v>
      </c>
    </row>
    <row r="355" spans="1:7" x14ac:dyDescent="0.25">
      <c r="A355" s="2">
        <v>1902700</v>
      </c>
      <c r="B355" s="15">
        <v>43731</v>
      </c>
      <c r="C355" s="2">
        <v>2</v>
      </c>
      <c r="D355" s="2">
        <v>867</v>
      </c>
      <c r="E355" s="2">
        <v>5210204</v>
      </c>
      <c r="F355" s="14" t="s">
        <v>392</v>
      </c>
      <c r="G355" s="14">
        <v>100</v>
      </c>
    </row>
    <row r="356" spans="1:7" x14ac:dyDescent="0.25">
      <c r="A356" s="2">
        <v>1902700</v>
      </c>
      <c r="B356" s="15">
        <v>43731</v>
      </c>
      <c r="C356" s="2">
        <v>2</v>
      </c>
      <c r="D356" s="2">
        <v>867</v>
      </c>
      <c r="E356" s="2">
        <v>5210204</v>
      </c>
      <c r="F356" s="14" t="s">
        <v>393</v>
      </c>
      <c r="G356" s="14">
        <v>150</v>
      </c>
    </row>
    <row r="357" spans="1:7" x14ac:dyDescent="0.25">
      <c r="A357" s="2">
        <v>1902700</v>
      </c>
      <c r="B357" s="15">
        <v>43731</v>
      </c>
      <c r="C357" s="2">
        <v>2</v>
      </c>
      <c r="D357" s="2">
        <v>867</v>
      </c>
      <c r="E357" s="2">
        <v>5210205</v>
      </c>
      <c r="F357" s="14" t="s">
        <v>394</v>
      </c>
      <c r="G357" s="14">
        <v>50</v>
      </c>
    </row>
    <row r="358" spans="1:7" x14ac:dyDescent="0.25">
      <c r="A358" s="2">
        <v>1902700</v>
      </c>
      <c r="B358" s="15">
        <v>43731</v>
      </c>
      <c r="C358" s="2">
        <v>2</v>
      </c>
      <c r="D358" s="2">
        <v>867</v>
      </c>
      <c r="E358" s="2">
        <v>5210204</v>
      </c>
      <c r="F358" s="14" t="s">
        <v>395</v>
      </c>
      <c r="G358" s="14">
        <v>100</v>
      </c>
    </row>
    <row r="359" spans="1:7" x14ac:dyDescent="0.25">
      <c r="A359" s="2">
        <v>1902700</v>
      </c>
      <c r="B359" s="15">
        <v>43735</v>
      </c>
      <c r="C359" s="2">
        <v>2</v>
      </c>
      <c r="D359" s="2">
        <v>891</v>
      </c>
      <c r="E359" s="2">
        <v>5210203</v>
      </c>
      <c r="F359" s="14" t="s">
        <v>396</v>
      </c>
      <c r="G359" s="14">
        <v>280</v>
      </c>
    </row>
    <row r="360" spans="1:7" x14ac:dyDescent="0.25">
      <c r="A360" s="2">
        <v>1902700</v>
      </c>
      <c r="B360" s="15">
        <v>43735</v>
      </c>
      <c r="C360" s="2">
        <v>2</v>
      </c>
      <c r="D360" s="2">
        <v>893</v>
      </c>
      <c r="E360" s="2">
        <v>5210204</v>
      </c>
      <c r="F360" s="14" t="s">
        <v>397</v>
      </c>
      <c r="G360" s="14">
        <v>80</v>
      </c>
    </row>
    <row r="361" spans="1:7" x14ac:dyDescent="0.25">
      <c r="A361" s="2">
        <v>1902700</v>
      </c>
      <c r="B361" s="15">
        <v>43735</v>
      </c>
      <c r="C361" s="2">
        <v>2</v>
      </c>
      <c r="D361" s="2">
        <v>893</v>
      </c>
      <c r="E361" s="2">
        <v>5210204</v>
      </c>
      <c r="F361" s="14" t="s">
        <v>398</v>
      </c>
      <c r="G361" s="14">
        <v>130</v>
      </c>
    </row>
    <row r="362" spans="1:7" x14ac:dyDescent="0.25">
      <c r="A362" s="2">
        <v>1902900</v>
      </c>
      <c r="B362" s="15">
        <v>43710</v>
      </c>
      <c r="C362" s="2">
        <v>2</v>
      </c>
      <c r="D362" s="2">
        <v>762</v>
      </c>
      <c r="E362" s="2">
        <v>5210204</v>
      </c>
      <c r="F362" s="14" t="s">
        <v>399</v>
      </c>
      <c r="G362" s="14">
        <v>200</v>
      </c>
    </row>
    <row r="363" spans="1:7" x14ac:dyDescent="0.25">
      <c r="A363" s="107">
        <v>1902900</v>
      </c>
      <c r="B363" s="108">
        <v>43711</v>
      </c>
      <c r="C363" s="107">
        <v>2</v>
      </c>
      <c r="D363" s="107">
        <v>767</v>
      </c>
      <c r="E363" s="107">
        <v>5210201</v>
      </c>
      <c r="F363" s="109" t="s">
        <v>400</v>
      </c>
      <c r="G363" s="109">
        <v>40</v>
      </c>
    </row>
    <row r="364" spans="1:7" x14ac:dyDescent="0.25">
      <c r="A364" s="2">
        <v>1902900</v>
      </c>
      <c r="B364" s="15">
        <v>43713</v>
      </c>
      <c r="C364" s="2">
        <v>2</v>
      </c>
      <c r="D364" s="2">
        <v>775</v>
      </c>
      <c r="E364" s="2">
        <v>5210204</v>
      </c>
      <c r="F364" s="14" t="s">
        <v>402</v>
      </c>
      <c r="G364" s="14">
        <v>15</v>
      </c>
    </row>
    <row r="365" spans="1:7" x14ac:dyDescent="0.25">
      <c r="A365" s="2">
        <v>1902900</v>
      </c>
      <c r="B365" s="15">
        <v>43717</v>
      </c>
      <c r="C365" s="2">
        <v>2</v>
      </c>
      <c r="D365" s="2">
        <v>801</v>
      </c>
      <c r="E365" s="2">
        <v>5210204</v>
      </c>
      <c r="F365" s="14" t="s">
        <v>403</v>
      </c>
      <c r="G365" s="14">
        <v>24</v>
      </c>
    </row>
    <row r="366" spans="1:7" x14ac:dyDescent="0.25">
      <c r="A366" s="2">
        <v>1902900</v>
      </c>
      <c r="B366" s="15">
        <v>43717</v>
      </c>
      <c r="C366" s="2">
        <v>2</v>
      </c>
      <c r="D366" s="2">
        <v>801</v>
      </c>
      <c r="E366" s="2">
        <v>5210204</v>
      </c>
      <c r="F366" s="14" t="s">
        <v>404</v>
      </c>
      <c r="G366" s="14">
        <v>24</v>
      </c>
    </row>
    <row r="367" spans="1:7" x14ac:dyDescent="0.25">
      <c r="A367" s="2">
        <v>1902900</v>
      </c>
      <c r="B367" s="15">
        <v>43717</v>
      </c>
      <c r="C367" s="2">
        <v>2</v>
      </c>
      <c r="D367" s="2">
        <v>802</v>
      </c>
      <c r="E367" s="2">
        <v>5210203</v>
      </c>
      <c r="F367" s="14" t="s">
        <v>405</v>
      </c>
      <c r="G367" s="14">
        <v>140</v>
      </c>
    </row>
    <row r="368" spans="1:7" x14ac:dyDescent="0.25">
      <c r="A368" s="2">
        <v>1902900</v>
      </c>
      <c r="B368" s="15">
        <v>43717</v>
      </c>
      <c r="C368" s="2">
        <v>2</v>
      </c>
      <c r="D368" s="2">
        <v>802</v>
      </c>
      <c r="E368" s="2">
        <v>5210204</v>
      </c>
      <c r="F368" s="14" t="s">
        <v>406</v>
      </c>
      <c r="G368" s="14">
        <v>48</v>
      </c>
    </row>
    <row r="369" spans="1:7" x14ac:dyDescent="0.25">
      <c r="A369" s="2">
        <v>1902900</v>
      </c>
      <c r="B369" s="15">
        <v>43717</v>
      </c>
      <c r="C369" s="2">
        <v>2</v>
      </c>
      <c r="D369" s="2">
        <v>802</v>
      </c>
      <c r="E369" s="2">
        <v>5210203</v>
      </c>
      <c r="F369" s="14" t="s">
        <v>407</v>
      </c>
      <c r="G369" s="14">
        <v>200</v>
      </c>
    </row>
    <row r="370" spans="1:7" x14ac:dyDescent="0.25">
      <c r="A370" s="2">
        <v>1902900</v>
      </c>
      <c r="B370" s="15">
        <v>43724</v>
      </c>
      <c r="C370" s="2">
        <v>2</v>
      </c>
      <c r="D370" s="2">
        <v>840</v>
      </c>
      <c r="E370" s="2">
        <v>5210204</v>
      </c>
      <c r="F370" s="14" t="s">
        <v>408</v>
      </c>
      <c r="G370" s="14">
        <v>290</v>
      </c>
    </row>
    <row r="371" spans="1:7" x14ac:dyDescent="0.25">
      <c r="A371" s="2">
        <v>1902900</v>
      </c>
      <c r="B371" s="15">
        <v>43724</v>
      </c>
      <c r="C371" s="2">
        <v>2</v>
      </c>
      <c r="D371" s="2">
        <v>841</v>
      </c>
      <c r="E371" s="2">
        <v>5210204</v>
      </c>
      <c r="F371" s="14" t="s">
        <v>409</v>
      </c>
      <c r="G371" s="14">
        <v>61.75</v>
      </c>
    </row>
    <row r="372" spans="1:7" x14ac:dyDescent="0.25">
      <c r="A372" s="2">
        <v>1902900</v>
      </c>
      <c r="B372" s="15">
        <v>43724</v>
      </c>
      <c r="C372" s="2">
        <v>2</v>
      </c>
      <c r="D372" s="2">
        <v>841</v>
      </c>
      <c r="E372" s="2">
        <v>5210204</v>
      </c>
      <c r="F372" s="14" t="s">
        <v>410</v>
      </c>
      <c r="G372" s="14">
        <v>66.5</v>
      </c>
    </row>
    <row r="373" spans="1:7" x14ac:dyDescent="0.25">
      <c r="A373" s="2">
        <v>1902900</v>
      </c>
      <c r="B373" s="15">
        <v>43724</v>
      </c>
      <c r="C373" s="2">
        <v>2</v>
      </c>
      <c r="D373" s="2">
        <v>841</v>
      </c>
      <c r="E373" s="2">
        <v>5210204</v>
      </c>
      <c r="F373" s="14" t="s">
        <v>411</v>
      </c>
      <c r="G373" s="14">
        <v>36.1</v>
      </c>
    </row>
    <row r="374" spans="1:7" x14ac:dyDescent="0.25">
      <c r="A374" s="2">
        <v>1902900</v>
      </c>
      <c r="B374" s="15">
        <v>43724</v>
      </c>
      <c r="C374" s="2">
        <v>2</v>
      </c>
      <c r="D374" s="2">
        <v>841</v>
      </c>
      <c r="E374" s="2">
        <v>5210204</v>
      </c>
      <c r="F374" s="14" t="s">
        <v>412</v>
      </c>
      <c r="G374" s="14">
        <v>17.100000000000001</v>
      </c>
    </row>
    <row r="375" spans="1:7" x14ac:dyDescent="0.25">
      <c r="A375" s="2">
        <v>1902900</v>
      </c>
      <c r="B375" s="15">
        <v>43724</v>
      </c>
      <c r="C375" s="2">
        <v>2</v>
      </c>
      <c r="D375" s="2">
        <v>841</v>
      </c>
      <c r="E375" s="2">
        <v>5210204</v>
      </c>
      <c r="F375" s="14" t="s">
        <v>413</v>
      </c>
      <c r="G375" s="14">
        <v>137.75</v>
      </c>
    </row>
    <row r="376" spans="1:7" x14ac:dyDescent="0.25">
      <c r="A376" s="2">
        <v>1902900</v>
      </c>
      <c r="B376" s="15">
        <v>43724</v>
      </c>
      <c r="C376" s="2">
        <v>2</v>
      </c>
      <c r="D376" s="2">
        <v>841</v>
      </c>
      <c r="E376" s="2">
        <v>5210204</v>
      </c>
      <c r="F376" s="14" t="s">
        <v>414</v>
      </c>
      <c r="G376" s="14">
        <v>14.25</v>
      </c>
    </row>
    <row r="377" spans="1:7" x14ac:dyDescent="0.25">
      <c r="A377" s="2">
        <v>1902900</v>
      </c>
      <c r="B377" s="15">
        <v>43724</v>
      </c>
      <c r="C377" s="2">
        <v>2</v>
      </c>
      <c r="D377" s="2">
        <v>841</v>
      </c>
      <c r="E377" s="2">
        <v>5210204</v>
      </c>
      <c r="F377" s="14" t="s">
        <v>415</v>
      </c>
      <c r="G377" s="14">
        <v>23.75</v>
      </c>
    </row>
    <row r="378" spans="1:7" x14ac:dyDescent="0.25">
      <c r="A378" s="2">
        <v>1902900</v>
      </c>
      <c r="B378" s="15">
        <v>43736</v>
      </c>
      <c r="C378" s="2">
        <v>2</v>
      </c>
      <c r="D378" s="2">
        <v>896</v>
      </c>
      <c r="E378" s="2">
        <v>5210204</v>
      </c>
      <c r="F378" s="14" t="s">
        <v>416</v>
      </c>
      <c r="G378" s="14">
        <v>200</v>
      </c>
    </row>
    <row r="379" spans="1:7" x14ac:dyDescent="0.25">
      <c r="A379" s="107">
        <v>1903000</v>
      </c>
      <c r="B379" s="108">
        <v>43711</v>
      </c>
      <c r="C379" s="107">
        <v>2</v>
      </c>
      <c r="D379" s="107">
        <v>767</v>
      </c>
      <c r="E379" s="107">
        <v>5210201</v>
      </c>
      <c r="F379" s="109" t="s">
        <v>417</v>
      </c>
      <c r="G379" s="109">
        <v>12</v>
      </c>
    </row>
    <row r="380" spans="1:7" x14ac:dyDescent="0.25">
      <c r="A380" s="2">
        <v>1903000</v>
      </c>
      <c r="B380" s="15">
        <v>43717</v>
      </c>
      <c r="C380" s="2">
        <v>2</v>
      </c>
      <c r="D380" s="2">
        <v>800</v>
      </c>
      <c r="E380" s="2">
        <v>5210204</v>
      </c>
      <c r="F380" s="14" t="s">
        <v>418</v>
      </c>
      <c r="G380" s="14">
        <v>28</v>
      </c>
    </row>
    <row r="381" spans="1:7" x14ac:dyDescent="0.25">
      <c r="A381" s="2">
        <v>1903000</v>
      </c>
      <c r="B381" s="15">
        <v>43717</v>
      </c>
      <c r="C381" s="2">
        <v>2</v>
      </c>
      <c r="D381" s="2">
        <v>800</v>
      </c>
      <c r="E381" s="2">
        <v>5210204</v>
      </c>
      <c r="F381" s="14" t="s">
        <v>419</v>
      </c>
      <c r="G381" s="14">
        <v>65</v>
      </c>
    </row>
    <row r="382" spans="1:7" x14ac:dyDescent="0.25">
      <c r="A382" s="2">
        <v>1903000</v>
      </c>
      <c r="B382" s="15">
        <v>43717</v>
      </c>
      <c r="C382" s="2">
        <v>2</v>
      </c>
      <c r="D382" s="2">
        <v>800</v>
      </c>
      <c r="E382" s="2">
        <v>5210204</v>
      </c>
      <c r="F382" s="14" t="s">
        <v>420</v>
      </c>
      <c r="G382" s="14">
        <v>45</v>
      </c>
    </row>
    <row r="383" spans="1:7" x14ac:dyDescent="0.25">
      <c r="A383" s="107">
        <v>1903000</v>
      </c>
      <c r="B383" s="108">
        <v>43725</v>
      </c>
      <c r="C383" s="107">
        <v>2</v>
      </c>
      <c r="D383" s="107">
        <v>845</v>
      </c>
      <c r="E383" s="107">
        <v>5210201</v>
      </c>
      <c r="F383" s="109" t="s">
        <v>421</v>
      </c>
      <c r="G383" s="109">
        <v>653.33000000000004</v>
      </c>
    </row>
    <row r="384" spans="1:7" x14ac:dyDescent="0.25">
      <c r="A384" s="2">
        <v>1903000</v>
      </c>
      <c r="B384" s="15">
        <v>43728</v>
      </c>
      <c r="C384" s="2">
        <v>2</v>
      </c>
      <c r="D384" s="2">
        <v>858</v>
      </c>
      <c r="E384" s="2">
        <v>5210203</v>
      </c>
      <c r="F384" s="14" t="s">
        <v>422</v>
      </c>
      <c r="G384" s="14">
        <v>780</v>
      </c>
    </row>
    <row r="385" spans="1:7" x14ac:dyDescent="0.25">
      <c r="A385" s="2">
        <v>1903000</v>
      </c>
      <c r="B385" s="15">
        <v>43728</v>
      </c>
      <c r="C385" s="2">
        <v>2</v>
      </c>
      <c r="D385" s="2">
        <v>858</v>
      </c>
      <c r="E385" s="2">
        <v>5210203</v>
      </c>
      <c r="F385" s="14" t="s">
        <v>423</v>
      </c>
      <c r="G385" s="14">
        <v>550</v>
      </c>
    </row>
    <row r="386" spans="1:7" x14ac:dyDescent="0.25">
      <c r="A386" s="98">
        <v>1903000</v>
      </c>
      <c r="B386" s="99">
        <v>43736</v>
      </c>
      <c r="C386" s="98">
        <v>2</v>
      </c>
      <c r="D386" s="98">
        <v>898</v>
      </c>
      <c r="E386" s="98">
        <v>5210201</v>
      </c>
      <c r="F386" s="100" t="s">
        <v>424</v>
      </c>
      <c r="G386" s="100">
        <v>330</v>
      </c>
    </row>
    <row r="387" spans="1:7" x14ac:dyDescent="0.25">
      <c r="A387" s="101">
        <v>1903100</v>
      </c>
      <c r="B387" s="102">
        <v>43711</v>
      </c>
      <c r="C387" s="101">
        <v>2</v>
      </c>
      <c r="D387" s="101">
        <v>767</v>
      </c>
      <c r="E387" s="101">
        <v>5210201</v>
      </c>
      <c r="F387" s="103" t="s">
        <v>425</v>
      </c>
      <c r="G387" s="103">
        <v>300</v>
      </c>
    </row>
    <row r="388" spans="1:7" x14ac:dyDescent="0.25">
      <c r="A388" s="104">
        <v>1903100</v>
      </c>
      <c r="B388" s="105">
        <v>43711</v>
      </c>
      <c r="C388" s="104">
        <v>2</v>
      </c>
      <c r="D388" s="104">
        <v>767</v>
      </c>
      <c r="E388" s="104">
        <v>5210201</v>
      </c>
      <c r="F388" s="106" t="s">
        <v>425</v>
      </c>
      <c r="G388" s="106">
        <v>420</v>
      </c>
    </row>
    <row r="389" spans="1:7" x14ac:dyDescent="0.25">
      <c r="A389" s="2">
        <v>1903100</v>
      </c>
      <c r="B389" s="15">
        <v>43713</v>
      </c>
      <c r="C389" s="2">
        <v>2</v>
      </c>
      <c r="D389" s="2">
        <v>775</v>
      </c>
      <c r="E389" s="2">
        <v>5210204</v>
      </c>
      <c r="F389" s="14" t="s">
        <v>427</v>
      </c>
      <c r="G389" s="14">
        <v>15</v>
      </c>
    </row>
    <row r="390" spans="1:7" x14ac:dyDescent="0.25">
      <c r="A390" s="2">
        <v>1903100</v>
      </c>
      <c r="B390" s="15">
        <v>43717</v>
      </c>
      <c r="C390" s="2">
        <v>2</v>
      </c>
      <c r="D390" s="2">
        <v>794</v>
      </c>
      <c r="E390" s="2">
        <v>5210204</v>
      </c>
      <c r="F390" s="14" t="s">
        <v>428</v>
      </c>
      <c r="G390" s="14">
        <v>36</v>
      </c>
    </row>
    <row r="391" spans="1:7" x14ac:dyDescent="0.25">
      <c r="A391" s="2">
        <v>1903100</v>
      </c>
      <c r="B391" s="15">
        <v>43717</v>
      </c>
      <c r="C391" s="2">
        <v>2</v>
      </c>
      <c r="D391" s="2">
        <v>794</v>
      </c>
      <c r="E391" s="2">
        <v>5210204</v>
      </c>
      <c r="F391" s="14" t="s">
        <v>429</v>
      </c>
      <c r="G391" s="14">
        <v>60</v>
      </c>
    </row>
    <row r="392" spans="1:7" x14ac:dyDescent="0.25">
      <c r="A392" s="2">
        <v>1903100</v>
      </c>
      <c r="B392" s="15">
        <v>43717</v>
      </c>
      <c r="C392" s="2">
        <v>2</v>
      </c>
      <c r="D392" s="2">
        <v>794</v>
      </c>
      <c r="E392" s="2">
        <v>5210204</v>
      </c>
      <c r="F392" s="14" t="s">
        <v>430</v>
      </c>
      <c r="G392" s="14">
        <v>60</v>
      </c>
    </row>
    <row r="393" spans="1:7" x14ac:dyDescent="0.25">
      <c r="A393" s="2">
        <v>1903100</v>
      </c>
      <c r="B393" s="15">
        <v>43717</v>
      </c>
      <c r="C393" s="2">
        <v>2</v>
      </c>
      <c r="D393" s="2">
        <v>794</v>
      </c>
      <c r="E393" s="2">
        <v>5210204</v>
      </c>
      <c r="F393" s="14" t="s">
        <v>431</v>
      </c>
      <c r="G393" s="14">
        <v>32</v>
      </c>
    </row>
    <row r="394" spans="1:7" x14ac:dyDescent="0.25">
      <c r="A394" s="2">
        <v>1903100</v>
      </c>
      <c r="B394" s="15">
        <v>43717</v>
      </c>
      <c r="C394" s="2">
        <v>2</v>
      </c>
      <c r="D394" s="2">
        <v>794</v>
      </c>
      <c r="E394" s="2">
        <v>5210204</v>
      </c>
      <c r="F394" s="14" t="s">
        <v>432</v>
      </c>
      <c r="G394" s="14">
        <v>10</v>
      </c>
    </row>
    <row r="395" spans="1:7" x14ac:dyDescent="0.25">
      <c r="A395" s="2">
        <v>1903100</v>
      </c>
      <c r="B395" s="15">
        <v>43717</v>
      </c>
      <c r="C395" s="2">
        <v>2</v>
      </c>
      <c r="D395" s="2">
        <v>794</v>
      </c>
      <c r="E395" s="2">
        <v>5210204</v>
      </c>
      <c r="F395" s="14" t="s">
        <v>433</v>
      </c>
      <c r="G395" s="14">
        <v>9.6</v>
      </c>
    </row>
    <row r="396" spans="1:7" x14ac:dyDescent="0.25">
      <c r="A396" s="2">
        <v>1903100</v>
      </c>
      <c r="B396" s="15">
        <v>43717</v>
      </c>
      <c r="C396" s="2">
        <v>2</v>
      </c>
      <c r="D396" s="2">
        <v>801</v>
      </c>
      <c r="E396" s="2">
        <v>5210204</v>
      </c>
      <c r="F396" s="14" t="s">
        <v>434</v>
      </c>
      <c r="G396" s="14">
        <v>42</v>
      </c>
    </row>
    <row r="397" spans="1:7" x14ac:dyDescent="0.25">
      <c r="A397" s="2">
        <v>1903100</v>
      </c>
      <c r="B397" s="15">
        <v>43717</v>
      </c>
      <c r="C397" s="2">
        <v>2</v>
      </c>
      <c r="D397" s="2">
        <v>802</v>
      </c>
      <c r="E397" s="2">
        <v>5210203</v>
      </c>
      <c r="F397" s="14" t="s">
        <v>435</v>
      </c>
      <c r="G397" s="14">
        <v>200</v>
      </c>
    </row>
    <row r="398" spans="1:7" x14ac:dyDescent="0.25">
      <c r="A398" s="2">
        <v>1903100</v>
      </c>
      <c r="B398" s="15">
        <v>43718</v>
      </c>
      <c r="C398" s="2">
        <v>2</v>
      </c>
      <c r="D398" s="2">
        <v>812</v>
      </c>
      <c r="E398" s="2">
        <v>5210202</v>
      </c>
      <c r="F398" s="14" t="s">
        <v>436</v>
      </c>
      <c r="G398" s="14">
        <v>58</v>
      </c>
    </row>
    <row r="399" spans="1:7" x14ac:dyDescent="0.25">
      <c r="A399" s="2">
        <v>1903100</v>
      </c>
      <c r="B399" s="15">
        <v>43719</v>
      </c>
      <c r="C399" s="2">
        <v>2</v>
      </c>
      <c r="D399" s="2">
        <v>814</v>
      </c>
      <c r="E399" s="2">
        <v>5210209</v>
      </c>
      <c r="F399" s="14" t="s">
        <v>437</v>
      </c>
      <c r="G399" s="14">
        <v>558</v>
      </c>
    </row>
    <row r="400" spans="1:7" x14ac:dyDescent="0.25">
      <c r="A400" s="2">
        <v>1903100</v>
      </c>
      <c r="B400" s="15">
        <v>43719</v>
      </c>
      <c r="C400" s="2">
        <v>2</v>
      </c>
      <c r="D400" s="2">
        <v>814</v>
      </c>
      <c r="E400" s="2">
        <v>5210209</v>
      </c>
      <c r="F400" s="14" t="s">
        <v>438</v>
      </c>
      <c r="G400" s="14">
        <v>1346.64</v>
      </c>
    </row>
    <row r="401" spans="1:7" x14ac:dyDescent="0.25">
      <c r="A401" s="2">
        <v>1903100</v>
      </c>
      <c r="B401" s="15">
        <v>43724</v>
      </c>
      <c r="C401" s="2">
        <v>2</v>
      </c>
      <c r="D401" s="2">
        <v>834</v>
      </c>
      <c r="E401" s="2">
        <v>5210202</v>
      </c>
      <c r="F401" s="14" t="s">
        <v>439</v>
      </c>
      <c r="G401" s="14">
        <v>16</v>
      </c>
    </row>
    <row r="402" spans="1:7" x14ac:dyDescent="0.25">
      <c r="A402" s="98">
        <v>1903100</v>
      </c>
      <c r="B402" s="99">
        <v>43725</v>
      </c>
      <c r="C402" s="98">
        <v>2</v>
      </c>
      <c r="D402" s="98">
        <v>845</v>
      </c>
      <c r="E402" s="98">
        <v>5210201</v>
      </c>
      <c r="F402" s="100" t="s">
        <v>440</v>
      </c>
      <c r="G402" s="100">
        <v>4132.54</v>
      </c>
    </row>
    <row r="403" spans="1:7" x14ac:dyDescent="0.25">
      <c r="A403" s="101">
        <v>1903100</v>
      </c>
      <c r="B403" s="102">
        <v>43736</v>
      </c>
      <c r="C403" s="101">
        <v>2</v>
      </c>
      <c r="D403" s="101">
        <v>898</v>
      </c>
      <c r="E403" s="101">
        <v>5210201</v>
      </c>
      <c r="F403" s="103" t="s">
        <v>441</v>
      </c>
      <c r="G403" s="103">
        <v>300</v>
      </c>
    </row>
    <row r="404" spans="1:7" x14ac:dyDescent="0.25">
      <c r="A404" s="101">
        <v>1903100</v>
      </c>
      <c r="B404" s="102">
        <v>43736</v>
      </c>
      <c r="C404" s="101">
        <v>2</v>
      </c>
      <c r="D404" s="101">
        <v>898</v>
      </c>
      <c r="E404" s="101">
        <v>5210201</v>
      </c>
      <c r="F404" s="103" t="s">
        <v>442</v>
      </c>
      <c r="G404" s="103">
        <v>210</v>
      </c>
    </row>
    <row r="405" spans="1:7" x14ac:dyDescent="0.25">
      <c r="A405" s="101">
        <v>1903100</v>
      </c>
      <c r="B405" s="102">
        <v>43736</v>
      </c>
      <c r="C405" s="101">
        <v>2</v>
      </c>
      <c r="D405" s="101">
        <v>898</v>
      </c>
      <c r="E405" s="101">
        <v>5210201</v>
      </c>
      <c r="F405" s="103" t="s">
        <v>442</v>
      </c>
      <c r="G405" s="103">
        <v>180</v>
      </c>
    </row>
    <row r="406" spans="1:7" x14ac:dyDescent="0.25">
      <c r="A406" s="101">
        <v>1903100</v>
      </c>
      <c r="B406" s="102">
        <v>43736</v>
      </c>
      <c r="C406" s="101">
        <v>2</v>
      </c>
      <c r="D406" s="101">
        <v>898</v>
      </c>
      <c r="E406" s="101">
        <v>5210201</v>
      </c>
      <c r="F406" s="103" t="s">
        <v>442</v>
      </c>
      <c r="G406" s="103">
        <v>90</v>
      </c>
    </row>
    <row r="407" spans="1:7" x14ac:dyDescent="0.25">
      <c r="A407" s="101">
        <v>1903100</v>
      </c>
      <c r="B407" s="102">
        <v>43738</v>
      </c>
      <c r="C407" s="101">
        <v>2</v>
      </c>
      <c r="D407" s="101">
        <v>900</v>
      </c>
      <c r="E407" s="101">
        <v>5210201</v>
      </c>
      <c r="F407" s="103" t="s">
        <v>443</v>
      </c>
      <c r="G407" s="103">
        <v>300</v>
      </c>
    </row>
    <row r="408" spans="1:7" x14ac:dyDescent="0.25">
      <c r="A408" s="101">
        <v>1903300</v>
      </c>
      <c r="B408" s="102">
        <v>43711</v>
      </c>
      <c r="C408" s="101">
        <v>2</v>
      </c>
      <c r="D408" s="101">
        <v>767</v>
      </c>
      <c r="E408" s="101">
        <v>5210201</v>
      </c>
      <c r="F408" s="103" t="s">
        <v>444</v>
      </c>
      <c r="G408" s="103">
        <v>7.5</v>
      </c>
    </row>
    <row r="409" spans="1:7" x14ac:dyDescent="0.25">
      <c r="A409" s="104">
        <v>1903300</v>
      </c>
      <c r="B409" s="105">
        <v>43711</v>
      </c>
      <c r="C409" s="104">
        <v>2</v>
      </c>
      <c r="D409" s="104">
        <v>767</v>
      </c>
      <c r="E409" s="104">
        <v>5210201</v>
      </c>
      <c r="F409" s="106" t="s">
        <v>445</v>
      </c>
      <c r="G409" s="106">
        <v>6</v>
      </c>
    </row>
    <row r="410" spans="1:7" x14ac:dyDescent="0.25">
      <c r="A410" s="2">
        <v>1903300</v>
      </c>
      <c r="B410" s="15">
        <v>43711</v>
      </c>
      <c r="C410" s="2">
        <v>2</v>
      </c>
      <c r="D410" s="2">
        <v>769</v>
      </c>
      <c r="E410" s="2">
        <v>5210204</v>
      </c>
      <c r="F410" s="14" t="s">
        <v>446</v>
      </c>
      <c r="G410" s="14">
        <v>160</v>
      </c>
    </row>
    <row r="411" spans="1:7" x14ac:dyDescent="0.25">
      <c r="A411" s="2">
        <v>1903300</v>
      </c>
      <c r="B411" s="15">
        <v>43711</v>
      </c>
      <c r="C411" s="2">
        <v>2</v>
      </c>
      <c r="D411" s="2">
        <v>769</v>
      </c>
      <c r="E411" s="2">
        <v>5210204</v>
      </c>
      <c r="F411" s="14" t="s">
        <v>447</v>
      </c>
      <c r="G411" s="14">
        <v>50</v>
      </c>
    </row>
    <row r="412" spans="1:7" x14ac:dyDescent="0.25">
      <c r="A412" s="2">
        <v>1903300</v>
      </c>
      <c r="B412" s="15">
        <v>43717</v>
      </c>
      <c r="C412" s="2">
        <v>2</v>
      </c>
      <c r="D412" s="2">
        <v>794</v>
      </c>
      <c r="E412" s="2">
        <v>5210204</v>
      </c>
      <c r="F412" s="14" t="s">
        <v>448</v>
      </c>
      <c r="G412" s="14">
        <v>40</v>
      </c>
    </row>
    <row r="413" spans="1:7" x14ac:dyDescent="0.25">
      <c r="A413" s="2">
        <v>1903300</v>
      </c>
      <c r="B413" s="15">
        <v>43719</v>
      </c>
      <c r="C413" s="2">
        <v>2</v>
      </c>
      <c r="D413" s="2">
        <v>814</v>
      </c>
      <c r="E413" s="2">
        <v>5210209</v>
      </c>
      <c r="F413" s="14" t="s">
        <v>449</v>
      </c>
      <c r="G413" s="14">
        <v>110.86</v>
      </c>
    </row>
    <row r="414" spans="1:7" x14ac:dyDescent="0.25">
      <c r="A414" s="2">
        <v>1903300</v>
      </c>
      <c r="B414" s="15">
        <v>43735</v>
      </c>
      <c r="C414" s="2">
        <v>2</v>
      </c>
      <c r="D414" s="2">
        <v>889</v>
      </c>
      <c r="E414" s="2">
        <v>5210204</v>
      </c>
      <c r="F414" s="14" t="s">
        <v>450</v>
      </c>
      <c r="G414" s="14">
        <v>15</v>
      </c>
    </row>
    <row r="415" spans="1:7" x14ac:dyDescent="0.25">
      <c r="A415" s="2">
        <v>1903300</v>
      </c>
      <c r="B415" s="15">
        <v>43735</v>
      </c>
      <c r="C415" s="2">
        <v>2</v>
      </c>
      <c r="D415" s="2">
        <v>889</v>
      </c>
      <c r="E415" s="2">
        <v>5210204</v>
      </c>
      <c r="F415" s="14" t="s">
        <v>451</v>
      </c>
      <c r="G415" s="14">
        <v>30</v>
      </c>
    </row>
    <row r="416" spans="1:7" x14ac:dyDescent="0.25">
      <c r="A416" s="2">
        <v>1903300</v>
      </c>
      <c r="B416" s="15">
        <v>43735</v>
      </c>
      <c r="C416" s="2">
        <v>2</v>
      </c>
      <c r="D416" s="2">
        <v>889</v>
      </c>
      <c r="E416" s="2">
        <v>5210204</v>
      </c>
      <c r="F416" s="14" t="s">
        <v>452</v>
      </c>
      <c r="G416" s="14">
        <v>15</v>
      </c>
    </row>
    <row r="417" spans="1:7" x14ac:dyDescent="0.25">
      <c r="A417" s="2">
        <v>1903300</v>
      </c>
      <c r="B417" s="15">
        <v>43735</v>
      </c>
      <c r="C417" s="2">
        <v>2</v>
      </c>
      <c r="D417" s="2">
        <v>889</v>
      </c>
      <c r="E417" s="2">
        <v>5210204</v>
      </c>
      <c r="F417" s="14" t="s">
        <v>453</v>
      </c>
      <c r="G417" s="14">
        <v>20</v>
      </c>
    </row>
    <row r="418" spans="1:7" x14ac:dyDescent="0.25">
      <c r="A418" s="2">
        <v>1903300</v>
      </c>
      <c r="B418" s="15">
        <v>43735</v>
      </c>
      <c r="C418" s="2">
        <v>2</v>
      </c>
      <c r="D418" s="2">
        <v>891</v>
      </c>
      <c r="E418" s="2">
        <v>5210204</v>
      </c>
      <c r="F418" s="14" t="s">
        <v>454</v>
      </c>
      <c r="G418" s="14">
        <v>55</v>
      </c>
    </row>
    <row r="419" spans="1:7" x14ac:dyDescent="0.25">
      <c r="A419" s="2">
        <v>1903300</v>
      </c>
      <c r="B419" s="15">
        <v>43735</v>
      </c>
      <c r="C419" s="2">
        <v>2</v>
      </c>
      <c r="D419" s="2">
        <v>891</v>
      </c>
      <c r="E419" s="2">
        <v>5210204</v>
      </c>
      <c r="F419" s="14" t="s">
        <v>455</v>
      </c>
      <c r="G419" s="14">
        <v>72</v>
      </c>
    </row>
    <row r="420" spans="1:7" x14ac:dyDescent="0.25">
      <c r="A420" s="2">
        <v>1903300</v>
      </c>
      <c r="B420" s="15">
        <v>43735</v>
      </c>
      <c r="C420" s="2">
        <v>2</v>
      </c>
      <c r="D420" s="2">
        <v>891</v>
      </c>
      <c r="E420" s="2">
        <v>5210204</v>
      </c>
      <c r="F420" s="14" t="s">
        <v>456</v>
      </c>
      <c r="G420" s="14">
        <v>32</v>
      </c>
    </row>
    <row r="421" spans="1:7" x14ac:dyDescent="0.25">
      <c r="A421" s="98">
        <v>1903600</v>
      </c>
      <c r="B421" s="99">
        <v>43711</v>
      </c>
      <c r="C421" s="98">
        <v>2</v>
      </c>
      <c r="D421" s="98">
        <v>767</v>
      </c>
      <c r="E421" s="98">
        <v>5210201</v>
      </c>
      <c r="F421" s="100" t="s">
        <v>458</v>
      </c>
      <c r="G421" s="100">
        <v>300</v>
      </c>
    </row>
    <row r="422" spans="1:7" x14ac:dyDescent="0.25">
      <c r="A422" s="101">
        <v>1903600</v>
      </c>
      <c r="B422" s="102">
        <v>43711</v>
      </c>
      <c r="C422" s="101">
        <v>2</v>
      </c>
      <c r="D422" s="101">
        <v>767</v>
      </c>
      <c r="E422" s="101">
        <v>5210201</v>
      </c>
      <c r="F422" s="103" t="s">
        <v>459</v>
      </c>
      <c r="G422" s="103">
        <v>30</v>
      </c>
    </row>
    <row r="423" spans="1:7" x14ac:dyDescent="0.25">
      <c r="A423" s="101">
        <v>1903600</v>
      </c>
      <c r="B423" s="102">
        <v>43711</v>
      </c>
      <c r="C423" s="101">
        <v>2</v>
      </c>
      <c r="D423" s="101">
        <v>767</v>
      </c>
      <c r="E423" s="101">
        <v>5210201</v>
      </c>
      <c r="F423" s="103" t="s">
        <v>460</v>
      </c>
      <c r="G423" s="103">
        <v>420</v>
      </c>
    </row>
    <row r="424" spans="1:7" x14ac:dyDescent="0.25">
      <c r="A424" s="104">
        <v>1903600</v>
      </c>
      <c r="B424" s="105">
        <v>43711</v>
      </c>
      <c r="C424" s="104">
        <v>2</v>
      </c>
      <c r="D424" s="104">
        <v>767</v>
      </c>
      <c r="E424" s="104">
        <v>5210201</v>
      </c>
      <c r="F424" s="106" t="s">
        <v>461</v>
      </c>
      <c r="G424" s="106">
        <v>70</v>
      </c>
    </row>
    <row r="425" spans="1:7" x14ac:dyDescent="0.25">
      <c r="A425" s="2">
        <v>1903600</v>
      </c>
      <c r="B425" s="15">
        <v>43717</v>
      </c>
      <c r="C425" s="2">
        <v>2</v>
      </c>
      <c r="D425" s="2">
        <v>803</v>
      </c>
      <c r="E425" s="2">
        <v>5210204</v>
      </c>
      <c r="F425" s="14" t="s">
        <v>463</v>
      </c>
      <c r="G425" s="14">
        <v>35</v>
      </c>
    </row>
    <row r="426" spans="1:7" x14ac:dyDescent="0.25">
      <c r="A426" s="2">
        <v>1903600</v>
      </c>
      <c r="B426" s="15">
        <v>43717</v>
      </c>
      <c r="C426" s="2">
        <v>2</v>
      </c>
      <c r="D426" s="2">
        <v>803</v>
      </c>
      <c r="E426" s="2">
        <v>5210204</v>
      </c>
      <c r="F426" s="14" t="s">
        <v>464</v>
      </c>
      <c r="G426" s="14">
        <v>46</v>
      </c>
    </row>
    <row r="427" spans="1:7" x14ac:dyDescent="0.25">
      <c r="A427" s="2">
        <v>1903600</v>
      </c>
      <c r="B427" s="15">
        <v>43717</v>
      </c>
      <c r="C427" s="2">
        <v>2</v>
      </c>
      <c r="D427" s="2">
        <v>808</v>
      </c>
      <c r="E427" s="2">
        <v>5210204</v>
      </c>
      <c r="F427" s="14" t="s">
        <v>465</v>
      </c>
      <c r="G427" s="14">
        <v>750</v>
      </c>
    </row>
    <row r="428" spans="1:7" x14ac:dyDescent="0.25">
      <c r="A428" s="2">
        <v>1903600</v>
      </c>
      <c r="B428" s="15">
        <v>43720</v>
      </c>
      <c r="C428" s="2">
        <v>2</v>
      </c>
      <c r="D428" s="2">
        <v>822</v>
      </c>
      <c r="E428" s="2">
        <v>5210203</v>
      </c>
      <c r="F428" s="14" t="s">
        <v>466</v>
      </c>
      <c r="G428" s="14">
        <v>4134.24</v>
      </c>
    </row>
    <row r="429" spans="1:7" x14ac:dyDescent="0.25">
      <c r="A429" s="2">
        <v>1903600</v>
      </c>
      <c r="B429" s="15">
        <v>43722</v>
      </c>
      <c r="C429" s="2">
        <v>2</v>
      </c>
      <c r="D429" s="2">
        <v>826</v>
      </c>
      <c r="E429" s="2">
        <v>5210204</v>
      </c>
      <c r="F429" s="14" t="s">
        <v>467</v>
      </c>
      <c r="G429" s="14">
        <v>1950</v>
      </c>
    </row>
    <row r="430" spans="1:7" x14ac:dyDescent="0.25">
      <c r="A430" s="98">
        <v>1903600</v>
      </c>
      <c r="B430" s="99">
        <v>43734</v>
      </c>
      <c r="C430" s="98">
        <v>2</v>
      </c>
      <c r="D430" s="98">
        <v>881</v>
      </c>
      <c r="E430" s="98">
        <v>5210201</v>
      </c>
      <c r="F430" s="100" t="s">
        <v>468</v>
      </c>
      <c r="G430" s="100">
        <v>519.16999999999996</v>
      </c>
    </row>
    <row r="431" spans="1:7" x14ac:dyDescent="0.25">
      <c r="A431" s="104">
        <v>1903600</v>
      </c>
      <c r="B431" s="105">
        <v>43736</v>
      </c>
      <c r="C431" s="104">
        <v>2</v>
      </c>
      <c r="D431" s="104">
        <v>898</v>
      </c>
      <c r="E431" s="104">
        <v>5210201</v>
      </c>
      <c r="F431" s="106" t="s">
        <v>469</v>
      </c>
      <c r="G431" s="106">
        <v>340</v>
      </c>
    </row>
    <row r="432" spans="1:7" x14ac:dyDescent="0.25">
      <c r="A432" s="2">
        <v>1903700</v>
      </c>
      <c r="B432" s="15">
        <v>43726</v>
      </c>
      <c r="C432" s="2">
        <v>2</v>
      </c>
      <c r="D432" s="2">
        <v>848</v>
      </c>
      <c r="E432" s="2">
        <v>5210203</v>
      </c>
      <c r="F432" s="14" t="s">
        <v>470</v>
      </c>
      <c r="G432" s="14">
        <v>480</v>
      </c>
    </row>
    <row r="433" spans="1:7" x14ac:dyDescent="0.25">
      <c r="A433" s="2">
        <v>1903700</v>
      </c>
      <c r="B433" s="15">
        <v>43726</v>
      </c>
      <c r="C433" s="2">
        <v>2</v>
      </c>
      <c r="D433" s="2">
        <v>848</v>
      </c>
      <c r="E433" s="2">
        <v>5210203</v>
      </c>
      <c r="F433" s="14" t="s">
        <v>471</v>
      </c>
      <c r="G433" s="14">
        <v>380</v>
      </c>
    </row>
    <row r="434" spans="1:7" x14ac:dyDescent="0.25">
      <c r="A434" s="2">
        <v>1903800</v>
      </c>
      <c r="B434" s="15">
        <v>43734</v>
      </c>
      <c r="C434" s="2">
        <v>2</v>
      </c>
      <c r="D434" s="2">
        <v>879</v>
      </c>
      <c r="E434" s="2">
        <v>5210115</v>
      </c>
      <c r="F434" s="14" t="s">
        <v>472</v>
      </c>
      <c r="G434" s="14">
        <v>180</v>
      </c>
    </row>
    <row r="435" spans="1:7" x14ac:dyDescent="0.25">
      <c r="A435" s="98">
        <v>1903900</v>
      </c>
      <c r="B435" s="99">
        <v>43711</v>
      </c>
      <c r="C435" s="98">
        <v>2</v>
      </c>
      <c r="D435" s="98">
        <v>767</v>
      </c>
      <c r="E435" s="98">
        <v>5210201</v>
      </c>
      <c r="F435" s="100" t="s">
        <v>473</v>
      </c>
      <c r="G435" s="100">
        <v>100</v>
      </c>
    </row>
    <row r="436" spans="1:7" x14ac:dyDescent="0.25">
      <c r="A436" s="104">
        <v>1903900</v>
      </c>
      <c r="B436" s="105">
        <v>43711</v>
      </c>
      <c r="C436" s="104">
        <v>2</v>
      </c>
      <c r="D436" s="104">
        <v>767</v>
      </c>
      <c r="E436" s="104">
        <v>5210201</v>
      </c>
      <c r="F436" s="106" t="s">
        <v>474</v>
      </c>
      <c r="G436" s="106">
        <v>219.72</v>
      </c>
    </row>
    <row r="437" spans="1:7" x14ac:dyDescent="0.25">
      <c r="A437" s="2">
        <v>1903900</v>
      </c>
      <c r="B437" s="15">
        <v>43713</v>
      </c>
      <c r="C437" s="2">
        <v>2</v>
      </c>
      <c r="D437" s="2">
        <v>775</v>
      </c>
      <c r="E437" s="2">
        <v>5210204</v>
      </c>
      <c r="F437" s="14" t="s">
        <v>476</v>
      </c>
      <c r="G437" s="14">
        <v>15</v>
      </c>
    </row>
    <row r="438" spans="1:7" x14ac:dyDescent="0.25">
      <c r="A438" s="107">
        <v>1903900</v>
      </c>
      <c r="B438" s="108">
        <v>43725</v>
      </c>
      <c r="C438" s="107">
        <v>2</v>
      </c>
      <c r="D438" s="107">
        <v>845</v>
      </c>
      <c r="E438" s="107">
        <v>5210201</v>
      </c>
      <c r="F438" s="109" t="s">
        <v>477</v>
      </c>
      <c r="G438" s="109">
        <v>3300</v>
      </c>
    </row>
    <row r="439" spans="1:7" x14ac:dyDescent="0.25">
      <c r="A439" s="2">
        <v>1903900</v>
      </c>
      <c r="B439" s="15">
        <v>43728</v>
      </c>
      <c r="C439" s="2">
        <v>2</v>
      </c>
      <c r="D439" s="2">
        <v>857</v>
      </c>
      <c r="E439" s="2">
        <v>5210212</v>
      </c>
      <c r="F439" s="14" t="s">
        <v>479</v>
      </c>
      <c r="G439" s="14">
        <v>1968.1</v>
      </c>
    </row>
    <row r="440" spans="1:7" x14ac:dyDescent="0.25">
      <c r="A440" s="98">
        <v>1903900</v>
      </c>
      <c r="B440" s="99">
        <v>43736</v>
      </c>
      <c r="C440" s="98">
        <v>2</v>
      </c>
      <c r="D440" s="98">
        <v>898</v>
      </c>
      <c r="E440" s="98">
        <v>5210201</v>
      </c>
      <c r="F440" s="100" t="s">
        <v>481</v>
      </c>
      <c r="G440" s="100">
        <v>300</v>
      </c>
    </row>
    <row r="441" spans="1:7" x14ac:dyDescent="0.25">
      <c r="A441" s="101">
        <v>1903900</v>
      </c>
      <c r="B441" s="102">
        <v>43736</v>
      </c>
      <c r="C441" s="101">
        <v>2</v>
      </c>
      <c r="D441" s="101">
        <v>898</v>
      </c>
      <c r="E441" s="101">
        <v>5210201</v>
      </c>
      <c r="F441" s="103" t="s">
        <v>482</v>
      </c>
      <c r="G441" s="103">
        <v>30</v>
      </c>
    </row>
    <row r="442" spans="1:7" x14ac:dyDescent="0.25">
      <c r="A442" s="104">
        <v>1903900</v>
      </c>
      <c r="B442" s="105">
        <v>43736</v>
      </c>
      <c r="C442" s="104">
        <v>2</v>
      </c>
      <c r="D442" s="104">
        <v>898</v>
      </c>
      <c r="E442" s="104">
        <v>5210201</v>
      </c>
      <c r="F442" s="106" t="s">
        <v>483</v>
      </c>
      <c r="G442" s="106">
        <v>499.09</v>
      </c>
    </row>
    <row r="443" spans="1:7" x14ac:dyDescent="0.25">
      <c r="A443" s="2">
        <v>1904100</v>
      </c>
      <c r="B443" s="15">
        <v>43717</v>
      </c>
      <c r="C443" s="2">
        <v>2</v>
      </c>
      <c r="D443" s="2">
        <v>801</v>
      </c>
      <c r="E443" s="2">
        <v>5210104</v>
      </c>
      <c r="F443" s="14" t="s">
        <v>484</v>
      </c>
      <c r="G443" s="14">
        <v>20</v>
      </c>
    </row>
    <row r="444" spans="1:7" x14ac:dyDescent="0.25">
      <c r="A444" s="2">
        <v>1904100</v>
      </c>
      <c r="B444" s="15">
        <v>43717</v>
      </c>
      <c r="C444" s="2">
        <v>2</v>
      </c>
      <c r="D444" s="2">
        <v>801</v>
      </c>
      <c r="E444" s="2">
        <v>5210104</v>
      </c>
      <c r="F444" s="14" t="s">
        <v>485</v>
      </c>
      <c r="G444" s="14">
        <v>30</v>
      </c>
    </row>
    <row r="445" spans="1:7" x14ac:dyDescent="0.25">
      <c r="A445" s="2">
        <v>1904100</v>
      </c>
      <c r="B445" s="15">
        <v>43717</v>
      </c>
      <c r="C445" s="2">
        <v>2</v>
      </c>
      <c r="D445" s="2">
        <v>801</v>
      </c>
      <c r="E445" s="2">
        <v>5210104</v>
      </c>
      <c r="F445" s="14" t="s">
        <v>486</v>
      </c>
      <c r="G445" s="14">
        <v>20</v>
      </c>
    </row>
    <row r="446" spans="1:7" x14ac:dyDescent="0.25">
      <c r="A446" s="2">
        <v>1904100</v>
      </c>
      <c r="B446" s="15">
        <v>43717</v>
      </c>
      <c r="C446" s="2">
        <v>2</v>
      </c>
      <c r="D446" s="2">
        <v>801</v>
      </c>
      <c r="E446" s="2">
        <v>5210104</v>
      </c>
      <c r="F446" s="14" t="s">
        <v>487</v>
      </c>
      <c r="G446" s="14">
        <v>15</v>
      </c>
    </row>
    <row r="447" spans="1:7" x14ac:dyDescent="0.25">
      <c r="A447" s="2">
        <v>1904100</v>
      </c>
      <c r="B447" s="15">
        <v>43717</v>
      </c>
      <c r="C447" s="2">
        <v>2</v>
      </c>
      <c r="D447" s="2">
        <v>802</v>
      </c>
      <c r="E447" s="2">
        <v>5210104</v>
      </c>
      <c r="F447" s="14" t="s">
        <v>488</v>
      </c>
      <c r="G447" s="14">
        <v>315</v>
      </c>
    </row>
    <row r="448" spans="1:7" x14ac:dyDescent="0.25">
      <c r="A448" s="2">
        <v>1904300</v>
      </c>
      <c r="B448" s="15">
        <v>43711</v>
      </c>
      <c r="C448" s="2">
        <v>2</v>
      </c>
      <c r="D448" s="2">
        <v>769</v>
      </c>
      <c r="E448" s="2">
        <v>5210204</v>
      </c>
      <c r="F448" s="14" t="s">
        <v>489</v>
      </c>
      <c r="G448" s="14">
        <v>70</v>
      </c>
    </row>
    <row r="449" spans="1:7" x14ac:dyDescent="0.25">
      <c r="A449" s="2">
        <v>1904300</v>
      </c>
      <c r="B449" s="15">
        <v>43711</v>
      </c>
      <c r="C449" s="2">
        <v>2</v>
      </c>
      <c r="D449" s="2">
        <v>769</v>
      </c>
      <c r="E449" s="2">
        <v>5210204</v>
      </c>
      <c r="F449" s="14" t="s">
        <v>490</v>
      </c>
      <c r="G449" s="14">
        <v>20</v>
      </c>
    </row>
    <row r="450" spans="1:7" x14ac:dyDescent="0.25">
      <c r="A450" s="2">
        <v>1904300</v>
      </c>
      <c r="B450" s="15">
        <v>43719</v>
      </c>
      <c r="C450" s="2">
        <v>2</v>
      </c>
      <c r="D450" s="2">
        <v>814</v>
      </c>
      <c r="E450" s="2">
        <v>5210209</v>
      </c>
      <c r="F450" s="14" t="s">
        <v>491</v>
      </c>
      <c r="G450" s="14">
        <v>240.94</v>
      </c>
    </row>
    <row r="451" spans="1:7" x14ac:dyDescent="0.25">
      <c r="A451" s="107">
        <v>1904300</v>
      </c>
      <c r="B451" s="108">
        <v>43728</v>
      </c>
      <c r="C451" s="107">
        <v>2</v>
      </c>
      <c r="D451" s="107">
        <v>855</v>
      </c>
      <c r="E451" s="107">
        <v>5210201</v>
      </c>
      <c r="F451" s="109" t="s">
        <v>492</v>
      </c>
      <c r="G451" s="109">
        <v>699</v>
      </c>
    </row>
    <row r="452" spans="1:7" x14ac:dyDescent="0.25">
      <c r="A452" s="2">
        <v>1904300</v>
      </c>
      <c r="B452" s="15">
        <v>43735</v>
      </c>
      <c r="C452" s="2">
        <v>2</v>
      </c>
      <c r="D452" s="2">
        <v>891</v>
      </c>
      <c r="E452" s="2">
        <v>5210204</v>
      </c>
      <c r="F452" s="14" t="s">
        <v>493</v>
      </c>
      <c r="G452" s="14">
        <v>88</v>
      </c>
    </row>
    <row r="453" spans="1:7" x14ac:dyDescent="0.25">
      <c r="A453" s="2">
        <v>1904300</v>
      </c>
      <c r="B453" s="15">
        <v>43735</v>
      </c>
      <c r="C453" s="2">
        <v>2</v>
      </c>
      <c r="D453" s="2">
        <v>891</v>
      </c>
      <c r="E453" s="2">
        <v>5210204</v>
      </c>
      <c r="F453" s="14" t="s">
        <v>494</v>
      </c>
      <c r="G453" s="14">
        <v>20</v>
      </c>
    </row>
    <row r="454" spans="1:7" x14ac:dyDescent="0.25">
      <c r="A454" s="2">
        <v>1904300</v>
      </c>
      <c r="B454" s="15">
        <v>43735</v>
      </c>
      <c r="C454" s="2">
        <v>2</v>
      </c>
      <c r="D454" s="2">
        <v>891</v>
      </c>
      <c r="E454" s="2">
        <v>5210204</v>
      </c>
      <c r="F454" s="14" t="s">
        <v>495</v>
      </c>
      <c r="G454" s="14">
        <v>5</v>
      </c>
    </row>
    <row r="455" spans="1:7" x14ac:dyDescent="0.25">
      <c r="A455" s="98">
        <v>1904300</v>
      </c>
      <c r="B455" s="99">
        <v>43736</v>
      </c>
      <c r="C455" s="98">
        <v>2</v>
      </c>
      <c r="D455" s="98">
        <v>898</v>
      </c>
      <c r="E455" s="98">
        <v>5210201</v>
      </c>
      <c r="F455" s="100" t="s">
        <v>496</v>
      </c>
      <c r="G455" s="100">
        <v>9</v>
      </c>
    </row>
    <row r="456" spans="1:7" x14ac:dyDescent="0.25">
      <c r="A456" s="101">
        <v>1904300</v>
      </c>
      <c r="B456" s="102">
        <v>43736</v>
      </c>
      <c r="C456" s="101">
        <v>2</v>
      </c>
      <c r="D456" s="101">
        <v>898</v>
      </c>
      <c r="E456" s="101">
        <v>5210201</v>
      </c>
      <c r="F456" s="103" t="s">
        <v>497</v>
      </c>
      <c r="G456" s="103">
        <v>9</v>
      </c>
    </row>
    <row r="457" spans="1:7" x14ac:dyDescent="0.25">
      <c r="A457" s="101">
        <v>1904300</v>
      </c>
      <c r="B457" s="102">
        <v>43736</v>
      </c>
      <c r="C457" s="101">
        <v>2</v>
      </c>
      <c r="D457" s="101">
        <v>898</v>
      </c>
      <c r="E457" s="101">
        <v>5210201</v>
      </c>
      <c r="F457" s="103" t="s">
        <v>498</v>
      </c>
      <c r="G457" s="103">
        <v>12</v>
      </c>
    </row>
    <row r="458" spans="1:7" x14ac:dyDescent="0.25">
      <c r="A458" s="101">
        <v>1904300</v>
      </c>
      <c r="B458" s="102">
        <v>43736</v>
      </c>
      <c r="C458" s="101">
        <v>2</v>
      </c>
      <c r="D458" s="101">
        <v>898</v>
      </c>
      <c r="E458" s="101">
        <v>5210201</v>
      </c>
      <c r="F458" s="103" t="s">
        <v>499</v>
      </c>
      <c r="G458" s="103">
        <v>12</v>
      </c>
    </row>
    <row r="459" spans="1:7" x14ac:dyDescent="0.25">
      <c r="A459" s="104">
        <v>1904300</v>
      </c>
      <c r="B459" s="105">
        <v>43736</v>
      </c>
      <c r="C459" s="104">
        <v>2</v>
      </c>
      <c r="D459" s="104">
        <v>898</v>
      </c>
      <c r="E459" s="104">
        <v>5210201</v>
      </c>
      <c r="F459" s="106" t="s">
        <v>500</v>
      </c>
      <c r="G459" s="106">
        <v>87</v>
      </c>
    </row>
    <row r="460" spans="1:7" x14ac:dyDescent="0.25">
      <c r="A460" s="2">
        <v>1904400</v>
      </c>
      <c r="B460" s="15">
        <v>43728</v>
      </c>
      <c r="C460" s="2">
        <v>2</v>
      </c>
      <c r="D460" s="2">
        <v>857</v>
      </c>
      <c r="E460" s="2">
        <v>5210117</v>
      </c>
      <c r="F460" s="14" t="s">
        <v>501</v>
      </c>
      <c r="G460" s="14">
        <v>696</v>
      </c>
    </row>
    <row r="461" spans="1:7" x14ac:dyDescent="0.25">
      <c r="A461" s="2">
        <v>1904800</v>
      </c>
      <c r="B461" s="15">
        <v>43711</v>
      </c>
      <c r="C461" s="2">
        <v>2</v>
      </c>
      <c r="D461" s="2">
        <v>767</v>
      </c>
      <c r="E461" s="2">
        <v>5210101</v>
      </c>
      <c r="F461" s="14" t="s">
        <v>502</v>
      </c>
      <c r="G461" s="14">
        <v>389</v>
      </c>
    </row>
    <row r="462" spans="1:7" x14ac:dyDescent="0.25">
      <c r="A462" s="2">
        <v>1904800</v>
      </c>
      <c r="B462" s="15">
        <v>43736</v>
      </c>
      <c r="C462" s="2">
        <v>2</v>
      </c>
      <c r="D462" s="2">
        <v>898</v>
      </c>
      <c r="E462" s="2">
        <v>5210101</v>
      </c>
      <c r="F462" s="14" t="s">
        <v>503</v>
      </c>
      <c r="G462" s="14">
        <v>698.5</v>
      </c>
    </row>
    <row r="463" spans="1:7" x14ac:dyDescent="0.25">
      <c r="A463" s="2">
        <v>1905000</v>
      </c>
      <c r="B463" s="15">
        <v>43717</v>
      </c>
      <c r="C463" s="2">
        <v>2</v>
      </c>
      <c r="D463" s="2">
        <v>791</v>
      </c>
      <c r="E463" s="2">
        <v>5210103</v>
      </c>
      <c r="F463" s="14" t="s">
        <v>504</v>
      </c>
      <c r="G463" s="14">
        <v>220.77</v>
      </c>
    </row>
    <row r="464" spans="1:7" x14ac:dyDescent="0.25">
      <c r="A464" s="2">
        <v>1905000</v>
      </c>
      <c r="B464" s="15">
        <v>43717</v>
      </c>
      <c r="C464" s="2">
        <v>2</v>
      </c>
      <c r="D464" s="2">
        <v>791</v>
      </c>
      <c r="E464" s="2">
        <v>5210103</v>
      </c>
      <c r="F464" s="14" t="s">
        <v>505</v>
      </c>
      <c r="G464" s="14">
        <v>585.61</v>
      </c>
    </row>
    <row r="465" spans="1:7" x14ac:dyDescent="0.25">
      <c r="A465" s="2">
        <v>1905000</v>
      </c>
      <c r="B465" s="15">
        <v>43717</v>
      </c>
      <c r="C465" s="2">
        <v>2</v>
      </c>
      <c r="D465" s="2">
        <v>791</v>
      </c>
      <c r="E465" s="2">
        <v>5210103</v>
      </c>
      <c r="F465" s="14" t="s">
        <v>506</v>
      </c>
      <c r="G465" s="14">
        <v>131.41</v>
      </c>
    </row>
    <row r="466" spans="1:7" x14ac:dyDescent="0.25">
      <c r="A466" s="2">
        <v>1905000</v>
      </c>
      <c r="B466" s="15">
        <v>43717</v>
      </c>
      <c r="C466" s="2">
        <v>2</v>
      </c>
      <c r="D466" s="2">
        <v>791</v>
      </c>
      <c r="E466" s="2">
        <v>5210103</v>
      </c>
      <c r="F466" s="14" t="s">
        <v>507</v>
      </c>
      <c r="G466" s="14">
        <v>115.81</v>
      </c>
    </row>
    <row r="467" spans="1:7" x14ac:dyDescent="0.25">
      <c r="A467" s="2">
        <v>1905000</v>
      </c>
      <c r="B467" s="15">
        <v>43717</v>
      </c>
      <c r="C467" s="2">
        <v>2</v>
      </c>
      <c r="D467" s="2">
        <v>791</v>
      </c>
      <c r="E467" s="2">
        <v>5210103</v>
      </c>
      <c r="F467" s="14" t="s">
        <v>508</v>
      </c>
      <c r="G467" s="14">
        <v>504.04</v>
      </c>
    </row>
    <row r="468" spans="1:7" x14ac:dyDescent="0.25">
      <c r="A468" s="2">
        <v>1905000</v>
      </c>
      <c r="B468" s="15">
        <v>43717</v>
      </c>
      <c r="C468" s="2">
        <v>2</v>
      </c>
      <c r="D468" s="2">
        <v>791</v>
      </c>
      <c r="E468" s="2">
        <v>5210103</v>
      </c>
      <c r="F468" s="14" t="s">
        <v>509</v>
      </c>
      <c r="G468" s="14">
        <v>283.97000000000003</v>
      </c>
    </row>
    <row r="469" spans="1:7" x14ac:dyDescent="0.25">
      <c r="A469" s="2">
        <v>1905000</v>
      </c>
      <c r="B469" s="15">
        <v>43717</v>
      </c>
      <c r="C469" s="2">
        <v>2</v>
      </c>
      <c r="D469" s="2">
        <v>791</v>
      </c>
      <c r="E469" s="2">
        <v>5210103</v>
      </c>
      <c r="F469" s="14" t="s">
        <v>510</v>
      </c>
      <c r="G469" s="14">
        <v>9.5399999999999991</v>
      </c>
    </row>
    <row r="470" spans="1:7" x14ac:dyDescent="0.25">
      <c r="A470" s="2">
        <v>1905000</v>
      </c>
      <c r="B470" s="15">
        <v>43717</v>
      </c>
      <c r="C470" s="2">
        <v>2</v>
      </c>
      <c r="D470" s="2">
        <v>791</v>
      </c>
      <c r="E470" s="2">
        <v>5210103</v>
      </c>
      <c r="F470" s="14" t="s">
        <v>511</v>
      </c>
      <c r="G470" s="14">
        <v>102.03</v>
      </c>
    </row>
    <row r="471" spans="1:7" x14ac:dyDescent="0.25">
      <c r="A471" s="2">
        <v>1905000</v>
      </c>
      <c r="B471" s="15">
        <v>43717</v>
      </c>
      <c r="C471" s="2">
        <v>2</v>
      </c>
      <c r="D471" s="2">
        <v>791</v>
      </c>
      <c r="E471" s="2">
        <v>5210103</v>
      </c>
      <c r="F471" s="14" t="s">
        <v>512</v>
      </c>
      <c r="G471" s="14">
        <v>97.16</v>
      </c>
    </row>
    <row r="472" spans="1:7" x14ac:dyDescent="0.25">
      <c r="A472" s="2">
        <v>1905000</v>
      </c>
      <c r="B472" s="15">
        <v>43717</v>
      </c>
      <c r="C472" s="2">
        <v>2</v>
      </c>
      <c r="D472" s="2">
        <v>791</v>
      </c>
      <c r="E472" s="2">
        <v>5210103</v>
      </c>
      <c r="F472" s="14" t="s">
        <v>513</v>
      </c>
      <c r="G472" s="14">
        <v>494.02</v>
      </c>
    </row>
    <row r="473" spans="1:7" x14ac:dyDescent="0.25">
      <c r="A473" s="2">
        <v>1905000</v>
      </c>
      <c r="B473" s="15">
        <v>43717</v>
      </c>
      <c r="C473" s="2">
        <v>2</v>
      </c>
      <c r="D473" s="2">
        <v>791</v>
      </c>
      <c r="E473" s="2">
        <v>5210103</v>
      </c>
      <c r="F473" s="14" t="s">
        <v>514</v>
      </c>
      <c r="G473" s="14">
        <v>885.87</v>
      </c>
    </row>
    <row r="474" spans="1:7" x14ac:dyDescent="0.25">
      <c r="A474" s="2">
        <v>1905000</v>
      </c>
      <c r="B474" s="15">
        <v>43717</v>
      </c>
      <c r="C474" s="2">
        <v>2</v>
      </c>
      <c r="D474" s="2">
        <v>791</v>
      </c>
      <c r="E474" s="2">
        <v>5210103</v>
      </c>
      <c r="F474" s="14" t="s">
        <v>515</v>
      </c>
      <c r="G474" s="14">
        <v>467.85</v>
      </c>
    </row>
    <row r="475" spans="1:7" x14ac:dyDescent="0.25">
      <c r="A475" s="2">
        <v>1905000</v>
      </c>
      <c r="B475" s="15">
        <v>43717</v>
      </c>
      <c r="C475" s="2">
        <v>2</v>
      </c>
      <c r="D475" s="2">
        <v>791</v>
      </c>
      <c r="E475" s="2">
        <v>5210103</v>
      </c>
      <c r="F475" s="14" t="s">
        <v>516</v>
      </c>
      <c r="G475" s="14">
        <v>939.32</v>
      </c>
    </row>
    <row r="476" spans="1:7" x14ac:dyDescent="0.25">
      <c r="A476" s="2">
        <v>1905000</v>
      </c>
      <c r="B476" s="15">
        <v>43717</v>
      </c>
      <c r="C476" s="2">
        <v>2</v>
      </c>
      <c r="D476" s="2">
        <v>791</v>
      </c>
      <c r="E476" s="2">
        <v>5210103</v>
      </c>
      <c r="F476" s="14" t="s">
        <v>517</v>
      </c>
      <c r="G476" s="14">
        <v>297.47000000000003</v>
      </c>
    </row>
    <row r="477" spans="1:7" x14ac:dyDescent="0.25">
      <c r="A477" s="2">
        <v>1905000</v>
      </c>
      <c r="B477" s="15">
        <v>43717</v>
      </c>
      <c r="C477" s="2">
        <v>2</v>
      </c>
      <c r="D477" s="2">
        <v>791</v>
      </c>
      <c r="E477" s="2">
        <v>5210103</v>
      </c>
      <c r="F477" s="14" t="s">
        <v>518</v>
      </c>
      <c r="G477" s="14">
        <v>292.81</v>
      </c>
    </row>
    <row r="478" spans="1:7" x14ac:dyDescent="0.25">
      <c r="A478" s="2">
        <v>1905000</v>
      </c>
      <c r="B478" s="15">
        <v>43717</v>
      </c>
      <c r="C478" s="2">
        <v>2</v>
      </c>
      <c r="D478" s="2">
        <v>791</v>
      </c>
      <c r="E478" s="2">
        <v>5210103</v>
      </c>
      <c r="F478" s="14" t="s">
        <v>519</v>
      </c>
      <c r="G478" s="14">
        <v>640.88</v>
      </c>
    </row>
    <row r="479" spans="1:7" x14ac:dyDescent="0.25">
      <c r="A479" s="2">
        <v>1905000</v>
      </c>
      <c r="B479" s="15">
        <v>43736</v>
      </c>
      <c r="C479" s="2">
        <v>2</v>
      </c>
      <c r="D479" s="2">
        <v>898</v>
      </c>
      <c r="E479" s="2">
        <v>5210101</v>
      </c>
      <c r="F479" s="14" t="s">
        <v>520</v>
      </c>
      <c r="G479" s="14">
        <v>109.53</v>
      </c>
    </row>
    <row r="480" spans="1:7" x14ac:dyDescent="0.25">
      <c r="A480" s="2">
        <v>1905000</v>
      </c>
      <c r="B480" s="15">
        <v>43736</v>
      </c>
      <c r="C480" s="2">
        <v>2</v>
      </c>
      <c r="D480" s="2">
        <v>898</v>
      </c>
      <c r="E480" s="2">
        <v>5210101</v>
      </c>
      <c r="F480" s="14" t="s">
        <v>521</v>
      </c>
      <c r="G480" s="14">
        <v>82.75</v>
      </c>
    </row>
    <row r="481" spans="1:7" x14ac:dyDescent="0.25">
      <c r="A481" s="2">
        <v>1905000</v>
      </c>
      <c r="B481" s="15">
        <v>43736</v>
      </c>
      <c r="C481" s="2">
        <v>2</v>
      </c>
      <c r="D481" s="2">
        <v>898</v>
      </c>
      <c r="E481" s="2">
        <v>5210101</v>
      </c>
      <c r="F481" s="14" t="s">
        <v>522</v>
      </c>
      <c r="G481" s="14">
        <v>392</v>
      </c>
    </row>
    <row r="482" spans="1:7" x14ac:dyDescent="0.25">
      <c r="A482" s="2">
        <v>1905000</v>
      </c>
      <c r="B482" s="15">
        <v>43736</v>
      </c>
      <c r="C482" s="2">
        <v>2</v>
      </c>
      <c r="D482" s="2">
        <v>898</v>
      </c>
      <c r="E482" s="2">
        <v>5210101</v>
      </c>
      <c r="F482" s="14" t="s">
        <v>523</v>
      </c>
      <c r="G482" s="14">
        <v>776.29</v>
      </c>
    </row>
    <row r="483" spans="1:7" x14ac:dyDescent="0.25">
      <c r="A483" s="2">
        <v>1905100</v>
      </c>
      <c r="B483" s="15">
        <v>43728</v>
      </c>
      <c r="C483" s="2">
        <v>2</v>
      </c>
      <c r="D483" s="2">
        <v>855</v>
      </c>
      <c r="E483" s="2">
        <v>5210104</v>
      </c>
      <c r="F483" s="14" t="s">
        <v>524</v>
      </c>
      <c r="G483" s="14">
        <v>580</v>
      </c>
    </row>
    <row r="484" spans="1:7" x14ac:dyDescent="0.25">
      <c r="A484" s="2">
        <v>1910100</v>
      </c>
      <c r="B484" s="15">
        <v>43711</v>
      </c>
      <c r="C484" s="2">
        <v>2</v>
      </c>
      <c r="D484" s="2">
        <v>767</v>
      </c>
      <c r="E484" s="2">
        <v>5210101</v>
      </c>
      <c r="F484" s="14" t="s">
        <v>525</v>
      </c>
      <c r="G484" s="14">
        <v>540</v>
      </c>
    </row>
    <row r="485" spans="1:7" x14ac:dyDescent="0.25">
      <c r="A485" s="2">
        <v>1910100</v>
      </c>
      <c r="B485" s="15">
        <v>43712</v>
      </c>
      <c r="C485" s="2">
        <v>2</v>
      </c>
      <c r="D485" s="2">
        <v>773</v>
      </c>
      <c r="E485" s="2">
        <v>5210101</v>
      </c>
      <c r="F485" s="14" t="s">
        <v>526</v>
      </c>
      <c r="G485" s="14">
        <v>549</v>
      </c>
    </row>
    <row r="486" spans="1:7" x14ac:dyDescent="0.25">
      <c r="A486" s="2">
        <v>1910100</v>
      </c>
      <c r="B486" s="15">
        <v>43712</v>
      </c>
      <c r="C486" s="2">
        <v>2</v>
      </c>
      <c r="D486" s="2">
        <v>773</v>
      </c>
      <c r="E486" s="2">
        <v>5210101</v>
      </c>
      <c r="F486" s="14" t="s">
        <v>527</v>
      </c>
      <c r="G486" s="14">
        <v>3217.04</v>
      </c>
    </row>
    <row r="487" spans="1:7" x14ac:dyDescent="0.25">
      <c r="A487" s="2">
        <v>1910100</v>
      </c>
      <c r="B487" s="15">
        <v>43725</v>
      </c>
      <c r="C487" s="2">
        <v>2</v>
      </c>
      <c r="D487" s="2">
        <v>845</v>
      </c>
      <c r="E487" s="2">
        <v>5210101</v>
      </c>
      <c r="F487" s="14" t="s">
        <v>529</v>
      </c>
      <c r="G487" s="14">
        <v>3000</v>
      </c>
    </row>
    <row r="488" spans="1:7" x14ac:dyDescent="0.25">
      <c r="A488" s="2">
        <v>1910100</v>
      </c>
      <c r="B488" s="15">
        <v>43736</v>
      </c>
      <c r="C488" s="2">
        <v>2</v>
      </c>
      <c r="D488" s="2">
        <v>898</v>
      </c>
      <c r="E488" s="2">
        <v>5210101</v>
      </c>
      <c r="F488" s="14" t="s">
        <v>533</v>
      </c>
      <c r="G488" s="14">
        <v>1213.5</v>
      </c>
    </row>
    <row r="489" spans="1:7" x14ac:dyDescent="0.25">
      <c r="A489" s="2">
        <v>1910200</v>
      </c>
      <c r="B489" s="15">
        <v>43717</v>
      </c>
      <c r="C489" s="2">
        <v>2</v>
      </c>
      <c r="D489" s="2">
        <v>805</v>
      </c>
      <c r="E489" s="2">
        <v>5210104</v>
      </c>
      <c r="F489" s="14" t="s">
        <v>534</v>
      </c>
      <c r="G489" s="14">
        <v>1020</v>
      </c>
    </row>
    <row r="490" spans="1:7" x14ac:dyDescent="0.25">
      <c r="A490" s="2">
        <v>1910200</v>
      </c>
      <c r="B490" s="15">
        <v>43717</v>
      </c>
      <c r="C490" s="2">
        <v>2</v>
      </c>
      <c r="D490" s="2">
        <v>805</v>
      </c>
      <c r="E490" s="2">
        <v>5210104</v>
      </c>
      <c r="F490" s="14" t="s">
        <v>535</v>
      </c>
      <c r="G490" s="14">
        <v>480</v>
      </c>
    </row>
    <row r="491" spans="1:7" x14ac:dyDescent="0.25">
      <c r="A491" s="2">
        <v>1910300</v>
      </c>
      <c r="B491" s="15">
        <v>43717</v>
      </c>
      <c r="C491" s="2">
        <v>2</v>
      </c>
      <c r="D491" s="2">
        <v>791</v>
      </c>
      <c r="E491" s="2">
        <v>5210103</v>
      </c>
      <c r="F491" s="14" t="s">
        <v>537</v>
      </c>
      <c r="G491" s="14">
        <v>979.97</v>
      </c>
    </row>
    <row r="492" spans="1:7" x14ac:dyDescent="0.25">
      <c r="A492" s="2">
        <v>1910300</v>
      </c>
      <c r="B492" s="15">
        <v>43717</v>
      </c>
      <c r="C492" s="2">
        <v>2</v>
      </c>
      <c r="D492" s="2">
        <v>791</v>
      </c>
      <c r="E492" s="2">
        <v>5210103</v>
      </c>
      <c r="F492" s="14" t="s">
        <v>538</v>
      </c>
      <c r="G492" s="14">
        <v>173.44</v>
      </c>
    </row>
    <row r="493" spans="1:7" x14ac:dyDescent="0.25">
      <c r="A493" s="2">
        <v>1910300</v>
      </c>
      <c r="B493" s="15">
        <v>43717</v>
      </c>
      <c r="C493" s="2">
        <v>2</v>
      </c>
      <c r="D493" s="2">
        <v>797</v>
      </c>
      <c r="E493" s="2">
        <v>5210104</v>
      </c>
      <c r="F493" s="14" t="s">
        <v>539</v>
      </c>
      <c r="G493" s="14">
        <v>675</v>
      </c>
    </row>
    <row r="494" spans="1:7" x14ac:dyDescent="0.25">
      <c r="A494" s="2">
        <v>1910300</v>
      </c>
      <c r="B494" s="15">
        <v>43717</v>
      </c>
      <c r="C494" s="2">
        <v>2</v>
      </c>
      <c r="D494" s="2">
        <v>800</v>
      </c>
      <c r="E494" s="2">
        <v>5210104</v>
      </c>
      <c r="F494" s="14" t="s">
        <v>540</v>
      </c>
      <c r="G494" s="14">
        <v>120</v>
      </c>
    </row>
    <row r="495" spans="1:7" x14ac:dyDescent="0.25">
      <c r="A495" s="2">
        <v>1910300</v>
      </c>
      <c r="B495" s="15">
        <v>43725</v>
      </c>
      <c r="C495" s="2">
        <v>2</v>
      </c>
      <c r="D495" s="2">
        <v>845</v>
      </c>
      <c r="E495" s="2">
        <v>5210101</v>
      </c>
      <c r="F495" s="14" t="s">
        <v>541</v>
      </c>
      <c r="G495" s="14">
        <v>1850</v>
      </c>
    </row>
    <row r="496" spans="1:7" x14ac:dyDescent="0.25">
      <c r="A496" s="2">
        <v>1910300</v>
      </c>
      <c r="B496" s="15">
        <v>43728</v>
      </c>
      <c r="C496" s="2">
        <v>2</v>
      </c>
      <c r="D496" s="2">
        <v>857</v>
      </c>
      <c r="E496" s="2">
        <v>5210117</v>
      </c>
      <c r="F496" s="14" t="s">
        <v>542</v>
      </c>
      <c r="G496" s="14">
        <v>407.18</v>
      </c>
    </row>
    <row r="497" spans="1:7" x14ac:dyDescent="0.25">
      <c r="A497" s="2">
        <v>1910300</v>
      </c>
      <c r="B497" s="15">
        <v>43732</v>
      </c>
      <c r="C497" s="2">
        <v>2</v>
      </c>
      <c r="D497" s="2">
        <v>876</v>
      </c>
      <c r="E497" s="2">
        <v>5210103</v>
      </c>
      <c r="F497" s="14" t="s">
        <v>543</v>
      </c>
      <c r="G497" s="14">
        <v>177.08</v>
      </c>
    </row>
    <row r="498" spans="1:7" x14ac:dyDescent="0.25">
      <c r="A498" s="2">
        <v>1910300</v>
      </c>
      <c r="B498" s="15">
        <v>43732</v>
      </c>
      <c r="C498" s="2">
        <v>2</v>
      </c>
      <c r="D498" s="2">
        <v>876</v>
      </c>
      <c r="E498" s="2">
        <v>5210103</v>
      </c>
      <c r="F498" s="14" t="s">
        <v>544</v>
      </c>
      <c r="G498" s="14">
        <v>335.17</v>
      </c>
    </row>
    <row r="499" spans="1:7" x14ac:dyDescent="0.25">
      <c r="A499" s="2">
        <v>1910300</v>
      </c>
      <c r="B499" s="15">
        <v>43732</v>
      </c>
      <c r="C499" s="2">
        <v>2</v>
      </c>
      <c r="D499" s="2">
        <v>876</v>
      </c>
      <c r="E499" s="2">
        <v>5210103</v>
      </c>
      <c r="F499" s="14" t="s">
        <v>545</v>
      </c>
      <c r="G499" s="14">
        <v>56.97</v>
      </c>
    </row>
    <row r="500" spans="1:7" x14ac:dyDescent="0.25">
      <c r="A500" s="2">
        <v>1910300</v>
      </c>
      <c r="B500" s="15">
        <v>43732</v>
      </c>
      <c r="C500" s="2">
        <v>2</v>
      </c>
      <c r="D500" s="2">
        <v>876</v>
      </c>
      <c r="E500" s="2">
        <v>5210103</v>
      </c>
      <c r="F500" s="14" t="s">
        <v>546</v>
      </c>
      <c r="G500" s="14">
        <v>10.3</v>
      </c>
    </row>
    <row r="501" spans="1:7" x14ac:dyDescent="0.25">
      <c r="A501" s="2">
        <v>1910300</v>
      </c>
      <c r="B501" s="15">
        <v>43732</v>
      </c>
      <c r="C501" s="2">
        <v>2</v>
      </c>
      <c r="D501" s="2">
        <v>876</v>
      </c>
      <c r="E501" s="2">
        <v>5210103</v>
      </c>
      <c r="F501" s="14" t="s">
        <v>547</v>
      </c>
      <c r="G501" s="14">
        <v>27.07</v>
      </c>
    </row>
    <row r="502" spans="1:7" x14ac:dyDescent="0.25">
      <c r="A502" s="2">
        <v>1910300</v>
      </c>
      <c r="B502" s="15">
        <v>43732</v>
      </c>
      <c r="C502" s="2">
        <v>2</v>
      </c>
      <c r="D502" s="2">
        <v>876</v>
      </c>
      <c r="E502" s="2">
        <v>5210103</v>
      </c>
      <c r="F502" s="14" t="s">
        <v>548</v>
      </c>
      <c r="G502" s="14">
        <v>57.98</v>
      </c>
    </row>
    <row r="503" spans="1:7" x14ac:dyDescent="0.25">
      <c r="A503" s="2">
        <v>1910300</v>
      </c>
      <c r="B503" s="15">
        <v>43732</v>
      </c>
      <c r="C503" s="2">
        <v>2</v>
      </c>
      <c r="D503" s="2">
        <v>876</v>
      </c>
      <c r="E503" s="2">
        <v>5210103</v>
      </c>
      <c r="F503" s="14" t="s">
        <v>549</v>
      </c>
      <c r="G503" s="14">
        <v>33.74</v>
      </c>
    </row>
    <row r="504" spans="1:7" x14ac:dyDescent="0.25">
      <c r="A504" s="2">
        <v>1910300</v>
      </c>
      <c r="B504" s="15">
        <v>43732</v>
      </c>
      <c r="C504" s="2">
        <v>2</v>
      </c>
      <c r="D504" s="2">
        <v>876</v>
      </c>
      <c r="E504" s="2">
        <v>5210103</v>
      </c>
      <c r="F504" s="14" t="s">
        <v>550</v>
      </c>
      <c r="G504" s="14">
        <v>107.78</v>
      </c>
    </row>
    <row r="505" spans="1:7" x14ac:dyDescent="0.25">
      <c r="A505" s="2">
        <v>1910300</v>
      </c>
      <c r="B505" s="15">
        <v>43732</v>
      </c>
      <c r="C505" s="2">
        <v>2</v>
      </c>
      <c r="D505" s="2">
        <v>876</v>
      </c>
      <c r="E505" s="2">
        <v>5210103</v>
      </c>
      <c r="F505" s="14" t="s">
        <v>551</v>
      </c>
      <c r="G505" s="14">
        <v>22.43</v>
      </c>
    </row>
    <row r="506" spans="1:7" x14ac:dyDescent="0.25">
      <c r="A506" s="2">
        <v>1910300</v>
      </c>
      <c r="B506" s="15">
        <v>43732</v>
      </c>
      <c r="C506" s="2">
        <v>2</v>
      </c>
      <c r="D506" s="2">
        <v>876</v>
      </c>
      <c r="E506" s="2">
        <v>5210103</v>
      </c>
      <c r="F506" s="14" t="s">
        <v>552</v>
      </c>
      <c r="G506" s="14">
        <v>5.66</v>
      </c>
    </row>
    <row r="507" spans="1:7" x14ac:dyDescent="0.25">
      <c r="A507" s="2">
        <v>1910300</v>
      </c>
      <c r="B507" s="15">
        <v>43732</v>
      </c>
      <c r="C507" s="2">
        <v>2</v>
      </c>
      <c r="D507" s="2">
        <v>876</v>
      </c>
      <c r="E507" s="2">
        <v>5210103</v>
      </c>
      <c r="F507" s="14" t="s">
        <v>553</v>
      </c>
      <c r="G507" s="14">
        <v>2190.73</v>
      </c>
    </row>
    <row r="508" spans="1:7" x14ac:dyDescent="0.25">
      <c r="A508" s="2">
        <v>1910300</v>
      </c>
      <c r="B508" s="15">
        <v>43732</v>
      </c>
      <c r="C508" s="2">
        <v>2</v>
      </c>
      <c r="D508" s="2">
        <v>876</v>
      </c>
      <c r="E508" s="2">
        <v>5210103</v>
      </c>
      <c r="F508" s="14" t="s">
        <v>554</v>
      </c>
      <c r="G508" s="14">
        <v>1525.34</v>
      </c>
    </row>
    <row r="509" spans="1:7" x14ac:dyDescent="0.25">
      <c r="A509" s="2">
        <v>1910300</v>
      </c>
      <c r="B509" s="15">
        <v>43732</v>
      </c>
      <c r="C509" s="2">
        <v>2</v>
      </c>
      <c r="D509" s="2">
        <v>876</v>
      </c>
      <c r="E509" s="2">
        <v>5210103</v>
      </c>
      <c r="F509" s="14" t="s">
        <v>555</v>
      </c>
      <c r="G509" s="14">
        <v>2467.21</v>
      </c>
    </row>
    <row r="510" spans="1:7" x14ac:dyDescent="0.25">
      <c r="A510" s="2">
        <v>1910300</v>
      </c>
      <c r="B510" s="15">
        <v>43732</v>
      </c>
      <c r="C510" s="2">
        <v>2</v>
      </c>
      <c r="D510" s="2">
        <v>876</v>
      </c>
      <c r="E510" s="2">
        <v>5210103</v>
      </c>
      <c r="F510" s="14" t="s">
        <v>556</v>
      </c>
      <c r="G510" s="14">
        <v>1126.32</v>
      </c>
    </row>
    <row r="511" spans="1:7" x14ac:dyDescent="0.25">
      <c r="A511" s="2">
        <v>1910300</v>
      </c>
      <c r="B511" s="15">
        <v>43732</v>
      </c>
      <c r="C511" s="2">
        <v>2</v>
      </c>
      <c r="D511" s="2">
        <v>876</v>
      </c>
      <c r="E511" s="2">
        <v>5210103</v>
      </c>
      <c r="F511" s="14" t="s">
        <v>557</v>
      </c>
      <c r="G511" s="14">
        <v>521.24</v>
      </c>
    </row>
    <row r="512" spans="1:7" x14ac:dyDescent="0.25">
      <c r="A512" s="2">
        <v>1910300</v>
      </c>
      <c r="B512" s="15">
        <v>43732</v>
      </c>
      <c r="C512" s="2">
        <v>2</v>
      </c>
      <c r="D512" s="2">
        <v>876</v>
      </c>
      <c r="E512" s="2">
        <v>5210103</v>
      </c>
      <c r="F512" s="14" t="s">
        <v>558</v>
      </c>
      <c r="G512" s="14">
        <v>1486.14</v>
      </c>
    </row>
    <row r="513" spans="1:7" x14ac:dyDescent="0.25">
      <c r="A513" s="2">
        <v>1910300</v>
      </c>
      <c r="B513" s="15">
        <v>43732</v>
      </c>
      <c r="C513" s="2">
        <v>2</v>
      </c>
      <c r="D513" s="2">
        <v>876</v>
      </c>
      <c r="E513" s="2">
        <v>5210103</v>
      </c>
      <c r="F513" s="14" t="s">
        <v>559</v>
      </c>
      <c r="G513" s="14">
        <v>166.07</v>
      </c>
    </row>
    <row r="514" spans="1:7" x14ac:dyDescent="0.25">
      <c r="A514" s="2">
        <v>1910300</v>
      </c>
      <c r="B514" s="15">
        <v>43732</v>
      </c>
      <c r="C514" s="2">
        <v>2</v>
      </c>
      <c r="D514" s="2">
        <v>876</v>
      </c>
      <c r="E514" s="2">
        <v>5210103</v>
      </c>
      <c r="F514" s="14" t="s">
        <v>560</v>
      </c>
      <c r="G514" s="14">
        <v>37.58</v>
      </c>
    </row>
    <row r="515" spans="1:7" x14ac:dyDescent="0.25">
      <c r="A515" s="2">
        <v>1910300</v>
      </c>
      <c r="B515" s="15">
        <v>43732</v>
      </c>
      <c r="C515" s="2">
        <v>2</v>
      </c>
      <c r="D515" s="2">
        <v>876</v>
      </c>
      <c r="E515" s="2">
        <v>5210103</v>
      </c>
      <c r="F515" s="14" t="s">
        <v>561</v>
      </c>
      <c r="G515" s="14">
        <v>118.19</v>
      </c>
    </row>
    <row r="516" spans="1:7" x14ac:dyDescent="0.25">
      <c r="A516" s="2">
        <v>1910300</v>
      </c>
      <c r="B516" s="15">
        <v>43732</v>
      </c>
      <c r="C516" s="2">
        <v>2</v>
      </c>
      <c r="D516" s="2">
        <v>876</v>
      </c>
      <c r="E516" s="2">
        <v>5210103</v>
      </c>
      <c r="F516" s="14" t="s">
        <v>562</v>
      </c>
      <c r="G516" s="14">
        <v>436.39</v>
      </c>
    </row>
    <row r="517" spans="1:7" x14ac:dyDescent="0.25">
      <c r="A517" s="2">
        <v>1910300</v>
      </c>
      <c r="B517" s="15">
        <v>43732</v>
      </c>
      <c r="C517" s="2">
        <v>2</v>
      </c>
      <c r="D517" s="2">
        <v>876</v>
      </c>
      <c r="E517" s="2">
        <v>5210103</v>
      </c>
      <c r="F517" s="14" t="s">
        <v>563</v>
      </c>
      <c r="G517" s="14">
        <v>94.25</v>
      </c>
    </row>
    <row r="518" spans="1:7" x14ac:dyDescent="0.25">
      <c r="A518" s="2">
        <v>1910300</v>
      </c>
      <c r="B518" s="15">
        <v>43732</v>
      </c>
      <c r="C518" s="2">
        <v>2</v>
      </c>
      <c r="D518" s="2">
        <v>876</v>
      </c>
      <c r="E518" s="2">
        <v>5210103</v>
      </c>
      <c r="F518" s="14" t="s">
        <v>564</v>
      </c>
      <c r="G518" s="14">
        <v>25.66</v>
      </c>
    </row>
    <row r="519" spans="1:7" x14ac:dyDescent="0.25">
      <c r="A519" s="2">
        <v>1910300</v>
      </c>
      <c r="B519" s="15">
        <v>43732</v>
      </c>
      <c r="C519" s="2">
        <v>2</v>
      </c>
      <c r="D519" s="2">
        <v>876</v>
      </c>
      <c r="E519" s="2">
        <v>5210103</v>
      </c>
      <c r="F519" s="14" t="s">
        <v>565</v>
      </c>
      <c r="G519" s="14">
        <v>66.47</v>
      </c>
    </row>
    <row r="520" spans="1:7" x14ac:dyDescent="0.25">
      <c r="A520" s="2">
        <v>1910300</v>
      </c>
      <c r="B520" s="15">
        <v>43732</v>
      </c>
      <c r="C520" s="2">
        <v>2</v>
      </c>
      <c r="D520" s="2">
        <v>876</v>
      </c>
      <c r="E520" s="2">
        <v>5210103</v>
      </c>
      <c r="F520" s="14" t="s">
        <v>566</v>
      </c>
      <c r="G520" s="14">
        <v>940.86</v>
      </c>
    </row>
    <row r="521" spans="1:7" x14ac:dyDescent="0.25">
      <c r="A521" s="2">
        <v>1910300</v>
      </c>
      <c r="B521" s="15">
        <v>43732</v>
      </c>
      <c r="C521" s="2">
        <v>2</v>
      </c>
      <c r="D521" s="2">
        <v>876</v>
      </c>
      <c r="E521" s="2">
        <v>5210103</v>
      </c>
      <c r="F521" s="14" t="s">
        <v>567</v>
      </c>
      <c r="G521" s="14">
        <v>162.94</v>
      </c>
    </row>
    <row r="522" spans="1:7" x14ac:dyDescent="0.25">
      <c r="A522" s="2">
        <v>1910400</v>
      </c>
      <c r="B522" s="15">
        <v>43710</v>
      </c>
      <c r="C522" s="2">
        <v>2</v>
      </c>
      <c r="D522" s="2">
        <v>762</v>
      </c>
      <c r="E522" s="2">
        <v>5210104</v>
      </c>
      <c r="F522" s="14" t="s">
        <v>568</v>
      </c>
      <c r="G522" s="14">
        <v>500</v>
      </c>
    </row>
    <row r="523" spans="1:7" x14ac:dyDescent="0.25">
      <c r="A523" s="2">
        <v>1910400</v>
      </c>
      <c r="B523" s="15">
        <v>43710</v>
      </c>
      <c r="C523" s="2">
        <v>2</v>
      </c>
      <c r="D523" s="2">
        <v>766</v>
      </c>
      <c r="E523" s="2">
        <v>5210104</v>
      </c>
      <c r="F523" s="14" t="s">
        <v>569</v>
      </c>
      <c r="G523" s="14">
        <v>830</v>
      </c>
    </row>
    <row r="524" spans="1:7" x14ac:dyDescent="0.25">
      <c r="A524" s="2">
        <v>1910400</v>
      </c>
      <c r="B524" s="15">
        <v>43710</v>
      </c>
      <c r="C524" s="2">
        <v>2</v>
      </c>
      <c r="D524" s="2">
        <v>766</v>
      </c>
      <c r="E524" s="2">
        <v>5210104</v>
      </c>
      <c r="F524" s="14" t="s">
        <v>570</v>
      </c>
      <c r="G524" s="14">
        <v>750</v>
      </c>
    </row>
    <row r="525" spans="1:7" x14ac:dyDescent="0.25">
      <c r="A525" s="2">
        <v>1910400</v>
      </c>
      <c r="B525" s="15">
        <v>43710</v>
      </c>
      <c r="C525" s="2">
        <v>2</v>
      </c>
      <c r="D525" s="2">
        <v>766</v>
      </c>
      <c r="E525" s="2">
        <v>5210104</v>
      </c>
      <c r="F525" s="14" t="s">
        <v>571</v>
      </c>
      <c r="G525" s="14">
        <v>730</v>
      </c>
    </row>
    <row r="526" spans="1:7" x14ac:dyDescent="0.25">
      <c r="A526" s="2">
        <v>1910400</v>
      </c>
      <c r="B526" s="15">
        <v>43710</v>
      </c>
      <c r="C526" s="2">
        <v>2</v>
      </c>
      <c r="D526" s="2">
        <v>766</v>
      </c>
      <c r="E526" s="2">
        <v>5210104</v>
      </c>
      <c r="F526" s="14" t="s">
        <v>572</v>
      </c>
      <c r="G526" s="14">
        <v>720</v>
      </c>
    </row>
    <row r="527" spans="1:7" x14ac:dyDescent="0.25">
      <c r="A527" s="2">
        <v>1910400</v>
      </c>
      <c r="B527" s="15">
        <v>43710</v>
      </c>
      <c r="C527" s="2">
        <v>2</v>
      </c>
      <c r="D527" s="2">
        <v>766</v>
      </c>
      <c r="E527" s="2">
        <v>5210104</v>
      </c>
      <c r="F527" s="14" t="s">
        <v>573</v>
      </c>
      <c r="G527" s="14">
        <v>1250</v>
      </c>
    </row>
    <row r="528" spans="1:7" x14ac:dyDescent="0.25">
      <c r="A528" s="2">
        <v>1910400</v>
      </c>
      <c r="B528" s="15">
        <v>43717</v>
      </c>
      <c r="C528" s="2">
        <v>2</v>
      </c>
      <c r="D528" s="2">
        <v>791</v>
      </c>
      <c r="E528" s="2">
        <v>5210103</v>
      </c>
      <c r="F528" s="14" t="s">
        <v>574</v>
      </c>
      <c r="G528" s="14">
        <v>516.42999999999995</v>
      </c>
    </row>
    <row r="529" spans="1:7" x14ac:dyDescent="0.25">
      <c r="A529" s="2">
        <v>1910400</v>
      </c>
      <c r="B529" s="15">
        <v>43717</v>
      </c>
      <c r="C529" s="2">
        <v>2</v>
      </c>
      <c r="D529" s="2">
        <v>794</v>
      </c>
      <c r="E529" s="2">
        <v>5210104</v>
      </c>
      <c r="F529" s="14" t="s">
        <v>575</v>
      </c>
      <c r="G529" s="14">
        <v>15</v>
      </c>
    </row>
    <row r="530" spans="1:7" x14ac:dyDescent="0.25">
      <c r="A530" s="2">
        <v>1910400</v>
      </c>
      <c r="B530" s="15">
        <v>43717</v>
      </c>
      <c r="C530" s="2">
        <v>2</v>
      </c>
      <c r="D530" s="2">
        <v>794</v>
      </c>
      <c r="E530" s="2">
        <v>5210104</v>
      </c>
      <c r="F530" s="14" t="s">
        <v>576</v>
      </c>
      <c r="G530" s="14">
        <v>14</v>
      </c>
    </row>
    <row r="531" spans="1:7" x14ac:dyDescent="0.25">
      <c r="A531" s="2">
        <v>1910400</v>
      </c>
      <c r="B531" s="15">
        <v>43717</v>
      </c>
      <c r="C531" s="2">
        <v>2</v>
      </c>
      <c r="D531" s="2">
        <v>794</v>
      </c>
      <c r="E531" s="2">
        <v>5210104</v>
      </c>
      <c r="F531" s="14" t="s">
        <v>577</v>
      </c>
      <c r="G531" s="14">
        <v>10</v>
      </c>
    </row>
    <row r="532" spans="1:7" x14ac:dyDescent="0.25">
      <c r="A532" s="2">
        <v>1910400</v>
      </c>
      <c r="B532" s="15">
        <v>43717</v>
      </c>
      <c r="C532" s="2">
        <v>2</v>
      </c>
      <c r="D532" s="2">
        <v>794</v>
      </c>
      <c r="E532" s="2">
        <v>5210104</v>
      </c>
      <c r="F532" s="14" t="s">
        <v>578</v>
      </c>
      <c r="G532" s="14">
        <v>18</v>
      </c>
    </row>
    <row r="533" spans="1:7" x14ac:dyDescent="0.25">
      <c r="A533" s="2">
        <v>1910400</v>
      </c>
      <c r="B533" s="15">
        <v>43717</v>
      </c>
      <c r="C533" s="2">
        <v>2</v>
      </c>
      <c r="D533" s="2">
        <v>794</v>
      </c>
      <c r="E533" s="2">
        <v>5210103</v>
      </c>
      <c r="F533" s="14" t="s">
        <v>579</v>
      </c>
      <c r="G533" s="14">
        <v>150</v>
      </c>
    </row>
    <row r="534" spans="1:7" x14ac:dyDescent="0.25">
      <c r="A534" s="2">
        <v>1910400</v>
      </c>
      <c r="B534" s="15">
        <v>43717</v>
      </c>
      <c r="C534" s="2">
        <v>2</v>
      </c>
      <c r="D534" s="2">
        <v>794</v>
      </c>
      <c r="E534" s="2">
        <v>5210104</v>
      </c>
      <c r="F534" s="14" t="s">
        <v>580</v>
      </c>
      <c r="G534" s="14">
        <v>12</v>
      </c>
    </row>
    <row r="535" spans="1:7" x14ac:dyDescent="0.25">
      <c r="A535" s="2">
        <v>1910400</v>
      </c>
      <c r="B535" s="15">
        <v>43717</v>
      </c>
      <c r="C535" s="2">
        <v>2</v>
      </c>
      <c r="D535" s="2">
        <v>794</v>
      </c>
      <c r="E535" s="2">
        <v>5210104</v>
      </c>
      <c r="F535" s="14" t="s">
        <v>581</v>
      </c>
      <c r="G535" s="14">
        <v>14</v>
      </c>
    </row>
    <row r="536" spans="1:7" x14ac:dyDescent="0.25">
      <c r="A536" s="2">
        <v>1910400</v>
      </c>
      <c r="B536" s="15">
        <v>43717</v>
      </c>
      <c r="C536" s="2">
        <v>2</v>
      </c>
      <c r="D536" s="2">
        <v>794</v>
      </c>
      <c r="E536" s="2">
        <v>5210104</v>
      </c>
      <c r="F536" s="14" t="s">
        <v>582</v>
      </c>
      <c r="G536" s="14">
        <v>18</v>
      </c>
    </row>
    <row r="537" spans="1:7" x14ac:dyDescent="0.25">
      <c r="A537" s="2">
        <v>1910400</v>
      </c>
      <c r="B537" s="15">
        <v>43717</v>
      </c>
      <c r="C537" s="2">
        <v>2</v>
      </c>
      <c r="D537" s="2">
        <v>794</v>
      </c>
      <c r="E537" s="2">
        <v>5210104</v>
      </c>
      <c r="F537" s="14" t="s">
        <v>583</v>
      </c>
      <c r="G537" s="14">
        <v>165</v>
      </c>
    </row>
    <row r="538" spans="1:7" x14ac:dyDescent="0.25">
      <c r="A538" s="2">
        <v>1910400</v>
      </c>
      <c r="B538" s="15">
        <v>43717</v>
      </c>
      <c r="C538" s="2">
        <v>2</v>
      </c>
      <c r="D538" s="2">
        <v>794</v>
      </c>
      <c r="E538" s="2">
        <v>5210104</v>
      </c>
      <c r="F538" s="14" t="s">
        <v>584</v>
      </c>
      <c r="G538" s="14">
        <v>120</v>
      </c>
    </row>
    <row r="539" spans="1:7" x14ac:dyDescent="0.25">
      <c r="A539" s="2">
        <v>1910400</v>
      </c>
      <c r="B539" s="15">
        <v>43717</v>
      </c>
      <c r="C539" s="2">
        <v>2</v>
      </c>
      <c r="D539" s="2">
        <v>794</v>
      </c>
      <c r="E539" s="2">
        <v>5210104</v>
      </c>
      <c r="F539" s="14" t="s">
        <v>585</v>
      </c>
      <c r="G539" s="14">
        <v>9.6</v>
      </c>
    </row>
    <row r="540" spans="1:7" x14ac:dyDescent="0.25">
      <c r="A540" s="2">
        <v>1910400</v>
      </c>
      <c r="B540" s="15">
        <v>43717</v>
      </c>
      <c r="C540" s="2">
        <v>2</v>
      </c>
      <c r="D540" s="2">
        <v>794</v>
      </c>
      <c r="E540" s="2">
        <v>5210104</v>
      </c>
      <c r="F540" s="14" t="s">
        <v>586</v>
      </c>
      <c r="G540" s="14">
        <v>16</v>
      </c>
    </row>
    <row r="541" spans="1:7" x14ac:dyDescent="0.25">
      <c r="A541" s="2">
        <v>1910400</v>
      </c>
      <c r="B541" s="15">
        <v>43717</v>
      </c>
      <c r="C541" s="2">
        <v>2</v>
      </c>
      <c r="D541" s="2">
        <v>794</v>
      </c>
      <c r="E541" s="2">
        <v>5210104</v>
      </c>
      <c r="F541" s="14" t="s">
        <v>587</v>
      </c>
      <c r="G541" s="14">
        <v>12</v>
      </c>
    </row>
    <row r="542" spans="1:7" x14ac:dyDescent="0.25">
      <c r="A542" s="2">
        <v>1910400</v>
      </c>
      <c r="B542" s="15">
        <v>43717</v>
      </c>
      <c r="C542" s="2">
        <v>2</v>
      </c>
      <c r="D542" s="2">
        <v>794</v>
      </c>
      <c r="E542" s="2">
        <v>5210104</v>
      </c>
      <c r="F542" s="14" t="s">
        <v>588</v>
      </c>
      <c r="G542" s="14">
        <v>88</v>
      </c>
    </row>
    <row r="543" spans="1:7" x14ac:dyDescent="0.25">
      <c r="A543" s="2">
        <v>1910400</v>
      </c>
      <c r="B543" s="15">
        <v>43717</v>
      </c>
      <c r="C543" s="2">
        <v>2</v>
      </c>
      <c r="D543" s="2">
        <v>794</v>
      </c>
      <c r="E543" s="2">
        <v>5210104</v>
      </c>
      <c r="F543" s="14" t="s">
        <v>589</v>
      </c>
      <c r="G543" s="14">
        <v>48</v>
      </c>
    </row>
    <row r="544" spans="1:7" x14ac:dyDescent="0.25">
      <c r="A544" s="2">
        <v>1910400</v>
      </c>
      <c r="B544" s="15">
        <v>43717</v>
      </c>
      <c r="C544" s="2">
        <v>2</v>
      </c>
      <c r="D544" s="2">
        <v>794</v>
      </c>
      <c r="E544" s="2">
        <v>5210104</v>
      </c>
      <c r="F544" s="14" t="s">
        <v>590</v>
      </c>
      <c r="G544" s="14">
        <v>10</v>
      </c>
    </row>
    <row r="545" spans="1:7" x14ac:dyDescent="0.25">
      <c r="A545" s="2">
        <v>1910400</v>
      </c>
      <c r="B545" s="15">
        <v>43735</v>
      </c>
      <c r="C545" s="2">
        <v>2</v>
      </c>
      <c r="D545" s="2">
        <v>888</v>
      </c>
      <c r="E545" s="2">
        <v>5210104</v>
      </c>
      <c r="F545" s="14" t="s">
        <v>591</v>
      </c>
      <c r="G545" s="14">
        <v>3200</v>
      </c>
    </row>
    <row r="546" spans="1:7" x14ac:dyDescent="0.25">
      <c r="A546" s="2">
        <v>1910400</v>
      </c>
      <c r="B546" s="15">
        <v>43735</v>
      </c>
      <c r="C546" s="2">
        <v>2</v>
      </c>
      <c r="D546" s="2">
        <v>894</v>
      </c>
      <c r="E546" s="2">
        <v>5210104</v>
      </c>
      <c r="F546" s="14" t="s">
        <v>592</v>
      </c>
      <c r="G546" s="14">
        <v>1500</v>
      </c>
    </row>
    <row r="547" spans="1:7" x14ac:dyDescent="0.25">
      <c r="A547" s="2">
        <v>1910400</v>
      </c>
      <c r="B547" s="15">
        <v>43736</v>
      </c>
      <c r="C547" s="2">
        <v>2</v>
      </c>
      <c r="D547" s="2">
        <v>896</v>
      </c>
      <c r="E547" s="2">
        <v>5210104</v>
      </c>
      <c r="F547" s="14" t="s">
        <v>593</v>
      </c>
      <c r="G547" s="14">
        <v>500</v>
      </c>
    </row>
    <row r="548" spans="1:7" x14ac:dyDescent="0.25">
      <c r="A548" s="2">
        <v>1910500</v>
      </c>
      <c r="B548" s="15">
        <v>43714</v>
      </c>
      <c r="C548" s="2">
        <v>2</v>
      </c>
      <c r="D548" s="2">
        <v>780</v>
      </c>
      <c r="E548" s="2">
        <v>5210101</v>
      </c>
      <c r="F548" s="14" t="s">
        <v>595</v>
      </c>
      <c r="G548" s="14">
        <v>645</v>
      </c>
    </row>
    <row r="549" spans="1:7" x14ac:dyDescent="0.25">
      <c r="A549" s="2">
        <v>1910500</v>
      </c>
      <c r="B549" s="15">
        <v>43717</v>
      </c>
      <c r="C549" s="2">
        <v>2</v>
      </c>
      <c r="D549" s="2">
        <v>797</v>
      </c>
      <c r="E549" s="2">
        <v>5210104</v>
      </c>
      <c r="F549" s="14" t="s">
        <v>596</v>
      </c>
      <c r="G549" s="14">
        <v>1186</v>
      </c>
    </row>
    <row r="550" spans="1:7" x14ac:dyDescent="0.25">
      <c r="A550" s="2">
        <v>1910500</v>
      </c>
      <c r="B550" s="15">
        <v>43717</v>
      </c>
      <c r="C550" s="2">
        <v>2</v>
      </c>
      <c r="D550" s="2">
        <v>797</v>
      </c>
      <c r="E550" s="2">
        <v>5210104</v>
      </c>
      <c r="F550" s="14" t="s">
        <v>597</v>
      </c>
      <c r="G550" s="14">
        <v>1454</v>
      </c>
    </row>
    <row r="551" spans="1:7" x14ac:dyDescent="0.25">
      <c r="A551" s="2">
        <v>1910500</v>
      </c>
      <c r="B551" s="15">
        <v>43718</v>
      </c>
      <c r="C551" s="2">
        <v>2</v>
      </c>
      <c r="D551" s="2">
        <v>812</v>
      </c>
      <c r="E551" s="2">
        <v>5210102</v>
      </c>
      <c r="F551" s="14" t="s">
        <v>598</v>
      </c>
      <c r="G551" s="14">
        <v>340</v>
      </c>
    </row>
    <row r="552" spans="1:7" x14ac:dyDescent="0.25">
      <c r="A552" s="2">
        <v>1910500</v>
      </c>
      <c r="B552" s="15">
        <v>43718</v>
      </c>
      <c r="C552" s="2">
        <v>2</v>
      </c>
      <c r="D552" s="2">
        <v>812</v>
      </c>
      <c r="E552" s="2">
        <v>5210102</v>
      </c>
      <c r="F552" s="14" t="s">
        <v>599</v>
      </c>
      <c r="G552" s="14">
        <v>60</v>
      </c>
    </row>
    <row r="553" spans="1:7" x14ac:dyDescent="0.25">
      <c r="A553" s="2">
        <v>1910500</v>
      </c>
      <c r="B553" s="15">
        <v>43719</v>
      </c>
      <c r="C553" s="2">
        <v>2</v>
      </c>
      <c r="D553" s="2">
        <v>814</v>
      </c>
      <c r="E553" s="2">
        <v>5210109</v>
      </c>
      <c r="F553" s="14" t="s">
        <v>600</v>
      </c>
      <c r="G553" s="14">
        <v>818.4</v>
      </c>
    </row>
    <row r="554" spans="1:7" x14ac:dyDescent="0.25">
      <c r="A554" s="2">
        <v>1910500</v>
      </c>
      <c r="B554" s="15">
        <v>43722</v>
      </c>
      <c r="C554" s="2">
        <v>2</v>
      </c>
      <c r="D554" s="2">
        <v>831</v>
      </c>
      <c r="E554" s="2">
        <v>5210104</v>
      </c>
      <c r="F554" s="14" t="s">
        <v>601</v>
      </c>
      <c r="G554" s="14">
        <v>300</v>
      </c>
    </row>
    <row r="555" spans="1:7" x14ac:dyDescent="0.25">
      <c r="A555" s="2">
        <v>1910500</v>
      </c>
      <c r="B555" s="15">
        <v>43724</v>
      </c>
      <c r="C555" s="2">
        <v>2</v>
      </c>
      <c r="D555" s="2">
        <v>834</v>
      </c>
      <c r="E555" s="2">
        <v>5210102</v>
      </c>
      <c r="F555" s="14" t="s">
        <v>602</v>
      </c>
      <c r="G555" s="14">
        <v>206</v>
      </c>
    </row>
    <row r="556" spans="1:7" x14ac:dyDescent="0.25">
      <c r="A556" s="2">
        <v>1910500</v>
      </c>
      <c r="B556" s="15">
        <v>43724</v>
      </c>
      <c r="C556" s="2">
        <v>2</v>
      </c>
      <c r="D556" s="2">
        <v>834</v>
      </c>
      <c r="E556" s="2">
        <v>5210102</v>
      </c>
      <c r="F556" s="14" t="s">
        <v>603</v>
      </c>
      <c r="G556" s="14">
        <v>114</v>
      </c>
    </row>
    <row r="557" spans="1:7" x14ac:dyDescent="0.25">
      <c r="A557" s="2">
        <v>1910500</v>
      </c>
      <c r="B557" s="15">
        <v>43725</v>
      </c>
      <c r="C557" s="2">
        <v>2</v>
      </c>
      <c r="D557" s="2">
        <v>845</v>
      </c>
      <c r="E557" s="2">
        <v>5210101</v>
      </c>
      <c r="F557" s="14" t="s">
        <v>604</v>
      </c>
      <c r="G557" s="14">
        <v>3000</v>
      </c>
    </row>
    <row r="558" spans="1:7" x14ac:dyDescent="0.25">
      <c r="A558" s="2">
        <v>1910500</v>
      </c>
      <c r="B558" s="15">
        <v>43736</v>
      </c>
      <c r="C558" s="2">
        <v>2</v>
      </c>
      <c r="D558" s="2">
        <v>896</v>
      </c>
      <c r="E558" s="2">
        <v>5210104</v>
      </c>
      <c r="F558" s="14" t="s">
        <v>605</v>
      </c>
      <c r="G558" s="14">
        <v>5973</v>
      </c>
    </row>
    <row r="559" spans="1:7" x14ac:dyDescent="0.25">
      <c r="A559" s="2">
        <v>1910500</v>
      </c>
      <c r="B559" s="15">
        <v>43736</v>
      </c>
      <c r="C559" s="2">
        <v>2</v>
      </c>
      <c r="D559" s="2">
        <v>898</v>
      </c>
      <c r="E559" s="2">
        <v>5210101</v>
      </c>
      <c r="F559" s="14" t="s">
        <v>608</v>
      </c>
      <c r="G559" s="14">
        <v>313</v>
      </c>
    </row>
    <row r="560" spans="1:7" x14ac:dyDescent="0.25">
      <c r="A560" s="2">
        <v>1910500</v>
      </c>
      <c r="B560" s="15">
        <v>43738</v>
      </c>
      <c r="C560" s="2">
        <v>2</v>
      </c>
      <c r="D560" s="2">
        <v>900</v>
      </c>
      <c r="E560" s="2">
        <v>5210101</v>
      </c>
      <c r="F560" s="14" t="s">
        <v>609</v>
      </c>
      <c r="G560" s="14">
        <v>200</v>
      </c>
    </row>
    <row r="561" spans="1:7" x14ac:dyDescent="0.25">
      <c r="A561" s="2">
        <v>1910600</v>
      </c>
      <c r="B561" s="15">
        <v>43711</v>
      </c>
      <c r="C561" s="2">
        <v>2</v>
      </c>
      <c r="D561" s="2">
        <v>768</v>
      </c>
      <c r="E561" s="2">
        <v>5210104</v>
      </c>
      <c r="F561" s="14" t="s">
        <v>610</v>
      </c>
      <c r="G561" s="14">
        <v>2818</v>
      </c>
    </row>
    <row r="562" spans="1:7" x14ac:dyDescent="0.25">
      <c r="A562" s="2">
        <v>1910600</v>
      </c>
      <c r="B562" s="15">
        <v>43717</v>
      </c>
      <c r="C562" s="2">
        <v>2</v>
      </c>
      <c r="D562" s="2">
        <v>803</v>
      </c>
      <c r="E562" s="2">
        <v>5210104</v>
      </c>
      <c r="F562" s="14" t="s">
        <v>613</v>
      </c>
      <c r="G562" s="14">
        <v>35</v>
      </c>
    </row>
    <row r="563" spans="1:7" x14ac:dyDescent="0.25">
      <c r="A563" s="2">
        <v>1910600</v>
      </c>
      <c r="B563" s="15">
        <v>43717</v>
      </c>
      <c r="C563" s="2">
        <v>2</v>
      </c>
      <c r="D563" s="2">
        <v>803</v>
      </c>
      <c r="E563" s="2">
        <v>5210103</v>
      </c>
      <c r="F563" s="14" t="s">
        <v>614</v>
      </c>
      <c r="G563" s="14">
        <v>100</v>
      </c>
    </row>
    <row r="564" spans="1:7" x14ac:dyDescent="0.25">
      <c r="A564" s="2">
        <v>1910600</v>
      </c>
      <c r="B564" s="15">
        <v>43736</v>
      </c>
      <c r="C564" s="2">
        <v>2</v>
      </c>
      <c r="D564" s="2">
        <v>896</v>
      </c>
      <c r="E564" s="2">
        <v>5210104</v>
      </c>
      <c r="F564" s="14" t="s">
        <v>615</v>
      </c>
      <c r="G564" s="14">
        <v>2314</v>
      </c>
    </row>
    <row r="565" spans="1:7" x14ac:dyDescent="0.25">
      <c r="A565" s="2">
        <v>1910700</v>
      </c>
      <c r="B565" s="15">
        <v>43717</v>
      </c>
      <c r="C565" s="2">
        <v>2</v>
      </c>
      <c r="D565" s="2">
        <v>795</v>
      </c>
      <c r="E565" s="2">
        <v>5210104</v>
      </c>
      <c r="F565" s="14" t="s">
        <v>616</v>
      </c>
      <c r="G565" s="14">
        <v>15</v>
      </c>
    </row>
    <row r="566" spans="1:7" x14ac:dyDescent="0.25">
      <c r="A566" s="2">
        <v>1910700</v>
      </c>
      <c r="B566" s="15">
        <v>43728</v>
      </c>
      <c r="C566" s="2">
        <v>2</v>
      </c>
      <c r="D566" s="2">
        <v>857</v>
      </c>
      <c r="E566" s="2">
        <v>5210117</v>
      </c>
      <c r="F566" s="14" t="s">
        <v>617</v>
      </c>
      <c r="G566" s="14">
        <v>338.38</v>
      </c>
    </row>
    <row r="567" spans="1:7" x14ac:dyDescent="0.25">
      <c r="A567" s="2">
        <v>1910800</v>
      </c>
      <c r="B567" s="15">
        <v>43728</v>
      </c>
      <c r="C567" s="2">
        <v>2</v>
      </c>
      <c r="D567" s="2">
        <v>857</v>
      </c>
      <c r="E567" s="2">
        <v>5210117</v>
      </c>
      <c r="F567" s="14" t="s">
        <v>618</v>
      </c>
      <c r="G567" s="14">
        <v>214.31</v>
      </c>
    </row>
    <row r="568" spans="1:7" x14ac:dyDescent="0.25">
      <c r="A568" s="2">
        <v>1910900</v>
      </c>
      <c r="B568" s="15">
        <v>43710</v>
      </c>
      <c r="C568" s="2">
        <v>2</v>
      </c>
      <c r="D568" s="2">
        <v>766</v>
      </c>
      <c r="E568" s="2">
        <v>5210104</v>
      </c>
      <c r="F568" s="14" t="s">
        <v>619</v>
      </c>
      <c r="G568" s="14">
        <v>250</v>
      </c>
    </row>
    <row r="569" spans="1:7" x14ac:dyDescent="0.25">
      <c r="A569" s="2">
        <v>1910900</v>
      </c>
      <c r="B569" s="15">
        <v>43710</v>
      </c>
      <c r="C569" s="2">
        <v>2</v>
      </c>
      <c r="D569" s="2">
        <v>766</v>
      </c>
      <c r="E569" s="2">
        <v>5210104</v>
      </c>
      <c r="F569" s="14" t="s">
        <v>620</v>
      </c>
      <c r="G569" s="14">
        <v>290</v>
      </c>
    </row>
    <row r="570" spans="1:7" x14ac:dyDescent="0.25">
      <c r="A570" s="2">
        <v>1910900</v>
      </c>
      <c r="B570" s="15">
        <v>43710</v>
      </c>
      <c r="C570" s="2">
        <v>2</v>
      </c>
      <c r="D570" s="2">
        <v>766</v>
      </c>
      <c r="E570" s="2">
        <v>5210104</v>
      </c>
      <c r="F570" s="14" t="s">
        <v>621</v>
      </c>
      <c r="G570" s="14">
        <v>460</v>
      </c>
    </row>
    <row r="571" spans="1:7" x14ac:dyDescent="0.25">
      <c r="A571" s="2">
        <v>1910900</v>
      </c>
      <c r="B571" s="15">
        <v>43710</v>
      </c>
      <c r="C571" s="2">
        <v>2</v>
      </c>
      <c r="D571" s="2">
        <v>766</v>
      </c>
      <c r="E571" s="2">
        <v>5210104</v>
      </c>
      <c r="F571" s="14" t="s">
        <v>622</v>
      </c>
      <c r="G571" s="14">
        <v>1020</v>
      </c>
    </row>
    <row r="572" spans="1:7" x14ac:dyDescent="0.25">
      <c r="A572" s="2">
        <v>1910900</v>
      </c>
      <c r="B572" s="15">
        <v>43710</v>
      </c>
      <c r="C572" s="2">
        <v>2</v>
      </c>
      <c r="D572" s="2">
        <v>766</v>
      </c>
      <c r="E572" s="2">
        <v>5210104</v>
      </c>
      <c r="F572" s="14" t="s">
        <v>623</v>
      </c>
      <c r="G572" s="14">
        <v>160</v>
      </c>
    </row>
    <row r="573" spans="1:7" x14ac:dyDescent="0.25">
      <c r="A573" s="2">
        <v>1910900</v>
      </c>
      <c r="B573" s="15">
        <v>43710</v>
      </c>
      <c r="C573" s="2">
        <v>2</v>
      </c>
      <c r="D573" s="2">
        <v>766</v>
      </c>
      <c r="E573" s="2">
        <v>5210104</v>
      </c>
      <c r="F573" s="14" t="s">
        <v>624</v>
      </c>
      <c r="G573" s="14">
        <v>120</v>
      </c>
    </row>
    <row r="574" spans="1:7" x14ac:dyDescent="0.25">
      <c r="A574" s="2">
        <v>1910900</v>
      </c>
      <c r="B574" s="15">
        <v>43710</v>
      </c>
      <c r="C574" s="2">
        <v>2</v>
      </c>
      <c r="D574" s="2">
        <v>766</v>
      </c>
      <c r="E574" s="2">
        <v>5210104</v>
      </c>
      <c r="F574" s="14" t="s">
        <v>625</v>
      </c>
      <c r="G574" s="14">
        <v>1560</v>
      </c>
    </row>
    <row r="575" spans="1:7" x14ac:dyDescent="0.25">
      <c r="A575" s="2">
        <v>1910900</v>
      </c>
      <c r="B575" s="15">
        <v>43710</v>
      </c>
      <c r="C575" s="2">
        <v>2</v>
      </c>
      <c r="D575" s="2">
        <v>766</v>
      </c>
      <c r="E575" s="2">
        <v>5210104</v>
      </c>
      <c r="F575" s="14" t="s">
        <v>626</v>
      </c>
      <c r="G575" s="14">
        <v>450</v>
      </c>
    </row>
    <row r="576" spans="1:7" x14ac:dyDescent="0.25">
      <c r="A576" s="2">
        <v>1910900</v>
      </c>
      <c r="B576" s="15">
        <v>43710</v>
      </c>
      <c r="C576" s="2">
        <v>2</v>
      </c>
      <c r="D576" s="2">
        <v>766</v>
      </c>
      <c r="E576" s="2">
        <v>5210104</v>
      </c>
      <c r="F576" s="14" t="s">
        <v>627</v>
      </c>
      <c r="G576" s="14">
        <v>80</v>
      </c>
    </row>
    <row r="577" spans="1:7" x14ac:dyDescent="0.25">
      <c r="A577" s="2">
        <v>1910900</v>
      </c>
      <c r="B577" s="15">
        <v>43711</v>
      </c>
      <c r="C577" s="2">
        <v>2</v>
      </c>
      <c r="D577" s="2">
        <v>767</v>
      </c>
      <c r="E577" s="2">
        <v>5210101</v>
      </c>
      <c r="F577" s="14" t="s">
        <v>628</v>
      </c>
      <c r="G577" s="14">
        <v>705.25</v>
      </c>
    </row>
    <row r="578" spans="1:7" ht="15.75" customHeight="1" x14ac:dyDescent="0.25">
      <c r="A578" s="2">
        <v>1910900</v>
      </c>
      <c r="B578" s="15">
        <v>43714</v>
      </c>
      <c r="C578" s="2">
        <v>2</v>
      </c>
      <c r="D578" s="2">
        <v>786</v>
      </c>
      <c r="E578" s="2">
        <v>5130105</v>
      </c>
      <c r="F578" s="14" t="s">
        <v>1432</v>
      </c>
      <c r="G578" s="14">
        <v>10249.19</v>
      </c>
    </row>
    <row r="579" spans="1:7" x14ac:dyDescent="0.25">
      <c r="A579" s="2">
        <v>1910900</v>
      </c>
      <c r="B579" s="15">
        <v>43717</v>
      </c>
      <c r="C579" s="2">
        <v>2</v>
      </c>
      <c r="D579" s="2">
        <v>794</v>
      </c>
      <c r="E579" s="2">
        <v>5210103</v>
      </c>
      <c r="F579" s="14" t="s">
        <v>633</v>
      </c>
      <c r="G579" s="14">
        <v>120</v>
      </c>
    </row>
    <row r="580" spans="1:7" x14ac:dyDescent="0.25">
      <c r="A580" s="2">
        <v>1910900</v>
      </c>
      <c r="B580" s="15">
        <v>43717</v>
      </c>
      <c r="C580" s="2">
        <v>2</v>
      </c>
      <c r="D580" s="2">
        <v>794</v>
      </c>
      <c r="E580" s="2">
        <v>5210104</v>
      </c>
      <c r="F580" s="14" t="s">
        <v>634</v>
      </c>
      <c r="G580" s="14">
        <v>20</v>
      </c>
    </row>
    <row r="581" spans="1:7" x14ac:dyDescent="0.25">
      <c r="A581" s="2">
        <v>1910900</v>
      </c>
      <c r="B581" s="15">
        <v>43717</v>
      </c>
      <c r="C581" s="2">
        <v>2</v>
      </c>
      <c r="D581" s="2">
        <v>794</v>
      </c>
      <c r="E581" s="2">
        <v>5210104</v>
      </c>
      <c r="F581" s="14" t="s">
        <v>635</v>
      </c>
      <c r="G581" s="14">
        <v>50</v>
      </c>
    </row>
    <row r="582" spans="1:7" x14ac:dyDescent="0.25">
      <c r="A582" s="2">
        <v>1910900</v>
      </c>
      <c r="B582" s="15">
        <v>43717</v>
      </c>
      <c r="C582" s="2">
        <v>2</v>
      </c>
      <c r="D582" s="2">
        <v>801</v>
      </c>
      <c r="E582" s="2">
        <v>5210104</v>
      </c>
      <c r="F582" s="14" t="s">
        <v>636</v>
      </c>
      <c r="G582" s="14">
        <v>20</v>
      </c>
    </row>
    <row r="583" spans="1:7" x14ac:dyDescent="0.25">
      <c r="A583" s="2">
        <v>1910900</v>
      </c>
      <c r="B583" s="15">
        <v>43717</v>
      </c>
      <c r="C583" s="2">
        <v>2</v>
      </c>
      <c r="D583" s="2">
        <v>801</v>
      </c>
      <c r="E583" s="2">
        <v>5210104</v>
      </c>
      <c r="F583" s="14" t="s">
        <v>637</v>
      </c>
      <c r="G583" s="14">
        <v>30</v>
      </c>
    </row>
    <row r="584" spans="1:7" x14ac:dyDescent="0.25">
      <c r="A584" s="2">
        <v>1910900</v>
      </c>
      <c r="B584" s="15">
        <v>43717</v>
      </c>
      <c r="C584" s="2">
        <v>2</v>
      </c>
      <c r="D584" s="2">
        <v>801</v>
      </c>
      <c r="E584" s="2">
        <v>5210104</v>
      </c>
      <c r="F584" s="14" t="s">
        <v>638</v>
      </c>
      <c r="G584" s="14">
        <v>6.6</v>
      </c>
    </row>
    <row r="585" spans="1:7" x14ac:dyDescent="0.25">
      <c r="A585" s="2">
        <v>1910900</v>
      </c>
      <c r="B585" s="15">
        <v>43717</v>
      </c>
      <c r="C585" s="2">
        <v>2</v>
      </c>
      <c r="D585" s="2">
        <v>803</v>
      </c>
      <c r="E585" s="2">
        <v>5210104</v>
      </c>
      <c r="F585" s="14" t="s">
        <v>639</v>
      </c>
      <c r="G585" s="14">
        <v>55</v>
      </c>
    </row>
    <row r="586" spans="1:7" x14ac:dyDescent="0.25">
      <c r="A586" s="2">
        <v>1910900</v>
      </c>
      <c r="B586" s="15">
        <v>43717</v>
      </c>
      <c r="C586" s="2">
        <v>2</v>
      </c>
      <c r="D586" s="2">
        <v>803</v>
      </c>
      <c r="E586" s="2">
        <v>5210104</v>
      </c>
      <c r="F586" s="14" t="s">
        <v>640</v>
      </c>
      <c r="G586" s="14">
        <v>50</v>
      </c>
    </row>
    <row r="587" spans="1:7" x14ac:dyDescent="0.25">
      <c r="A587" s="2">
        <v>1910900</v>
      </c>
      <c r="B587" s="15">
        <v>43725</v>
      </c>
      <c r="C587" s="2">
        <v>2</v>
      </c>
      <c r="D587" s="2">
        <v>845</v>
      </c>
      <c r="E587" s="2">
        <v>5210101</v>
      </c>
      <c r="F587" s="14" t="s">
        <v>641</v>
      </c>
      <c r="G587" s="14">
        <v>3200</v>
      </c>
    </row>
    <row r="588" spans="1:7" x14ac:dyDescent="0.25">
      <c r="A588" s="2">
        <v>1910900</v>
      </c>
      <c r="B588" s="15">
        <v>43736</v>
      </c>
      <c r="C588" s="2">
        <v>2</v>
      </c>
      <c r="D588" s="2">
        <v>898</v>
      </c>
      <c r="E588" s="2">
        <v>5210101</v>
      </c>
      <c r="F588" s="14" t="s">
        <v>644</v>
      </c>
      <c r="G588" s="14">
        <v>1508.25</v>
      </c>
    </row>
    <row r="589" spans="1:7" x14ac:dyDescent="0.25">
      <c r="A589" s="2">
        <v>1911100</v>
      </c>
      <c r="B589" s="15">
        <v>43717</v>
      </c>
      <c r="C589" s="2">
        <v>2</v>
      </c>
      <c r="D589" s="2">
        <v>795</v>
      </c>
      <c r="E589" s="2">
        <v>5210104</v>
      </c>
      <c r="F589" s="14" t="s">
        <v>646</v>
      </c>
      <c r="G589" s="14">
        <v>12</v>
      </c>
    </row>
    <row r="590" spans="1:7" x14ac:dyDescent="0.25">
      <c r="A590" s="2">
        <v>1911100</v>
      </c>
      <c r="B590" s="15">
        <v>43717</v>
      </c>
      <c r="C590" s="2">
        <v>2</v>
      </c>
      <c r="D590" s="2">
        <v>795</v>
      </c>
      <c r="E590" s="2">
        <v>5210104</v>
      </c>
      <c r="F590" s="14" t="s">
        <v>647</v>
      </c>
      <c r="G590" s="14">
        <v>23</v>
      </c>
    </row>
    <row r="591" spans="1:7" x14ac:dyDescent="0.25">
      <c r="A591" s="2">
        <v>1911100</v>
      </c>
      <c r="B591" s="15">
        <v>43717</v>
      </c>
      <c r="C591" s="2">
        <v>2</v>
      </c>
      <c r="D591" s="2">
        <v>795</v>
      </c>
      <c r="E591" s="2">
        <v>5210104</v>
      </c>
      <c r="F591" s="14" t="s">
        <v>648</v>
      </c>
      <c r="G591" s="14">
        <v>50</v>
      </c>
    </row>
    <row r="592" spans="1:7" x14ac:dyDescent="0.25">
      <c r="A592" s="2">
        <v>1911100</v>
      </c>
      <c r="B592" s="15">
        <v>43717</v>
      </c>
      <c r="C592" s="2">
        <v>2</v>
      </c>
      <c r="D592" s="2">
        <v>801</v>
      </c>
      <c r="E592" s="2">
        <v>5210104</v>
      </c>
      <c r="F592" s="14" t="s">
        <v>649</v>
      </c>
      <c r="G592" s="14">
        <v>32</v>
      </c>
    </row>
    <row r="593" spans="1:7" x14ac:dyDescent="0.25">
      <c r="A593" s="2">
        <v>1911100</v>
      </c>
      <c r="B593" s="15">
        <v>43728</v>
      </c>
      <c r="C593" s="2">
        <v>2</v>
      </c>
      <c r="D593" s="2">
        <v>857</v>
      </c>
      <c r="E593" s="2">
        <v>5210117</v>
      </c>
      <c r="F593" s="14" t="s">
        <v>650</v>
      </c>
      <c r="G593" s="14">
        <v>298.89999999999998</v>
      </c>
    </row>
    <row r="594" spans="1:7" x14ac:dyDescent="0.25">
      <c r="A594" s="2">
        <v>1911200</v>
      </c>
      <c r="B594" s="15">
        <v>43728</v>
      </c>
      <c r="C594" s="2">
        <v>2</v>
      </c>
      <c r="D594" s="2">
        <v>855</v>
      </c>
      <c r="E594" s="2">
        <v>5210101</v>
      </c>
      <c r="F594" s="14" t="s">
        <v>651</v>
      </c>
      <c r="G594" s="14">
        <v>1680</v>
      </c>
    </row>
    <row r="595" spans="1:7" x14ac:dyDescent="0.25">
      <c r="A595" s="2">
        <v>1911300</v>
      </c>
      <c r="B595" s="15">
        <v>43714</v>
      </c>
      <c r="C595" s="2">
        <v>2</v>
      </c>
      <c r="D595" s="2">
        <v>780</v>
      </c>
      <c r="E595" s="2">
        <v>5210101</v>
      </c>
      <c r="F595" s="14" t="s">
        <v>653</v>
      </c>
      <c r="G595" s="14">
        <v>961</v>
      </c>
    </row>
    <row r="596" spans="1:7" x14ac:dyDescent="0.25">
      <c r="A596" s="2">
        <v>1911300</v>
      </c>
      <c r="B596" s="15">
        <v>43717</v>
      </c>
      <c r="C596" s="2">
        <v>2</v>
      </c>
      <c r="D596" s="2">
        <v>800</v>
      </c>
      <c r="E596" s="2">
        <v>5210104</v>
      </c>
      <c r="F596" s="14" t="s">
        <v>654</v>
      </c>
      <c r="G596" s="14">
        <v>85</v>
      </c>
    </row>
    <row r="597" spans="1:7" x14ac:dyDescent="0.25">
      <c r="A597" s="2">
        <v>1911300</v>
      </c>
      <c r="B597" s="15">
        <v>43717</v>
      </c>
      <c r="C597" s="2">
        <v>2</v>
      </c>
      <c r="D597" s="2">
        <v>800</v>
      </c>
      <c r="E597" s="2">
        <v>5210104</v>
      </c>
      <c r="F597" s="14" t="s">
        <v>655</v>
      </c>
      <c r="G597" s="14">
        <v>60</v>
      </c>
    </row>
    <row r="598" spans="1:7" x14ac:dyDescent="0.25">
      <c r="A598" s="2">
        <v>1911300</v>
      </c>
      <c r="B598" s="15">
        <v>43717</v>
      </c>
      <c r="C598" s="2">
        <v>2</v>
      </c>
      <c r="D598" s="2">
        <v>800</v>
      </c>
      <c r="E598" s="2">
        <v>5210104</v>
      </c>
      <c r="F598" s="14" t="s">
        <v>656</v>
      </c>
      <c r="G598" s="14">
        <v>180</v>
      </c>
    </row>
    <row r="599" spans="1:7" x14ac:dyDescent="0.25">
      <c r="A599" s="2">
        <v>1911300</v>
      </c>
      <c r="B599" s="15">
        <v>43718</v>
      </c>
      <c r="C599" s="2">
        <v>2</v>
      </c>
      <c r="D599" s="2">
        <v>812</v>
      </c>
      <c r="E599" s="2">
        <v>5210102</v>
      </c>
      <c r="F599" s="14" t="s">
        <v>657</v>
      </c>
      <c r="G599" s="14">
        <v>244</v>
      </c>
    </row>
    <row r="600" spans="1:7" x14ac:dyDescent="0.25">
      <c r="A600" s="2">
        <v>1911300</v>
      </c>
      <c r="B600" s="15">
        <v>43724</v>
      </c>
      <c r="C600" s="2">
        <v>2</v>
      </c>
      <c r="D600" s="2">
        <v>834</v>
      </c>
      <c r="E600" s="2">
        <v>5210102</v>
      </c>
      <c r="F600" s="14" t="s">
        <v>658</v>
      </c>
      <c r="G600" s="14">
        <v>274</v>
      </c>
    </row>
    <row r="601" spans="1:7" x14ac:dyDescent="0.25">
      <c r="A601" s="2">
        <v>1911300</v>
      </c>
      <c r="B601" s="15">
        <v>43725</v>
      </c>
      <c r="C601" s="2">
        <v>2</v>
      </c>
      <c r="D601" s="2">
        <v>845</v>
      </c>
      <c r="E601" s="2">
        <v>5210101</v>
      </c>
      <c r="F601" s="14" t="s">
        <v>659</v>
      </c>
      <c r="G601" s="14">
        <v>1760.97</v>
      </c>
    </row>
    <row r="602" spans="1:7" x14ac:dyDescent="0.25">
      <c r="A602" s="2">
        <v>1911300</v>
      </c>
      <c r="B602" s="15">
        <v>43735</v>
      </c>
      <c r="C602" s="2">
        <v>2</v>
      </c>
      <c r="D602" s="2">
        <v>889</v>
      </c>
      <c r="E602" s="2">
        <v>5210104</v>
      </c>
      <c r="F602" s="14" t="s">
        <v>660</v>
      </c>
      <c r="G602" s="14">
        <v>200</v>
      </c>
    </row>
    <row r="603" spans="1:7" x14ac:dyDescent="0.25">
      <c r="A603" s="2">
        <v>1911300</v>
      </c>
      <c r="B603" s="15">
        <v>43736</v>
      </c>
      <c r="C603" s="2">
        <v>2</v>
      </c>
      <c r="D603" s="2">
        <v>896</v>
      </c>
      <c r="E603" s="2">
        <v>5210104</v>
      </c>
      <c r="F603" s="14" t="s">
        <v>661</v>
      </c>
      <c r="G603" s="14">
        <v>70</v>
      </c>
    </row>
    <row r="604" spans="1:7" x14ac:dyDescent="0.25">
      <c r="A604" s="2">
        <v>1911300</v>
      </c>
      <c r="B604" s="15">
        <v>43738</v>
      </c>
      <c r="C604" s="2">
        <v>2</v>
      </c>
      <c r="D604" s="2">
        <v>900</v>
      </c>
      <c r="E604" s="2">
        <v>5210101</v>
      </c>
      <c r="F604" s="14" t="s">
        <v>662</v>
      </c>
      <c r="G604" s="14">
        <v>300</v>
      </c>
    </row>
    <row r="605" spans="1:7" x14ac:dyDescent="0.25">
      <c r="A605" s="2">
        <v>1911400</v>
      </c>
      <c r="B605" s="15">
        <v>43717</v>
      </c>
      <c r="C605" s="2">
        <v>2</v>
      </c>
      <c r="D605" s="2">
        <v>797</v>
      </c>
      <c r="E605" s="2">
        <v>5210104</v>
      </c>
      <c r="F605" s="14" t="s">
        <v>663</v>
      </c>
      <c r="G605" s="14">
        <v>675</v>
      </c>
    </row>
    <row r="606" spans="1:7" x14ac:dyDescent="0.25">
      <c r="A606" s="2">
        <v>1911400</v>
      </c>
      <c r="B606" s="15">
        <v>43717</v>
      </c>
      <c r="C606" s="2">
        <v>2</v>
      </c>
      <c r="D606" s="2">
        <v>802</v>
      </c>
      <c r="E606" s="2">
        <v>5210104</v>
      </c>
      <c r="F606" s="14" t="s">
        <v>664</v>
      </c>
      <c r="G606" s="14">
        <v>60</v>
      </c>
    </row>
    <row r="607" spans="1:7" x14ac:dyDescent="0.25">
      <c r="A607" s="2">
        <v>1911400</v>
      </c>
      <c r="B607" s="15">
        <v>43717</v>
      </c>
      <c r="C607" s="2">
        <v>2</v>
      </c>
      <c r="D607" s="2">
        <v>802</v>
      </c>
      <c r="E607" s="2">
        <v>5210103</v>
      </c>
      <c r="F607" s="14" t="s">
        <v>665</v>
      </c>
      <c r="G607" s="14">
        <v>290</v>
      </c>
    </row>
    <row r="608" spans="1:7" x14ac:dyDescent="0.25">
      <c r="A608" s="2">
        <v>1911400</v>
      </c>
      <c r="B608" s="15">
        <v>43717</v>
      </c>
      <c r="C608" s="2">
        <v>2</v>
      </c>
      <c r="D608" s="2">
        <v>802</v>
      </c>
      <c r="E608" s="2">
        <v>5210104</v>
      </c>
      <c r="F608" s="14" t="s">
        <v>666</v>
      </c>
      <c r="G608" s="14">
        <v>90</v>
      </c>
    </row>
    <row r="609" spans="1:7" x14ac:dyDescent="0.25">
      <c r="A609" s="2">
        <v>1911400</v>
      </c>
      <c r="B609" s="15">
        <v>43717</v>
      </c>
      <c r="C609" s="2">
        <v>2</v>
      </c>
      <c r="D609" s="2">
        <v>803</v>
      </c>
      <c r="E609" s="2">
        <v>5210103</v>
      </c>
      <c r="F609" s="14" t="s">
        <v>667</v>
      </c>
      <c r="G609" s="14">
        <v>580</v>
      </c>
    </row>
    <row r="610" spans="1:7" x14ac:dyDescent="0.25">
      <c r="A610" s="2">
        <v>1911400</v>
      </c>
      <c r="B610" s="15">
        <v>43728</v>
      </c>
      <c r="C610" s="2">
        <v>2</v>
      </c>
      <c r="D610" s="2">
        <v>857</v>
      </c>
      <c r="E610" s="2">
        <v>5210117</v>
      </c>
      <c r="F610" s="14" t="s">
        <v>668</v>
      </c>
      <c r="G610" s="14">
        <v>203.59</v>
      </c>
    </row>
    <row r="611" spans="1:7" x14ac:dyDescent="0.25">
      <c r="A611" s="2">
        <v>1911500</v>
      </c>
      <c r="B611" s="15">
        <v>43710</v>
      </c>
      <c r="C611" s="2">
        <v>2</v>
      </c>
      <c r="D611" s="2">
        <v>764</v>
      </c>
      <c r="E611" s="2">
        <v>5210103</v>
      </c>
      <c r="F611" s="14" t="s">
        <v>669</v>
      </c>
      <c r="G611" s="14">
        <v>850</v>
      </c>
    </row>
    <row r="612" spans="1:7" x14ac:dyDescent="0.25">
      <c r="A612" s="2">
        <v>1911500</v>
      </c>
      <c r="B612" s="15">
        <v>43728</v>
      </c>
      <c r="C612" s="2">
        <v>2</v>
      </c>
      <c r="D612" s="2">
        <v>855</v>
      </c>
      <c r="E612" s="2">
        <v>5210101</v>
      </c>
      <c r="F612" s="14" t="s">
        <v>670</v>
      </c>
      <c r="G612" s="14">
        <v>537.32000000000005</v>
      </c>
    </row>
    <row r="613" spans="1:7" x14ac:dyDescent="0.25">
      <c r="A613" s="2">
        <v>1911500</v>
      </c>
      <c r="B613" s="15">
        <v>43729</v>
      </c>
      <c r="C613" s="2">
        <v>2</v>
      </c>
      <c r="D613" s="2">
        <v>862</v>
      </c>
      <c r="E613" s="2">
        <v>5210104</v>
      </c>
      <c r="F613" s="14" t="s">
        <v>671</v>
      </c>
      <c r="G613" s="14">
        <v>100</v>
      </c>
    </row>
    <row r="614" spans="1:7" x14ac:dyDescent="0.25">
      <c r="A614" s="2">
        <v>1911500</v>
      </c>
      <c r="B614" s="15">
        <v>43735</v>
      </c>
      <c r="C614" s="2">
        <v>2</v>
      </c>
      <c r="D614" s="2">
        <v>895</v>
      </c>
      <c r="E614" s="2">
        <v>5210104</v>
      </c>
      <c r="F614" s="14" t="s">
        <v>672</v>
      </c>
      <c r="G614" s="14">
        <v>2100</v>
      </c>
    </row>
    <row r="615" spans="1:7" x14ac:dyDescent="0.25">
      <c r="A615" s="2">
        <v>1911500</v>
      </c>
      <c r="B615" s="15">
        <v>43735</v>
      </c>
      <c r="C615" s="2">
        <v>2</v>
      </c>
      <c r="D615" s="2">
        <v>895</v>
      </c>
      <c r="E615" s="2">
        <v>5210104</v>
      </c>
      <c r="F615" s="14" t="s">
        <v>673</v>
      </c>
      <c r="G615" s="14">
        <v>200</v>
      </c>
    </row>
    <row r="616" spans="1:7" x14ac:dyDescent="0.25">
      <c r="A616" s="2">
        <v>1911500</v>
      </c>
      <c r="B616" s="15">
        <v>43736</v>
      </c>
      <c r="C616" s="2">
        <v>2</v>
      </c>
      <c r="D616" s="2">
        <v>898</v>
      </c>
      <c r="E616" s="2">
        <v>5210101</v>
      </c>
      <c r="F616" s="14" t="s">
        <v>674</v>
      </c>
      <c r="G616" s="14">
        <v>105</v>
      </c>
    </row>
    <row r="617" spans="1:7" x14ac:dyDescent="0.25">
      <c r="A617" s="2">
        <v>1911500</v>
      </c>
      <c r="B617" s="15">
        <v>43736</v>
      </c>
      <c r="C617" s="2">
        <v>2</v>
      </c>
      <c r="D617" s="2">
        <v>898</v>
      </c>
      <c r="E617" s="2">
        <v>5210101</v>
      </c>
      <c r="F617" s="14" t="s">
        <v>675</v>
      </c>
      <c r="G617" s="14">
        <v>179.1</v>
      </c>
    </row>
    <row r="618" spans="1:7" x14ac:dyDescent="0.25">
      <c r="A618" s="2">
        <v>1911700</v>
      </c>
      <c r="B618" s="15">
        <v>43711</v>
      </c>
      <c r="C618" s="2">
        <v>2</v>
      </c>
      <c r="D618" s="2">
        <v>767</v>
      </c>
      <c r="E618" s="2">
        <v>5210101</v>
      </c>
      <c r="F618" s="14" t="s">
        <v>676</v>
      </c>
      <c r="G618" s="14">
        <v>657.85</v>
      </c>
    </row>
    <row r="619" spans="1:7" x14ac:dyDescent="0.25">
      <c r="A619" s="2">
        <v>1911700</v>
      </c>
      <c r="B619" s="15">
        <v>43714</v>
      </c>
      <c r="C619" s="2">
        <v>2</v>
      </c>
      <c r="D619" s="2">
        <v>781</v>
      </c>
      <c r="E619" s="2">
        <v>5210103</v>
      </c>
      <c r="F619" s="14" t="s">
        <v>677</v>
      </c>
      <c r="G619" s="14">
        <v>194.88</v>
      </c>
    </row>
    <row r="620" spans="1:7" x14ac:dyDescent="0.25">
      <c r="A620" s="2">
        <v>1911700</v>
      </c>
      <c r="B620" s="15">
        <v>43714</v>
      </c>
      <c r="C620" s="2">
        <v>2</v>
      </c>
      <c r="D620" s="2">
        <v>781</v>
      </c>
      <c r="E620" s="2">
        <v>5210103</v>
      </c>
      <c r="F620" s="14" t="s">
        <v>678</v>
      </c>
      <c r="G620" s="14">
        <v>27.84</v>
      </c>
    </row>
    <row r="621" spans="1:7" x14ac:dyDescent="0.25">
      <c r="A621" s="2">
        <v>1911700</v>
      </c>
      <c r="B621" s="15">
        <v>43714</v>
      </c>
      <c r="C621" s="2">
        <v>2</v>
      </c>
      <c r="D621" s="2">
        <v>781</v>
      </c>
      <c r="E621" s="2">
        <v>5210103</v>
      </c>
      <c r="F621" s="14" t="s">
        <v>679</v>
      </c>
      <c r="G621" s="14">
        <v>27.84</v>
      </c>
    </row>
    <row r="622" spans="1:7" x14ac:dyDescent="0.25">
      <c r="A622" s="2">
        <v>1911700</v>
      </c>
      <c r="B622" s="15">
        <v>43717</v>
      </c>
      <c r="C622" s="2">
        <v>2</v>
      </c>
      <c r="D622" s="2">
        <v>797</v>
      </c>
      <c r="E622" s="2">
        <v>5210104</v>
      </c>
      <c r="F622" s="14" t="s">
        <v>680</v>
      </c>
      <c r="G622" s="14">
        <v>444</v>
      </c>
    </row>
    <row r="623" spans="1:7" x14ac:dyDescent="0.25">
      <c r="A623" s="2">
        <v>1911700</v>
      </c>
      <c r="B623" s="15">
        <v>43717</v>
      </c>
      <c r="C623" s="2">
        <v>2</v>
      </c>
      <c r="D623" s="2">
        <v>797</v>
      </c>
      <c r="E623" s="2">
        <v>5210104</v>
      </c>
      <c r="F623" s="14" t="s">
        <v>681</v>
      </c>
      <c r="G623" s="14">
        <v>489</v>
      </c>
    </row>
    <row r="624" spans="1:7" x14ac:dyDescent="0.25">
      <c r="A624" s="2">
        <v>1911700</v>
      </c>
      <c r="B624" s="15">
        <v>43717</v>
      </c>
      <c r="C624" s="2">
        <v>2</v>
      </c>
      <c r="D624" s="2">
        <v>797</v>
      </c>
      <c r="E624" s="2">
        <v>5210104</v>
      </c>
      <c r="F624" s="14" t="s">
        <v>682</v>
      </c>
      <c r="G624" s="14">
        <v>498</v>
      </c>
    </row>
    <row r="625" spans="1:7" x14ac:dyDescent="0.25">
      <c r="A625" s="2">
        <v>1911700</v>
      </c>
      <c r="B625" s="15">
        <v>43717</v>
      </c>
      <c r="C625" s="2">
        <v>2</v>
      </c>
      <c r="D625" s="2">
        <v>797</v>
      </c>
      <c r="E625" s="2">
        <v>5210104</v>
      </c>
      <c r="F625" s="14" t="s">
        <v>683</v>
      </c>
      <c r="G625" s="14">
        <v>420</v>
      </c>
    </row>
    <row r="626" spans="1:7" x14ac:dyDescent="0.25">
      <c r="A626" s="2">
        <v>1911700</v>
      </c>
      <c r="B626" s="15">
        <v>43717</v>
      </c>
      <c r="C626" s="2">
        <v>2</v>
      </c>
      <c r="D626" s="2">
        <v>797</v>
      </c>
      <c r="E626" s="2">
        <v>5210104</v>
      </c>
      <c r="F626" s="14" t="s">
        <v>684</v>
      </c>
      <c r="G626" s="14">
        <v>410</v>
      </c>
    </row>
    <row r="627" spans="1:7" x14ac:dyDescent="0.25">
      <c r="A627" s="2">
        <v>1911700</v>
      </c>
      <c r="B627" s="15">
        <v>43717</v>
      </c>
      <c r="C627" s="2">
        <v>2</v>
      </c>
      <c r="D627" s="2">
        <v>801</v>
      </c>
      <c r="E627" s="2">
        <v>5210104</v>
      </c>
      <c r="F627" s="14" t="s">
        <v>685</v>
      </c>
      <c r="G627" s="14">
        <v>42</v>
      </c>
    </row>
    <row r="628" spans="1:7" x14ac:dyDescent="0.25">
      <c r="A628" s="2">
        <v>1911700</v>
      </c>
      <c r="B628" s="15">
        <v>43717</v>
      </c>
      <c r="C628" s="2">
        <v>2</v>
      </c>
      <c r="D628" s="2">
        <v>801</v>
      </c>
      <c r="E628" s="2">
        <v>5210104</v>
      </c>
      <c r="F628" s="14" t="s">
        <v>686</v>
      </c>
      <c r="G628" s="14">
        <v>50</v>
      </c>
    </row>
    <row r="629" spans="1:7" x14ac:dyDescent="0.25">
      <c r="A629" s="2">
        <v>1911700</v>
      </c>
      <c r="B629" s="15">
        <v>43717</v>
      </c>
      <c r="C629" s="2">
        <v>2</v>
      </c>
      <c r="D629" s="2">
        <v>801</v>
      </c>
      <c r="E629" s="2">
        <v>5210104</v>
      </c>
      <c r="F629" s="14" t="s">
        <v>687</v>
      </c>
      <c r="G629" s="14">
        <v>4.8</v>
      </c>
    </row>
    <row r="630" spans="1:7" x14ac:dyDescent="0.25">
      <c r="A630" s="2">
        <v>1911700</v>
      </c>
      <c r="B630" s="15">
        <v>43717</v>
      </c>
      <c r="C630" s="2">
        <v>2</v>
      </c>
      <c r="D630" s="2">
        <v>801</v>
      </c>
      <c r="E630" s="2">
        <v>5210104</v>
      </c>
      <c r="F630" s="14" t="s">
        <v>688</v>
      </c>
      <c r="G630" s="14">
        <v>15</v>
      </c>
    </row>
    <row r="631" spans="1:7" x14ac:dyDescent="0.25">
      <c r="A631" s="2">
        <v>1911700</v>
      </c>
      <c r="B631" s="15">
        <v>43717</v>
      </c>
      <c r="C631" s="2">
        <v>2</v>
      </c>
      <c r="D631" s="2">
        <v>801</v>
      </c>
      <c r="E631" s="2">
        <v>5210104</v>
      </c>
      <c r="F631" s="14" t="s">
        <v>689</v>
      </c>
      <c r="G631" s="14">
        <v>20</v>
      </c>
    </row>
    <row r="632" spans="1:7" x14ac:dyDescent="0.25">
      <c r="A632" s="2">
        <v>1911700</v>
      </c>
      <c r="B632" s="15">
        <v>43717</v>
      </c>
      <c r="C632" s="2">
        <v>2</v>
      </c>
      <c r="D632" s="2">
        <v>801</v>
      </c>
      <c r="E632" s="2">
        <v>5210104</v>
      </c>
      <c r="F632" s="14" t="s">
        <v>690</v>
      </c>
      <c r="G632" s="14">
        <v>13</v>
      </c>
    </row>
    <row r="633" spans="1:7" x14ac:dyDescent="0.25">
      <c r="A633" s="2">
        <v>1911700</v>
      </c>
      <c r="B633" s="15">
        <v>43724</v>
      </c>
      <c r="C633" s="2">
        <v>2</v>
      </c>
      <c r="D633" s="2">
        <v>839</v>
      </c>
      <c r="E633" s="2">
        <v>5130105</v>
      </c>
      <c r="F633" s="14" t="s">
        <v>1431</v>
      </c>
      <c r="G633" s="14">
        <v>10800.89</v>
      </c>
    </row>
    <row r="634" spans="1:7" x14ac:dyDescent="0.25">
      <c r="A634" s="2">
        <v>1911700</v>
      </c>
      <c r="B634" s="15">
        <v>43725</v>
      </c>
      <c r="C634" s="2">
        <v>2</v>
      </c>
      <c r="D634" s="2">
        <v>845</v>
      </c>
      <c r="E634" s="2">
        <v>5210101</v>
      </c>
      <c r="F634" s="14" t="s">
        <v>694</v>
      </c>
      <c r="G634" s="14">
        <v>4102.66</v>
      </c>
    </row>
    <row r="635" spans="1:7" x14ac:dyDescent="0.25">
      <c r="A635" s="2">
        <v>1911700</v>
      </c>
      <c r="B635" s="15">
        <v>43727</v>
      </c>
      <c r="C635" s="2">
        <v>2</v>
      </c>
      <c r="D635" s="2">
        <v>851</v>
      </c>
      <c r="E635" s="2">
        <v>5210103</v>
      </c>
      <c r="F635" s="14" t="s">
        <v>695</v>
      </c>
      <c r="G635" s="14">
        <v>850</v>
      </c>
    </row>
    <row r="636" spans="1:7" x14ac:dyDescent="0.25">
      <c r="A636" s="2">
        <v>1911700</v>
      </c>
      <c r="B636" s="15">
        <v>43734</v>
      </c>
      <c r="C636" s="2">
        <v>2</v>
      </c>
      <c r="D636" s="2">
        <v>881</v>
      </c>
      <c r="E636" s="2">
        <v>5210101</v>
      </c>
      <c r="F636" s="14" t="s">
        <v>696</v>
      </c>
      <c r="G636" s="14">
        <v>504.39</v>
      </c>
    </row>
    <row r="637" spans="1:7" x14ac:dyDescent="0.25">
      <c r="A637" s="2">
        <v>1911700</v>
      </c>
      <c r="B637" s="15">
        <v>43736</v>
      </c>
      <c r="C637" s="2">
        <v>2</v>
      </c>
      <c r="D637" s="2">
        <v>898</v>
      </c>
      <c r="E637" s="2">
        <v>5210101</v>
      </c>
      <c r="F637" s="14" t="s">
        <v>697</v>
      </c>
      <c r="G637" s="14">
        <v>2833.64</v>
      </c>
    </row>
    <row r="638" spans="1:7" x14ac:dyDescent="0.25">
      <c r="A638" s="2">
        <v>1911800</v>
      </c>
      <c r="B638" s="15">
        <v>43717</v>
      </c>
      <c r="C638" s="2">
        <v>2</v>
      </c>
      <c r="D638" s="2">
        <v>794</v>
      </c>
      <c r="E638" s="2">
        <v>5210104</v>
      </c>
      <c r="F638" s="14" t="s">
        <v>699</v>
      </c>
      <c r="G638" s="14">
        <v>90</v>
      </c>
    </row>
    <row r="639" spans="1:7" x14ac:dyDescent="0.25">
      <c r="A639" s="2">
        <v>1911800</v>
      </c>
      <c r="B639" s="15">
        <v>43717</v>
      </c>
      <c r="C639" s="2">
        <v>2</v>
      </c>
      <c r="D639" s="2">
        <v>794</v>
      </c>
      <c r="E639" s="2">
        <v>5210104</v>
      </c>
      <c r="F639" s="14" t="s">
        <v>700</v>
      </c>
      <c r="G639" s="14">
        <v>35</v>
      </c>
    </row>
    <row r="640" spans="1:7" x14ac:dyDescent="0.25">
      <c r="A640" s="2">
        <v>1911800</v>
      </c>
      <c r="B640" s="15">
        <v>43717</v>
      </c>
      <c r="C640" s="2">
        <v>2</v>
      </c>
      <c r="D640" s="2">
        <v>794</v>
      </c>
      <c r="E640" s="2">
        <v>5210103</v>
      </c>
      <c r="F640" s="14" t="s">
        <v>701</v>
      </c>
      <c r="G640" s="14">
        <v>180</v>
      </c>
    </row>
    <row r="641" spans="1:7" x14ac:dyDescent="0.25">
      <c r="A641" s="2">
        <v>1911800</v>
      </c>
      <c r="B641" s="15">
        <v>43717</v>
      </c>
      <c r="C641" s="2">
        <v>2</v>
      </c>
      <c r="D641" s="2">
        <v>794</v>
      </c>
      <c r="E641" s="2">
        <v>5210103</v>
      </c>
      <c r="F641" s="14" t="s">
        <v>702</v>
      </c>
      <c r="G641" s="14">
        <v>230</v>
      </c>
    </row>
    <row r="642" spans="1:7" x14ac:dyDescent="0.25">
      <c r="A642" s="2">
        <v>1911800</v>
      </c>
      <c r="B642" s="15">
        <v>43717</v>
      </c>
      <c r="C642" s="2">
        <v>2</v>
      </c>
      <c r="D642" s="2">
        <v>794</v>
      </c>
      <c r="E642" s="2">
        <v>5210103</v>
      </c>
      <c r="F642" s="14" t="s">
        <v>703</v>
      </c>
      <c r="G642" s="14">
        <v>180</v>
      </c>
    </row>
    <row r="643" spans="1:7" x14ac:dyDescent="0.25">
      <c r="A643" s="2">
        <v>1911800</v>
      </c>
      <c r="B643" s="15">
        <v>43717</v>
      </c>
      <c r="C643" s="2">
        <v>2</v>
      </c>
      <c r="D643" s="2">
        <v>797</v>
      </c>
      <c r="E643" s="2">
        <v>5210104</v>
      </c>
      <c r="F643" s="14" t="s">
        <v>704</v>
      </c>
      <c r="G643" s="14">
        <v>565</v>
      </c>
    </row>
    <row r="644" spans="1:7" x14ac:dyDescent="0.25">
      <c r="A644" s="2">
        <v>1911800</v>
      </c>
      <c r="B644" s="15">
        <v>43717</v>
      </c>
      <c r="C644" s="2">
        <v>2</v>
      </c>
      <c r="D644" s="2">
        <v>801</v>
      </c>
      <c r="E644" s="2">
        <v>5210104</v>
      </c>
      <c r="F644" s="14" t="s">
        <v>705</v>
      </c>
      <c r="G644" s="14">
        <v>28</v>
      </c>
    </row>
    <row r="645" spans="1:7" x14ac:dyDescent="0.25">
      <c r="A645" s="2">
        <v>1911800</v>
      </c>
      <c r="B645" s="15">
        <v>43717</v>
      </c>
      <c r="C645" s="2">
        <v>2</v>
      </c>
      <c r="D645" s="2">
        <v>801</v>
      </c>
      <c r="E645" s="2">
        <v>5210104</v>
      </c>
      <c r="F645" s="14" t="s">
        <v>706</v>
      </c>
      <c r="G645" s="14">
        <v>35</v>
      </c>
    </row>
    <row r="646" spans="1:7" x14ac:dyDescent="0.25">
      <c r="A646" s="2">
        <v>1911800</v>
      </c>
      <c r="B646" s="15">
        <v>43717</v>
      </c>
      <c r="C646" s="2">
        <v>2</v>
      </c>
      <c r="D646" s="2">
        <v>802</v>
      </c>
      <c r="E646" s="2">
        <v>5210104</v>
      </c>
      <c r="F646" s="14" t="s">
        <v>707</v>
      </c>
      <c r="G646" s="14">
        <v>12</v>
      </c>
    </row>
    <row r="647" spans="1:7" x14ac:dyDescent="0.25">
      <c r="A647" s="2">
        <v>1911800</v>
      </c>
      <c r="B647" s="15">
        <v>43717</v>
      </c>
      <c r="C647" s="2">
        <v>2</v>
      </c>
      <c r="D647" s="2">
        <v>802</v>
      </c>
      <c r="E647" s="2">
        <v>5210104</v>
      </c>
      <c r="F647" s="14" t="s">
        <v>708</v>
      </c>
      <c r="G647" s="14">
        <v>28</v>
      </c>
    </row>
    <row r="648" spans="1:7" x14ac:dyDescent="0.25">
      <c r="A648" s="2">
        <v>1911800</v>
      </c>
      <c r="B648" s="15">
        <v>43718</v>
      </c>
      <c r="C648" s="2">
        <v>2</v>
      </c>
      <c r="D648" s="2">
        <v>812</v>
      </c>
      <c r="E648" s="2">
        <v>5210102</v>
      </c>
      <c r="F648" s="14" t="s">
        <v>709</v>
      </c>
      <c r="G648" s="14">
        <v>202</v>
      </c>
    </row>
    <row r="649" spans="1:7" x14ac:dyDescent="0.25">
      <c r="A649" s="2">
        <v>1911800</v>
      </c>
      <c r="B649" s="15">
        <v>43719</v>
      </c>
      <c r="C649" s="2">
        <v>2</v>
      </c>
      <c r="D649" s="2">
        <v>816</v>
      </c>
      <c r="E649" s="2">
        <v>5210104</v>
      </c>
      <c r="F649" s="14" t="s">
        <v>710</v>
      </c>
      <c r="G649" s="14">
        <v>1910</v>
      </c>
    </row>
    <row r="650" spans="1:7" x14ac:dyDescent="0.25">
      <c r="A650" s="2">
        <v>1911800</v>
      </c>
      <c r="B650" s="15">
        <v>43720</v>
      </c>
      <c r="C650" s="2">
        <v>2</v>
      </c>
      <c r="D650" s="2">
        <v>819</v>
      </c>
      <c r="E650" s="2">
        <v>5210103</v>
      </c>
      <c r="F650" s="14" t="s">
        <v>711</v>
      </c>
      <c r="G650" s="14">
        <v>1600.8</v>
      </c>
    </row>
    <row r="651" spans="1:7" x14ac:dyDescent="0.25">
      <c r="A651" s="2">
        <v>1911800</v>
      </c>
      <c r="B651" s="15">
        <v>43722</v>
      </c>
      <c r="C651" s="2">
        <v>2</v>
      </c>
      <c r="D651" s="2">
        <v>828</v>
      </c>
      <c r="E651" s="2">
        <v>5210104</v>
      </c>
      <c r="F651" s="14" t="s">
        <v>712</v>
      </c>
      <c r="G651" s="14">
        <v>100</v>
      </c>
    </row>
    <row r="652" spans="1:7" x14ac:dyDescent="0.25">
      <c r="A652" s="2">
        <v>1911800</v>
      </c>
      <c r="B652" s="15">
        <v>43728</v>
      </c>
      <c r="C652" s="2">
        <v>2</v>
      </c>
      <c r="D652" s="2">
        <v>857</v>
      </c>
      <c r="E652" s="2">
        <v>5210117</v>
      </c>
      <c r="F652" s="14" t="s">
        <v>713</v>
      </c>
      <c r="G652" s="14">
        <v>179.34</v>
      </c>
    </row>
    <row r="653" spans="1:7" x14ac:dyDescent="0.25">
      <c r="A653" s="2">
        <v>1911800</v>
      </c>
      <c r="B653" s="15">
        <v>43729</v>
      </c>
      <c r="C653" s="2">
        <v>2</v>
      </c>
      <c r="D653" s="2">
        <v>862</v>
      </c>
      <c r="E653" s="2">
        <v>5210104</v>
      </c>
      <c r="F653" s="14" t="s">
        <v>714</v>
      </c>
      <c r="G653" s="14">
        <v>1360</v>
      </c>
    </row>
    <row r="654" spans="1:7" x14ac:dyDescent="0.25">
      <c r="A654" s="2">
        <v>1911800</v>
      </c>
      <c r="B654" s="15">
        <v>43735</v>
      </c>
      <c r="C654" s="2">
        <v>2</v>
      </c>
      <c r="D654" s="2">
        <v>889</v>
      </c>
      <c r="E654" s="2">
        <v>5210104</v>
      </c>
      <c r="F654" s="14" t="s">
        <v>715</v>
      </c>
      <c r="G654" s="14">
        <v>25</v>
      </c>
    </row>
    <row r="655" spans="1:7" x14ac:dyDescent="0.25">
      <c r="A655" s="2">
        <v>1911800</v>
      </c>
      <c r="B655" s="15">
        <v>43735</v>
      </c>
      <c r="C655" s="2">
        <v>2</v>
      </c>
      <c r="D655" s="2">
        <v>889</v>
      </c>
      <c r="E655" s="2">
        <v>5210104</v>
      </c>
      <c r="F655" s="14" t="s">
        <v>716</v>
      </c>
      <c r="G655" s="14">
        <v>30</v>
      </c>
    </row>
    <row r="656" spans="1:7" x14ac:dyDescent="0.25">
      <c r="A656" s="2">
        <v>1911900</v>
      </c>
      <c r="B656" s="15">
        <v>43710</v>
      </c>
      <c r="C656" s="2">
        <v>2</v>
      </c>
      <c r="D656" s="2">
        <v>764</v>
      </c>
      <c r="E656" s="2">
        <v>5210103</v>
      </c>
      <c r="F656" s="14" t="s">
        <v>717</v>
      </c>
      <c r="G656" s="14">
        <v>850</v>
      </c>
    </row>
    <row r="657" spans="1:7" x14ac:dyDescent="0.25">
      <c r="A657" s="2">
        <v>1911900</v>
      </c>
      <c r="B657" s="15">
        <v>43711</v>
      </c>
      <c r="C657" s="2">
        <v>2</v>
      </c>
      <c r="D657" s="2">
        <v>767</v>
      </c>
      <c r="E657" s="2">
        <v>5210101</v>
      </c>
      <c r="F657" s="14" t="s">
        <v>718</v>
      </c>
      <c r="G657" s="14">
        <v>168</v>
      </c>
    </row>
    <row r="658" spans="1:7" x14ac:dyDescent="0.25">
      <c r="A658" s="2">
        <v>1911900</v>
      </c>
      <c r="B658" s="15">
        <v>43717</v>
      </c>
      <c r="C658" s="2">
        <v>2</v>
      </c>
      <c r="D658" s="2">
        <v>795</v>
      </c>
      <c r="E658" s="2">
        <v>5210104</v>
      </c>
      <c r="F658" s="14" t="s">
        <v>719</v>
      </c>
      <c r="G658" s="14">
        <v>120</v>
      </c>
    </row>
    <row r="659" spans="1:7" x14ac:dyDescent="0.25">
      <c r="A659" s="2">
        <v>1911900</v>
      </c>
      <c r="B659" s="15">
        <v>43717</v>
      </c>
      <c r="C659" s="2">
        <v>2</v>
      </c>
      <c r="D659" s="2">
        <v>795</v>
      </c>
      <c r="E659" s="2">
        <v>5210104</v>
      </c>
      <c r="F659" s="14" t="s">
        <v>720</v>
      </c>
      <c r="G659" s="14">
        <v>92</v>
      </c>
    </row>
    <row r="660" spans="1:7" x14ac:dyDescent="0.25">
      <c r="A660" s="2">
        <v>1911900</v>
      </c>
      <c r="B660" s="15">
        <v>43717</v>
      </c>
      <c r="C660" s="2">
        <v>2</v>
      </c>
      <c r="D660" s="2">
        <v>803</v>
      </c>
      <c r="E660" s="2">
        <v>5210103</v>
      </c>
      <c r="F660" s="14" t="s">
        <v>721</v>
      </c>
      <c r="G660" s="14">
        <v>290</v>
      </c>
    </row>
    <row r="661" spans="1:7" x14ac:dyDescent="0.25">
      <c r="A661" s="2">
        <v>1911900</v>
      </c>
      <c r="B661" s="15">
        <v>43722</v>
      </c>
      <c r="C661" s="2">
        <v>2</v>
      </c>
      <c r="D661" s="2">
        <v>831</v>
      </c>
      <c r="E661" s="2">
        <v>5210104</v>
      </c>
      <c r="F661" s="14" t="s">
        <v>722</v>
      </c>
      <c r="G661" s="14">
        <v>350</v>
      </c>
    </row>
    <row r="662" spans="1:7" x14ac:dyDescent="0.25">
      <c r="A662" s="2">
        <v>1911900</v>
      </c>
      <c r="B662" s="15">
        <v>43725</v>
      </c>
      <c r="C662" s="2">
        <v>2</v>
      </c>
      <c r="D662" s="2">
        <v>845</v>
      </c>
      <c r="E662" s="2">
        <v>5210101</v>
      </c>
      <c r="F662" s="14" t="s">
        <v>723</v>
      </c>
      <c r="G662" s="14">
        <v>1246.67</v>
      </c>
    </row>
    <row r="663" spans="1:7" x14ac:dyDescent="0.25">
      <c r="A663" s="2">
        <v>1911900</v>
      </c>
      <c r="B663" s="15">
        <v>43728</v>
      </c>
      <c r="C663" s="2">
        <v>2</v>
      </c>
      <c r="D663" s="2">
        <v>857</v>
      </c>
      <c r="E663" s="2">
        <v>5210117</v>
      </c>
      <c r="F663" s="14" t="s">
        <v>724</v>
      </c>
      <c r="G663" s="14">
        <v>159.6</v>
      </c>
    </row>
    <row r="664" spans="1:7" x14ac:dyDescent="0.25">
      <c r="A664" s="2">
        <v>1911900</v>
      </c>
      <c r="B664" s="15">
        <v>43736</v>
      </c>
      <c r="C664" s="2">
        <v>2</v>
      </c>
      <c r="D664" s="2">
        <v>898</v>
      </c>
      <c r="E664" s="2">
        <v>5210101</v>
      </c>
      <c r="F664" s="14" t="s">
        <v>725</v>
      </c>
      <c r="G664" s="14">
        <v>965.94</v>
      </c>
    </row>
    <row r="665" spans="1:7" x14ac:dyDescent="0.25">
      <c r="A665" s="2">
        <v>1911900</v>
      </c>
      <c r="B665" s="15">
        <v>43736</v>
      </c>
      <c r="C665" s="2">
        <v>2</v>
      </c>
      <c r="D665" s="2">
        <v>898</v>
      </c>
      <c r="E665" s="2">
        <v>5210101</v>
      </c>
      <c r="F665" s="14" t="s">
        <v>725</v>
      </c>
      <c r="G665" s="14">
        <v>371</v>
      </c>
    </row>
    <row r="666" spans="1:7" x14ac:dyDescent="0.25">
      <c r="A666" s="2">
        <v>1911900</v>
      </c>
      <c r="B666" s="15">
        <v>43738</v>
      </c>
      <c r="C666" s="2">
        <v>2</v>
      </c>
      <c r="D666" s="2">
        <v>900</v>
      </c>
      <c r="E666" s="2">
        <v>5210101</v>
      </c>
      <c r="F666" s="14" t="s">
        <v>726</v>
      </c>
      <c r="G666" s="14">
        <v>300</v>
      </c>
    </row>
    <row r="667" spans="1:7" x14ac:dyDescent="0.25">
      <c r="A667" s="2">
        <v>1912300</v>
      </c>
      <c r="B667" s="15">
        <v>43717</v>
      </c>
      <c r="C667" s="2">
        <v>2</v>
      </c>
      <c r="D667" s="2">
        <v>800</v>
      </c>
      <c r="E667" s="2">
        <v>5210104</v>
      </c>
      <c r="F667" s="14" t="s">
        <v>729</v>
      </c>
      <c r="G667" s="14">
        <v>450</v>
      </c>
    </row>
    <row r="668" spans="1:7" x14ac:dyDescent="0.25">
      <c r="A668" s="2">
        <v>1912500</v>
      </c>
      <c r="B668" s="15">
        <v>43728</v>
      </c>
      <c r="C668" s="2">
        <v>2</v>
      </c>
      <c r="D668" s="2">
        <v>857</v>
      </c>
      <c r="E668" s="2">
        <v>5210117</v>
      </c>
      <c r="F668" s="14" t="s">
        <v>730</v>
      </c>
      <c r="G668" s="14">
        <v>76.86</v>
      </c>
    </row>
    <row r="669" spans="1:7" x14ac:dyDescent="0.25">
      <c r="A669" s="2">
        <v>1912800</v>
      </c>
      <c r="B669" s="15">
        <v>43728</v>
      </c>
      <c r="C669" s="2">
        <v>2</v>
      </c>
      <c r="D669" s="2">
        <v>857</v>
      </c>
      <c r="E669" s="2">
        <v>5210117</v>
      </c>
      <c r="F669" s="14" t="s">
        <v>731</v>
      </c>
      <c r="G669" s="14">
        <v>203.59</v>
      </c>
    </row>
    <row r="670" spans="1:7" x14ac:dyDescent="0.25">
      <c r="A670" s="2">
        <v>1912800</v>
      </c>
      <c r="B670" s="15">
        <v>43736</v>
      </c>
      <c r="C670" s="2">
        <v>2</v>
      </c>
      <c r="D670" s="2">
        <v>898</v>
      </c>
      <c r="E670" s="2">
        <v>5210101</v>
      </c>
      <c r="F670" s="14" t="s">
        <v>732</v>
      </c>
      <c r="G670" s="14">
        <v>167.34</v>
      </c>
    </row>
    <row r="671" spans="1:7" x14ac:dyDescent="0.25">
      <c r="A671" s="2">
        <v>1912900</v>
      </c>
      <c r="B671" s="15">
        <v>43714</v>
      </c>
      <c r="C671" s="2">
        <v>2</v>
      </c>
      <c r="D671" s="2">
        <v>783</v>
      </c>
      <c r="E671" s="2">
        <v>5210103</v>
      </c>
      <c r="F671" s="14" t="s">
        <v>734</v>
      </c>
      <c r="G671" s="14">
        <v>19.420000000000002</v>
      </c>
    </row>
    <row r="672" spans="1:7" x14ac:dyDescent="0.25">
      <c r="A672" s="2">
        <v>1912900</v>
      </c>
      <c r="B672" s="15">
        <v>43714</v>
      </c>
      <c r="C672" s="2">
        <v>2</v>
      </c>
      <c r="D672" s="2">
        <v>783</v>
      </c>
      <c r="E672" s="2">
        <v>5210103</v>
      </c>
      <c r="F672" s="14" t="s">
        <v>735</v>
      </c>
      <c r="G672" s="14">
        <v>43.89</v>
      </c>
    </row>
    <row r="673" spans="1:7" x14ac:dyDescent="0.25">
      <c r="A673" s="2">
        <v>1912900</v>
      </c>
      <c r="B673" s="15">
        <v>43714</v>
      </c>
      <c r="C673" s="2">
        <v>2</v>
      </c>
      <c r="D673" s="2">
        <v>783</v>
      </c>
      <c r="E673" s="2">
        <v>5210103</v>
      </c>
      <c r="F673" s="14" t="s">
        <v>736</v>
      </c>
      <c r="G673" s="14">
        <v>160.52000000000001</v>
      </c>
    </row>
    <row r="674" spans="1:7" x14ac:dyDescent="0.25">
      <c r="A674" s="2">
        <v>1912900</v>
      </c>
      <c r="B674" s="15">
        <v>43714</v>
      </c>
      <c r="C674" s="2">
        <v>2</v>
      </c>
      <c r="D674" s="2">
        <v>783</v>
      </c>
      <c r="E674" s="2">
        <v>5210103</v>
      </c>
      <c r="F674" s="14" t="s">
        <v>737</v>
      </c>
      <c r="G674" s="14">
        <v>51.65</v>
      </c>
    </row>
    <row r="675" spans="1:7" x14ac:dyDescent="0.25">
      <c r="A675" s="2">
        <v>1912900</v>
      </c>
      <c r="B675" s="15">
        <v>43717</v>
      </c>
      <c r="C675" s="2">
        <v>2</v>
      </c>
      <c r="D675" s="2">
        <v>795</v>
      </c>
      <c r="E675" s="2">
        <v>5210104</v>
      </c>
      <c r="F675" s="14" t="s">
        <v>738</v>
      </c>
      <c r="G675" s="14">
        <v>96</v>
      </c>
    </row>
    <row r="676" spans="1:7" x14ac:dyDescent="0.25">
      <c r="A676" s="2">
        <v>1912900</v>
      </c>
      <c r="B676" s="15">
        <v>43717</v>
      </c>
      <c r="C676" s="2">
        <v>2</v>
      </c>
      <c r="D676" s="2">
        <v>795</v>
      </c>
      <c r="E676" s="2">
        <v>5210104</v>
      </c>
      <c r="F676" s="14" t="s">
        <v>739</v>
      </c>
      <c r="G676" s="14">
        <v>96</v>
      </c>
    </row>
    <row r="677" spans="1:7" x14ac:dyDescent="0.25">
      <c r="A677" s="2">
        <v>1912900</v>
      </c>
      <c r="B677" s="15">
        <v>43724</v>
      </c>
      <c r="C677" s="2">
        <v>2</v>
      </c>
      <c r="D677" s="2">
        <v>839</v>
      </c>
      <c r="E677" s="2">
        <v>5210101</v>
      </c>
      <c r="F677" s="14" t="s">
        <v>741</v>
      </c>
      <c r="G677" s="14">
        <v>2192.88</v>
      </c>
    </row>
    <row r="678" spans="1:7" x14ac:dyDescent="0.25">
      <c r="A678" s="2">
        <v>1912900</v>
      </c>
      <c r="B678" s="15">
        <v>43728</v>
      </c>
      <c r="C678" s="2">
        <v>2</v>
      </c>
      <c r="D678" s="2">
        <v>857</v>
      </c>
      <c r="E678" s="2">
        <v>5210117</v>
      </c>
      <c r="F678" s="14" t="s">
        <v>742</v>
      </c>
      <c r="G678" s="14">
        <v>347.4</v>
      </c>
    </row>
    <row r="679" spans="1:7" x14ac:dyDescent="0.25">
      <c r="A679" s="2">
        <v>1912900</v>
      </c>
      <c r="B679" s="15">
        <v>43735</v>
      </c>
      <c r="C679" s="2">
        <v>2</v>
      </c>
      <c r="D679" s="2">
        <v>892</v>
      </c>
      <c r="E679" s="2">
        <v>5210104</v>
      </c>
      <c r="F679" s="14" t="s">
        <v>743</v>
      </c>
      <c r="G679" s="14">
        <v>470</v>
      </c>
    </row>
    <row r="680" spans="1:7" x14ac:dyDescent="0.25">
      <c r="A680" s="2">
        <v>1913000</v>
      </c>
      <c r="B680" s="15">
        <v>43717</v>
      </c>
      <c r="C680" s="2">
        <v>2</v>
      </c>
      <c r="D680" s="2">
        <v>794</v>
      </c>
      <c r="E680" s="2">
        <v>5210103</v>
      </c>
      <c r="F680" s="14" t="s">
        <v>744</v>
      </c>
      <c r="G680" s="14">
        <v>120</v>
      </c>
    </row>
    <row r="681" spans="1:7" x14ac:dyDescent="0.25">
      <c r="A681" s="2">
        <v>1913000</v>
      </c>
      <c r="B681" s="15">
        <v>43717</v>
      </c>
      <c r="C681" s="2">
        <v>2</v>
      </c>
      <c r="D681" s="2">
        <v>794</v>
      </c>
      <c r="E681" s="2">
        <v>5210103</v>
      </c>
      <c r="F681" s="14" t="s">
        <v>745</v>
      </c>
      <c r="G681" s="14">
        <v>150</v>
      </c>
    </row>
    <row r="682" spans="1:7" x14ac:dyDescent="0.25">
      <c r="A682" s="2">
        <v>1913000</v>
      </c>
      <c r="B682" s="15">
        <v>43717</v>
      </c>
      <c r="C682" s="2">
        <v>2</v>
      </c>
      <c r="D682" s="2">
        <v>794</v>
      </c>
      <c r="E682" s="2">
        <v>5210104</v>
      </c>
      <c r="F682" s="14" t="s">
        <v>746</v>
      </c>
      <c r="G682" s="14">
        <v>20</v>
      </c>
    </row>
    <row r="683" spans="1:7" x14ac:dyDescent="0.25">
      <c r="A683" s="2">
        <v>1913000</v>
      </c>
      <c r="B683" s="15">
        <v>43728</v>
      </c>
      <c r="C683" s="2">
        <v>2</v>
      </c>
      <c r="D683" s="2">
        <v>857</v>
      </c>
      <c r="E683" s="2">
        <v>5210117</v>
      </c>
      <c r="F683" s="14" t="s">
        <v>747</v>
      </c>
      <c r="G683" s="14">
        <v>222.91</v>
      </c>
    </row>
    <row r="684" spans="1:7" x14ac:dyDescent="0.25">
      <c r="A684" s="2">
        <v>1913100</v>
      </c>
      <c r="B684" s="15">
        <v>43711</v>
      </c>
      <c r="C684" s="2">
        <v>2</v>
      </c>
      <c r="D684" s="2">
        <v>768</v>
      </c>
      <c r="E684" s="2">
        <v>5210104</v>
      </c>
      <c r="F684" s="14" t="s">
        <v>748</v>
      </c>
      <c r="G684" s="14">
        <v>2697</v>
      </c>
    </row>
    <row r="685" spans="1:7" x14ac:dyDescent="0.25">
      <c r="A685" s="2">
        <v>1913100</v>
      </c>
      <c r="B685" s="15">
        <v>43717</v>
      </c>
      <c r="C685" s="2">
        <v>2</v>
      </c>
      <c r="D685" s="2">
        <v>794</v>
      </c>
      <c r="E685" s="2">
        <v>5210103</v>
      </c>
      <c r="F685" s="14" t="s">
        <v>750</v>
      </c>
      <c r="G685" s="14">
        <v>120</v>
      </c>
    </row>
    <row r="686" spans="1:7" x14ac:dyDescent="0.25">
      <c r="A686" s="2">
        <v>1913100</v>
      </c>
      <c r="B686" s="15">
        <v>43717</v>
      </c>
      <c r="C686" s="2">
        <v>2</v>
      </c>
      <c r="D686" s="2">
        <v>794</v>
      </c>
      <c r="E686" s="2">
        <v>5210104</v>
      </c>
      <c r="F686" s="14" t="s">
        <v>751</v>
      </c>
      <c r="G686" s="14">
        <v>10</v>
      </c>
    </row>
    <row r="687" spans="1:7" x14ac:dyDescent="0.25">
      <c r="A687" s="2">
        <v>1913100</v>
      </c>
      <c r="B687" s="15">
        <v>43717</v>
      </c>
      <c r="C687" s="2">
        <v>2</v>
      </c>
      <c r="D687" s="2">
        <v>794</v>
      </c>
      <c r="E687" s="2">
        <v>5210104</v>
      </c>
      <c r="F687" s="14" t="s">
        <v>752</v>
      </c>
      <c r="G687" s="14">
        <v>10</v>
      </c>
    </row>
    <row r="688" spans="1:7" x14ac:dyDescent="0.25">
      <c r="A688" s="2">
        <v>1913100</v>
      </c>
      <c r="B688" s="15">
        <v>43717</v>
      </c>
      <c r="C688" s="2">
        <v>2</v>
      </c>
      <c r="D688" s="2">
        <v>794</v>
      </c>
      <c r="E688" s="2">
        <v>5210104</v>
      </c>
      <c r="F688" s="14" t="s">
        <v>753</v>
      </c>
      <c r="G688" s="14">
        <v>100</v>
      </c>
    </row>
    <row r="689" spans="1:7" x14ac:dyDescent="0.25">
      <c r="A689" s="2">
        <v>1913100</v>
      </c>
      <c r="B689" s="15">
        <v>43717</v>
      </c>
      <c r="C689" s="2">
        <v>2</v>
      </c>
      <c r="D689" s="2">
        <v>794</v>
      </c>
      <c r="E689" s="2">
        <v>5210104</v>
      </c>
      <c r="F689" s="14" t="s">
        <v>754</v>
      </c>
      <c r="G689" s="14">
        <v>90</v>
      </c>
    </row>
    <row r="690" spans="1:7" x14ac:dyDescent="0.25">
      <c r="A690" s="2">
        <v>1913100</v>
      </c>
      <c r="B690" s="15">
        <v>43717</v>
      </c>
      <c r="C690" s="2">
        <v>2</v>
      </c>
      <c r="D690" s="2">
        <v>797</v>
      </c>
      <c r="E690" s="2">
        <v>5210104</v>
      </c>
      <c r="F690" s="14" t="s">
        <v>755</v>
      </c>
      <c r="G690" s="14">
        <v>220</v>
      </c>
    </row>
    <row r="691" spans="1:7" x14ac:dyDescent="0.25">
      <c r="A691" s="2">
        <v>1913100</v>
      </c>
      <c r="B691" s="15">
        <v>43717</v>
      </c>
      <c r="C691" s="2">
        <v>2</v>
      </c>
      <c r="D691" s="2">
        <v>797</v>
      </c>
      <c r="E691" s="2">
        <v>5210104</v>
      </c>
      <c r="F691" s="14" t="s">
        <v>756</v>
      </c>
      <c r="G691" s="14">
        <v>1590</v>
      </c>
    </row>
    <row r="692" spans="1:7" x14ac:dyDescent="0.25">
      <c r="A692" s="2">
        <v>1913100</v>
      </c>
      <c r="B692" s="15">
        <v>43717</v>
      </c>
      <c r="C692" s="2">
        <v>2</v>
      </c>
      <c r="D692" s="2">
        <v>800</v>
      </c>
      <c r="E692" s="2">
        <v>5210104</v>
      </c>
      <c r="F692" s="14" t="s">
        <v>757</v>
      </c>
      <c r="G692" s="14">
        <v>420</v>
      </c>
    </row>
    <row r="693" spans="1:7" x14ac:dyDescent="0.25">
      <c r="A693" s="2">
        <v>1913100</v>
      </c>
      <c r="B693" s="15">
        <v>43717</v>
      </c>
      <c r="C693" s="2">
        <v>2</v>
      </c>
      <c r="D693" s="2">
        <v>801</v>
      </c>
      <c r="E693" s="2">
        <v>5210104</v>
      </c>
      <c r="F693" s="14" t="s">
        <v>758</v>
      </c>
      <c r="G693" s="14">
        <v>180</v>
      </c>
    </row>
    <row r="694" spans="1:7" x14ac:dyDescent="0.25">
      <c r="A694" s="2">
        <v>1913100</v>
      </c>
      <c r="B694" s="15">
        <v>43717</v>
      </c>
      <c r="C694" s="2">
        <v>2</v>
      </c>
      <c r="D694" s="2">
        <v>803</v>
      </c>
      <c r="E694" s="2">
        <v>5210104</v>
      </c>
      <c r="F694" s="14" t="s">
        <v>759</v>
      </c>
      <c r="G694" s="14">
        <v>80</v>
      </c>
    </row>
    <row r="695" spans="1:7" x14ac:dyDescent="0.25">
      <c r="A695" s="2">
        <v>1913100</v>
      </c>
      <c r="B695" s="15">
        <v>43717</v>
      </c>
      <c r="C695" s="2">
        <v>2</v>
      </c>
      <c r="D695" s="2">
        <v>803</v>
      </c>
      <c r="E695" s="2">
        <v>5210104</v>
      </c>
      <c r="F695" s="14" t="s">
        <v>760</v>
      </c>
      <c r="G695" s="14">
        <v>85</v>
      </c>
    </row>
    <row r="696" spans="1:7" x14ac:dyDescent="0.25">
      <c r="A696" s="2">
        <v>1913100</v>
      </c>
      <c r="B696" s="15">
        <v>43724</v>
      </c>
      <c r="C696" s="2">
        <v>2</v>
      </c>
      <c r="D696" s="2">
        <v>835</v>
      </c>
      <c r="E696" s="2">
        <v>5210103</v>
      </c>
      <c r="F696" s="14" t="s">
        <v>761</v>
      </c>
      <c r="G696" s="14">
        <v>640</v>
      </c>
    </row>
    <row r="697" spans="1:7" x14ac:dyDescent="0.25">
      <c r="A697" s="2">
        <v>1913100</v>
      </c>
      <c r="B697" s="15">
        <v>43736</v>
      </c>
      <c r="C697" s="2">
        <v>2</v>
      </c>
      <c r="D697" s="2">
        <v>896</v>
      </c>
      <c r="E697" s="2">
        <v>5210104</v>
      </c>
      <c r="F697" s="14" t="s">
        <v>762</v>
      </c>
      <c r="G697" s="14">
        <v>2299</v>
      </c>
    </row>
    <row r="698" spans="1:7" x14ac:dyDescent="0.25">
      <c r="A698" s="2">
        <v>1913200</v>
      </c>
      <c r="B698" s="15">
        <v>43728</v>
      </c>
      <c r="C698" s="2">
        <v>2</v>
      </c>
      <c r="D698" s="2">
        <v>857</v>
      </c>
      <c r="E698" s="2">
        <v>5210117</v>
      </c>
      <c r="F698" s="14" t="s">
        <v>763</v>
      </c>
      <c r="G698" s="14">
        <v>222.91</v>
      </c>
    </row>
    <row r="699" spans="1:7" x14ac:dyDescent="0.25">
      <c r="A699" s="2">
        <v>1913800</v>
      </c>
      <c r="B699" s="15">
        <v>43717</v>
      </c>
      <c r="C699" s="2">
        <v>2</v>
      </c>
      <c r="D699" s="2">
        <v>790</v>
      </c>
      <c r="E699" s="2">
        <v>5210103</v>
      </c>
      <c r="F699" s="14" t="s">
        <v>765</v>
      </c>
      <c r="G699" s="14">
        <v>290</v>
      </c>
    </row>
    <row r="700" spans="1:7" x14ac:dyDescent="0.25">
      <c r="A700" s="2">
        <v>1914200</v>
      </c>
      <c r="B700" s="15">
        <v>43717</v>
      </c>
      <c r="C700" s="2">
        <v>2</v>
      </c>
      <c r="D700" s="2">
        <v>797</v>
      </c>
      <c r="E700" s="2">
        <v>5210104</v>
      </c>
      <c r="F700" s="14" t="s">
        <v>767</v>
      </c>
      <c r="G700" s="14">
        <v>968</v>
      </c>
    </row>
    <row r="701" spans="1:7" x14ac:dyDescent="0.25">
      <c r="A701" s="2">
        <v>1914200</v>
      </c>
      <c r="B701" s="15">
        <v>43717</v>
      </c>
      <c r="C701" s="2">
        <v>2</v>
      </c>
      <c r="D701" s="2">
        <v>805</v>
      </c>
      <c r="E701" s="2">
        <v>5210104</v>
      </c>
      <c r="F701" s="14" t="s">
        <v>768</v>
      </c>
      <c r="G701" s="14">
        <v>2170</v>
      </c>
    </row>
    <row r="702" spans="1:7" x14ac:dyDescent="0.25">
      <c r="A702" s="2">
        <v>1914200</v>
      </c>
      <c r="B702" s="15">
        <v>43717</v>
      </c>
      <c r="C702" s="2">
        <v>2</v>
      </c>
      <c r="D702" s="2">
        <v>805</v>
      </c>
      <c r="E702" s="2">
        <v>5210104</v>
      </c>
      <c r="F702" s="14" t="s">
        <v>769</v>
      </c>
      <c r="G702" s="14">
        <v>160</v>
      </c>
    </row>
    <row r="703" spans="1:7" x14ac:dyDescent="0.25">
      <c r="A703" s="2">
        <v>1914200</v>
      </c>
      <c r="B703" s="15">
        <v>43717</v>
      </c>
      <c r="C703" s="2">
        <v>2</v>
      </c>
      <c r="D703" s="2">
        <v>805</v>
      </c>
      <c r="E703" s="2">
        <v>5210104</v>
      </c>
      <c r="F703" s="14" t="s">
        <v>770</v>
      </c>
      <c r="G703" s="14">
        <v>640</v>
      </c>
    </row>
    <row r="704" spans="1:7" x14ac:dyDescent="0.25">
      <c r="A704" s="2">
        <v>1914200</v>
      </c>
      <c r="B704" s="15">
        <v>43717</v>
      </c>
      <c r="C704" s="2">
        <v>2</v>
      </c>
      <c r="D704" s="2">
        <v>805</v>
      </c>
      <c r="E704" s="2">
        <v>5210104</v>
      </c>
      <c r="F704" s="14" t="s">
        <v>771</v>
      </c>
      <c r="G704" s="14">
        <v>480</v>
      </c>
    </row>
    <row r="705" spans="1:7" x14ac:dyDescent="0.25">
      <c r="A705" s="2">
        <v>1914200</v>
      </c>
      <c r="B705" s="15">
        <v>43717</v>
      </c>
      <c r="C705" s="2">
        <v>2</v>
      </c>
      <c r="D705" s="2">
        <v>805</v>
      </c>
      <c r="E705" s="2">
        <v>5210104</v>
      </c>
      <c r="F705" s="14" t="s">
        <v>772</v>
      </c>
      <c r="G705" s="14">
        <v>320</v>
      </c>
    </row>
    <row r="706" spans="1:7" x14ac:dyDescent="0.25">
      <c r="A706" s="2">
        <v>1914200</v>
      </c>
      <c r="B706" s="15">
        <v>43728</v>
      </c>
      <c r="C706" s="2">
        <v>2</v>
      </c>
      <c r="D706" s="2">
        <v>857</v>
      </c>
      <c r="E706" s="2">
        <v>5210117</v>
      </c>
      <c r="F706" s="14" t="s">
        <v>773</v>
      </c>
      <c r="G706" s="14">
        <v>225.59</v>
      </c>
    </row>
    <row r="707" spans="1:7" x14ac:dyDescent="0.25">
      <c r="A707" s="2">
        <v>1914200</v>
      </c>
      <c r="B707" s="15">
        <v>43735</v>
      </c>
      <c r="C707" s="2">
        <v>2</v>
      </c>
      <c r="D707" s="2">
        <v>889</v>
      </c>
      <c r="E707" s="2">
        <v>5210104</v>
      </c>
      <c r="F707" s="14" t="s">
        <v>774</v>
      </c>
      <c r="G707" s="14">
        <v>100</v>
      </c>
    </row>
    <row r="708" spans="1:7" x14ac:dyDescent="0.25">
      <c r="A708" s="2">
        <v>1914200</v>
      </c>
      <c r="B708" s="15">
        <v>43735</v>
      </c>
      <c r="C708" s="2">
        <v>2</v>
      </c>
      <c r="D708" s="2">
        <v>889</v>
      </c>
      <c r="E708" s="2">
        <v>5210104</v>
      </c>
      <c r="F708" s="14" t="s">
        <v>775</v>
      </c>
      <c r="G708" s="14">
        <v>100</v>
      </c>
    </row>
    <row r="709" spans="1:7" x14ac:dyDescent="0.25">
      <c r="A709" s="2">
        <v>1914200</v>
      </c>
      <c r="B709" s="15">
        <v>43735</v>
      </c>
      <c r="C709" s="2">
        <v>2</v>
      </c>
      <c r="D709" s="2">
        <v>889</v>
      </c>
      <c r="E709" s="2">
        <v>5210104</v>
      </c>
      <c r="F709" s="14" t="s">
        <v>776</v>
      </c>
      <c r="G709" s="14">
        <v>100</v>
      </c>
    </row>
    <row r="710" spans="1:7" x14ac:dyDescent="0.25">
      <c r="A710" s="2">
        <v>1914200</v>
      </c>
      <c r="B710" s="15">
        <v>43736</v>
      </c>
      <c r="C710" s="2">
        <v>2</v>
      </c>
      <c r="D710" s="2">
        <v>898</v>
      </c>
      <c r="E710" s="2">
        <v>5210101</v>
      </c>
      <c r="F710" s="14" t="s">
        <v>777</v>
      </c>
      <c r="G710" s="14">
        <v>19</v>
      </c>
    </row>
    <row r="711" spans="1:7" x14ac:dyDescent="0.25">
      <c r="A711" s="2">
        <v>1914300</v>
      </c>
      <c r="B711" s="15">
        <v>43717</v>
      </c>
      <c r="C711" s="2">
        <v>2</v>
      </c>
      <c r="D711" s="2">
        <v>803</v>
      </c>
      <c r="E711" s="2">
        <v>5210104</v>
      </c>
      <c r="F711" s="14" t="s">
        <v>778</v>
      </c>
      <c r="G711" s="14">
        <v>380</v>
      </c>
    </row>
    <row r="712" spans="1:7" x14ac:dyDescent="0.25">
      <c r="A712" s="2">
        <v>1914300</v>
      </c>
      <c r="B712" s="15">
        <v>43717</v>
      </c>
      <c r="C712" s="2">
        <v>2</v>
      </c>
      <c r="D712" s="2">
        <v>803</v>
      </c>
      <c r="E712" s="2">
        <v>5210104</v>
      </c>
      <c r="F712" s="14" t="s">
        <v>779</v>
      </c>
      <c r="G712" s="14">
        <v>100</v>
      </c>
    </row>
    <row r="713" spans="1:7" x14ac:dyDescent="0.25">
      <c r="A713" s="2">
        <v>1914300</v>
      </c>
      <c r="B713" s="15">
        <v>43717</v>
      </c>
      <c r="C713" s="2">
        <v>2</v>
      </c>
      <c r="D713" s="2">
        <v>803</v>
      </c>
      <c r="E713" s="2">
        <v>5210104</v>
      </c>
      <c r="F713" s="14" t="s">
        <v>780</v>
      </c>
      <c r="G713" s="14">
        <v>160</v>
      </c>
    </row>
    <row r="714" spans="1:7" x14ac:dyDescent="0.25">
      <c r="A714" s="2">
        <v>1914300</v>
      </c>
      <c r="B714" s="15">
        <v>43717</v>
      </c>
      <c r="C714" s="2">
        <v>2</v>
      </c>
      <c r="D714" s="2">
        <v>803</v>
      </c>
      <c r="E714" s="2">
        <v>5210104</v>
      </c>
      <c r="F714" s="14" t="s">
        <v>781</v>
      </c>
      <c r="G714" s="14">
        <v>190</v>
      </c>
    </row>
    <row r="715" spans="1:7" x14ac:dyDescent="0.25">
      <c r="A715" s="2">
        <v>1914300</v>
      </c>
      <c r="B715" s="15">
        <v>43717</v>
      </c>
      <c r="C715" s="2">
        <v>2</v>
      </c>
      <c r="D715" s="2">
        <v>803</v>
      </c>
      <c r="E715" s="2">
        <v>5210104</v>
      </c>
      <c r="F715" s="14" t="s">
        <v>782</v>
      </c>
      <c r="G715" s="14">
        <v>70</v>
      </c>
    </row>
    <row r="716" spans="1:7" x14ac:dyDescent="0.25">
      <c r="A716" s="2">
        <v>1914300</v>
      </c>
      <c r="B716" s="15">
        <v>43717</v>
      </c>
      <c r="C716" s="2">
        <v>2</v>
      </c>
      <c r="D716" s="2">
        <v>803</v>
      </c>
      <c r="E716" s="2">
        <v>5210104</v>
      </c>
      <c r="F716" s="14" t="s">
        <v>783</v>
      </c>
      <c r="G716" s="14">
        <v>100</v>
      </c>
    </row>
    <row r="717" spans="1:7" x14ac:dyDescent="0.25">
      <c r="A717" s="2">
        <v>1914300</v>
      </c>
      <c r="B717" s="15">
        <v>43725</v>
      </c>
      <c r="C717" s="2">
        <v>2</v>
      </c>
      <c r="D717" s="2">
        <v>846</v>
      </c>
      <c r="E717" s="2">
        <v>5210103</v>
      </c>
      <c r="F717" s="14" t="s">
        <v>784</v>
      </c>
      <c r="G717" s="14">
        <v>328</v>
      </c>
    </row>
    <row r="718" spans="1:7" x14ac:dyDescent="0.25">
      <c r="A718" s="2">
        <v>1914300</v>
      </c>
      <c r="B718" s="15">
        <v>43725</v>
      </c>
      <c r="C718" s="2">
        <v>2</v>
      </c>
      <c r="D718" s="2">
        <v>846</v>
      </c>
      <c r="E718" s="2">
        <v>5210103</v>
      </c>
      <c r="F718" s="14" t="s">
        <v>785</v>
      </c>
      <c r="G718" s="14">
        <v>67</v>
      </c>
    </row>
    <row r="719" spans="1:7" x14ac:dyDescent="0.25">
      <c r="A719" s="2">
        <v>1914300</v>
      </c>
      <c r="B719" s="15">
        <v>43729</v>
      </c>
      <c r="C719" s="2">
        <v>2</v>
      </c>
      <c r="D719" s="2">
        <v>863</v>
      </c>
      <c r="E719" s="2">
        <v>5210104</v>
      </c>
      <c r="F719" s="14" t="s">
        <v>786</v>
      </c>
      <c r="G719" s="14">
        <v>650</v>
      </c>
    </row>
    <row r="720" spans="1:7" x14ac:dyDescent="0.25">
      <c r="A720" s="2">
        <v>1914300</v>
      </c>
      <c r="B720" s="15">
        <v>43729</v>
      </c>
      <c r="C720" s="2">
        <v>2</v>
      </c>
      <c r="D720" s="2">
        <v>863</v>
      </c>
      <c r="E720" s="2">
        <v>5210104</v>
      </c>
      <c r="F720" s="14" t="s">
        <v>787</v>
      </c>
      <c r="G720" s="14">
        <v>650</v>
      </c>
    </row>
    <row r="721" spans="1:7" x14ac:dyDescent="0.25">
      <c r="A721" s="2">
        <v>1914300</v>
      </c>
      <c r="B721" s="15">
        <v>43729</v>
      </c>
      <c r="C721" s="2">
        <v>2</v>
      </c>
      <c r="D721" s="2">
        <v>863</v>
      </c>
      <c r="E721" s="2">
        <v>5210104</v>
      </c>
      <c r="F721" s="14" t="s">
        <v>788</v>
      </c>
      <c r="G721" s="14">
        <v>350</v>
      </c>
    </row>
    <row r="722" spans="1:7" x14ac:dyDescent="0.25">
      <c r="A722" s="2">
        <v>1914400</v>
      </c>
      <c r="B722" s="15">
        <v>43717</v>
      </c>
      <c r="C722" s="2">
        <v>2</v>
      </c>
      <c r="D722" s="2">
        <v>802</v>
      </c>
      <c r="E722" s="2">
        <v>5210103</v>
      </c>
      <c r="F722" s="14" t="s">
        <v>789</v>
      </c>
      <c r="G722" s="14">
        <v>68</v>
      </c>
    </row>
    <row r="723" spans="1:7" x14ac:dyDescent="0.25">
      <c r="A723" s="2">
        <v>1914500</v>
      </c>
      <c r="B723" s="15">
        <v>43728</v>
      </c>
      <c r="C723" s="2">
        <v>2</v>
      </c>
      <c r="D723" s="2">
        <v>857</v>
      </c>
      <c r="E723" s="2">
        <v>5210117</v>
      </c>
      <c r="F723" s="14" t="s">
        <v>790</v>
      </c>
      <c r="G723" s="14">
        <v>281.98</v>
      </c>
    </row>
    <row r="724" spans="1:7" x14ac:dyDescent="0.25">
      <c r="A724" s="2">
        <v>1914900</v>
      </c>
      <c r="B724" s="15">
        <v>43717</v>
      </c>
      <c r="C724" s="2">
        <v>2</v>
      </c>
      <c r="D724" s="2">
        <v>795</v>
      </c>
      <c r="E724" s="2">
        <v>5210116</v>
      </c>
      <c r="F724" s="14" t="s">
        <v>791</v>
      </c>
      <c r="G724" s="14">
        <v>74</v>
      </c>
    </row>
    <row r="725" spans="1:7" x14ac:dyDescent="0.25">
      <c r="A725" s="2">
        <v>1914900</v>
      </c>
      <c r="B725" s="15">
        <v>43717</v>
      </c>
      <c r="C725" s="2">
        <v>2</v>
      </c>
      <c r="D725" s="2">
        <v>795</v>
      </c>
      <c r="E725" s="2">
        <v>5210116</v>
      </c>
      <c r="F725" s="14" t="s">
        <v>792</v>
      </c>
      <c r="G725" s="14">
        <v>6</v>
      </c>
    </row>
    <row r="726" spans="1:7" x14ac:dyDescent="0.25">
      <c r="A726" s="2">
        <v>1914900</v>
      </c>
      <c r="B726" s="15">
        <v>43717</v>
      </c>
      <c r="C726" s="2">
        <v>2</v>
      </c>
      <c r="D726" s="2">
        <v>795</v>
      </c>
      <c r="E726" s="2">
        <v>5210116</v>
      </c>
      <c r="F726" s="14" t="s">
        <v>793</v>
      </c>
      <c r="G726" s="14">
        <v>38</v>
      </c>
    </row>
    <row r="727" spans="1:7" x14ac:dyDescent="0.25">
      <c r="A727" s="2">
        <v>1914900</v>
      </c>
      <c r="B727" s="15">
        <v>43717</v>
      </c>
      <c r="C727" s="2">
        <v>2</v>
      </c>
      <c r="D727" s="2">
        <v>795</v>
      </c>
      <c r="E727" s="2">
        <v>5210116</v>
      </c>
      <c r="F727" s="14" t="s">
        <v>794</v>
      </c>
      <c r="G727" s="14">
        <v>23</v>
      </c>
    </row>
    <row r="728" spans="1:7" x14ac:dyDescent="0.25">
      <c r="A728" s="2">
        <v>1914900</v>
      </c>
      <c r="B728" s="15">
        <v>43717</v>
      </c>
      <c r="C728" s="2">
        <v>2</v>
      </c>
      <c r="D728" s="2">
        <v>795</v>
      </c>
      <c r="E728" s="2">
        <v>5210116</v>
      </c>
      <c r="F728" s="14" t="s">
        <v>795</v>
      </c>
      <c r="G728" s="14">
        <v>23</v>
      </c>
    </row>
    <row r="729" spans="1:7" x14ac:dyDescent="0.25">
      <c r="A729" s="2">
        <v>1914900</v>
      </c>
      <c r="B729" s="15">
        <v>43717</v>
      </c>
      <c r="C729" s="2">
        <v>2</v>
      </c>
      <c r="D729" s="2">
        <v>795</v>
      </c>
      <c r="E729" s="2">
        <v>5210116</v>
      </c>
      <c r="F729" s="14" t="s">
        <v>796</v>
      </c>
      <c r="G729" s="14">
        <v>69</v>
      </c>
    </row>
    <row r="730" spans="1:7" x14ac:dyDescent="0.25">
      <c r="A730" s="2">
        <v>1914900</v>
      </c>
      <c r="B730" s="15">
        <v>43717</v>
      </c>
      <c r="C730" s="2">
        <v>2</v>
      </c>
      <c r="D730" s="2">
        <v>795</v>
      </c>
      <c r="E730" s="2">
        <v>5210116</v>
      </c>
      <c r="F730" s="14" t="s">
        <v>797</v>
      </c>
      <c r="G730" s="14">
        <v>37</v>
      </c>
    </row>
    <row r="731" spans="1:7" x14ac:dyDescent="0.25">
      <c r="A731" s="2">
        <v>1914900</v>
      </c>
      <c r="B731" s="15">
        <v>43717</v>
      </c>
      <c r="C731" s="2">
        <v>2</v>
      </c>
      <c r="D731" s="2">
        <v>795</v>
      </c>
      <c r="E731" s="2">
        <v>5210116</v>
      </c>
      <c r="F731" s="14" t="s">
        <v>798</v>
      </c>
      <c r="G731" s="14">
        <v>46</v>
      </c>
    </row>
    <row r="732" spans="1:7" x14ac:dyDescent="0.25">
      <c r="A732" s="2">
        <v>1914900</v>
      </c>
      <c r="B732" s="15">
        <v>43717</v>
      </c>
      <c r="C732" s="2">
        <v>2</v>
      </c>
      <c r="D732" s="2">
        <v>795</v>
      </c>
      <c r="E732" s="2">
        <v>5210116</v>
      </c>
      <c r="F732" s="14" t="s">
        <v>799</v>
      </c>
      <c r="G732" s="14">
        <v>24</v>
      </c>
    </row>
    <row r="733" spans="1:7" x14ac:dyDescent="0.25">
      <c r="A733" s="2">
        <v>1914900</v>
      </c>
      <c r="B733" s="15">
        <v>43717</v>
      </c>
      <c r="C733" s="2">
        <v>2</v>
      </c>
      <c r="D733" s="2">
        <v>801</v>
      </c>
      <c r="E733" s="2">
        <v>5210115</v>
      </c>
      <c r="F733" s="14" t="s">
        <v>800</v>
      </c>
      <c r="G733" s="14">
        <v>10.5</v>
      </c>
    </row>
    <row r="734" spans="1:7" x14ac:dyDescent="0.25">
      <c r="A734" s="2">
        <v>1914900</v>
      </c>
      <c r="B734" s="15">
        <v>43717</v>
      </c>
      <c r="C734" s="2">
        <v>2</v>
      </c>
      <c r="D734" s="2">
        <v>801</v>
      </c>
      <c r="E734" s="2">
        <v>5210115</v>
      </c>
      <c r="F734" s="14" t="s">
        <v>801</v>
      </c>
      <c r="G734" s="14">
        <v>20</v>
      </c>
    </row>
    <row r="735" spans="1:7" x14ac:dyDescent="0.25">
      <c r="A735" s="2">
        <v>1914900</v>
      </c>
      <c r="B735" s="15">
        <v>43717</v>
      </c>
      <c r="C735" s="2">
        <v>2</v>
      </c>
      <c r="D735" s="2">
        <v>801</v>
      </c>
      <c r="E735" s="2">
        <v>5210115</v>
      </c>
      <c r="F735" s="14" t="s">
        <v>802</v>
      </c>
      <c r="G735" s="14">
        <v>120</v>
      </c>
    </row>
    <row r="736" spans="1:7" x14ac:dyDescent="0.25">
      <c r="A736" s="2">
        <v>1914900</v>
      </c>
      <c r="B736" s="15">
        <v>43717</v>
      </c>
      <c r="C736" s="2">
        <v>2</v>
      </c>
      <c r="D736" s="2">
        <v>801</v>
      </c>
      <c r="E736" s="2">
        <v>5210115</v>
      </c>
      <c r="F736" s="14" t="s">
        <v>803</v>
      </c>
      <c r="G736" s="14">
        <v>6</v>
      </c>
    </row>
    <row r="737" spans="1:7" x14ac:dyDescent="0.25">
      <c r="A737" s="2">
        <v>1914900</v>
      </c>
      <c r="B737" s="15">
        <v>43717</v>
      </c>
      <c r="C737" s="2">
        <v>2</v>
      </c>
      <c r="D737" s="2">
        <v>801</v>
      </c>
      <c r="E737" s="2">
        <v>5210115</v>
      </c>
      <c r="F737" s="14" t="s">
        <v>804</v>
      </c>
      <c r="G737" s="14">
        <v>3.6</v>
      </c>
    </row>
    <row r="738" spans="1:7" x14ac:dyDescent="0.25">
      <c r="A738" s="2">
        <v>1914900</v>
      </c>
      <c r="B738" s="15">
        <v>43717</v>
      </c>
      <c r="C738" s="2">
        <v>2</v>
      </c>
      <c r="D738" s="2">
        <v>801</v>
      </c>
      <c r="E738" s="2">
        <v>5210115</v>
      </c>
      <c r="F738" s="14" t="s">
        <v>805</v>
      </c>
      <c r="G738" s="14">
        <v>36</v>
      </c>
    </row>
    <row r="739" spans="1:7" x14ac:dyDescent="0.25">
      <c r="A739" s="2">
        <v>1914900</v>
      </c>
      <c r="B739" s="15">
        <v>43717</v>
      </c>
      <c r="C739" s="2">
        <v>2</v>
      </c>
      <c r="D739" s="2">
        <v>801</v>
      </c>
      <c r="E739" s="2">
        <v>5210115</v>
      </c>
      <c r="F739" s="14" t="s">
        <v>806</v>
      </c>
      <c r="G739" s="14">
        <v>24</v>
      </c>
    </row>
    <row r="740" spans="1:7" x14ac:dyDescent="0.25">
      <c r="A740" s="2">
        <v>1914900</v>
      </c>
      <c r="B740" s="15">
        <v>43717</v>
      </c>
      <c r="C740" s="2">
        <v>2</v>
      </c>
      <c r="D740" s="2">
        <v>801</v>
      </c>
      <c r="E740" s="2">
        <v>5210115</v>
      </c>
      <c r="F740" s="14" t="s">
        <v>807</v>
      </c>
      <c r="G740" s="14">
        <v>33</v>
      </c>
    </row>
    <row r="741" spans="1:7" x14ac:dyDescent="0.25">
      <c r="A741" s="2">
        <v>1914900</v>
      </c>
      <c r="B741" s="15">
        <v>43717</v>
      </c>
      <c r="C741" s="2">
        <v>2</v>
      </c>
      <c r="D741" s="2">
        <v>801</v>
      </c>
      <c r="E741" s="2">
        <v>5210115</v>
      </c>
      <c r="F741" s="14" t="s">
        <v>808</v>
      </c>
      <c r="G741" s="14">
        <v>87.5</v>
      </c>
    </row>
    <row r="742" spans="1:7" x14ac:dyDescent="0.25">
      <c r="A742" s="2">
        <v>1914900</v>
      </c>
      <c r="B742" s="15">
        <v>43717</v>
      </c>
      <c r="C742" s="2">
        <v>2</v>
      </c>
      <c r="D742" s="2">
        <v>801</v>
      </c>
      <c r="E742" s="2">
        <v>5210115</v>
      </c>
      <c r="F742" s="14" t="s">
        <v>809</v>
      </c>
      <c r="G742" s="14">
        <v>30</v>
      </c>
    </row>
    <row r="743" spans="1:7" x14ac:dyDescent="0.25">
      <c r="A743" s="2">
        <v>1914900</v>
      </c>
      <c r="B743" s="15">
        <v>43717</v>
      </c>
      <c r="C743" s="2">
        <v>2</v>
      </c>
      <c r="D743" s="2">
        <v>801</v>
      </c>
      <c r="E743" s="2">
        <v>5210115</v>
      </c>
      <c r="F743" s="14" t="s">
        <v>810</v>
      </c>
      <c r="G743" s="14">
        <v>23</v>
      </c>
    </row>
    <row r="744" spans="1:7" x14ac:dyDescent="0.25">
      <c r="A744" s="2">
        <v>1914900</v>
      </c>
      <c r="B744" s="15">
        <v>43717</v>
      </c>
      <c r="C744" s="2">
        <v>2</v>
      </c>
      <c r="D744" s="2">
        <v>801</v>
      </c>
      <c r="E744" s="2">
        <v>5210115</v>
      </c>
      <c r="F744" s="14" t="s">
        <v>811</v>
      </c>
      <c r="G744" s="14">
        <v>13.8</v>
      </c>
    </row>
    <row r="745" spans="1:7" x14ac:dyDescent="0.25">
      <c r="A745" s="2">
        <v>1914900</v>
      </c>
      <c r="B745" s="15">
        <v>43717</v>
      </c>
      <c r="C745" s="2">
        <v>2</v>
      </c>
      <c r="D745" s="2">
        <v>801</v>
      </c>
      <c r="E745" s="2">
        <v>5210115</v>
      </c>
      <c r="F745" s="14" t="s">
        <v>812</v>
      </c>
      <c r="G745" s="14">
        <v>20</v>
      </c>
    </row>
    <row r="746" spans="1:7" x14ac:dyDescent="0.25">
      <c r="A746" s="2">
        <v>1915300</v>
      </c>
      <c r="B746" s="15">
        <v>43717</v>
      </c>
      <c r="C746" s="2">
        <v>2</v>
      </c>
      <c r="D746" s="2">
        <v>797</v>
      </c>
      <c r="E746" s="2">
        <v>5210104</v>
      </c>
      <c r="F746" s="14" t="s">
        <v>813</v>
      </c>
      <c r="G746" s="14">
        <v>1126</v>
      </c>
    </row>
    <row r="747" spans="1:7" x14ac:dyDescent="0.25">
      <c r="A747" s="2">
        <v>1915300</v>
      </c>
      <c r="B747" s="15">
        <v>43728</v>
      </c>
      <c r="C747" s="2">
        <v>2</v>
      </c>
      <c r="D747" s="2">
        <v>857</v>
      </c>
      <c r="E747" s="2">
        <v>5210117</v>
      </c>
      <c r="F747" s="14" t="s">
        <v>814</v>
      </c>
      <c r="G747" s="14">
        <v>549.86</v>
      </c>
    </row>
    <row r="748" spans="1:7" x14ac:dyDescent="0.25">
      <c r="A748" s="2">
        <v>1915600</v>
      </c>
      <c r="B748" s="15">
        <v>43718</v>
      </c>
      <c r="C748" s="2">
        <v>2</v>
      </c>
      <c r="D748" s="2">
        <v>809</v>
      </c>
      <c r="E748" s="2">
        <v>5210104</v>
      </c>
      <c r="F748" s="14" t="s">
        <v>815</v>
      </c>
      <c r="G748" s="14">
        <v>3000</v>
      </c>
    </row>
    <row r="749" spans="1:7" x14ac:dyDescent="0.25">
      <c r="A749" s="2">
        <v>1915600</v>
      </c>
      <c r="B749" s="15">
        <v>43734</v>
      </c>
      <c r="C749" s="2">
        <v>2</v>
      </c>
      <c r="D749" s="2">
        <v>886</v>
      </c>
      <c r="E749" s="2">
        <v>5210104</v>
      </c>
      <c r="F749" s="14" t="s">
        <v>816</v>
      </c>
      <c r="G749" s="14">
        <v>800</v>
      </c>
    </row>
    <row r="750" spans="1:7" x14ac:dyDescent="0.25">
      <c r="A750" s="98">
        <v>1915900</v>
      </c>
      <c r="B750" s="99">
        <v>43711</v>
      </c>
      <c r="C750" s="98">
        <v>2</v>
      </c>
      <c r="D750" s="98">
        <v>767</v>
      </c>
      <c r="E750" s="98">
        <v>5210201</v>
      </c>
      <c r="F750" s="100" t="s">
        <v>817</v>
      </c>
      <c r="G750" s="100">
        <v>300</v>
      </c>
    </row>
    <row r="751" spans="1:7" x14ac:dyDescent="0.25">
      <c r="A751" s="104">
        <v>1915900</v>
      </c>
      <c r="B751" s="105">
        <v>43711</v>
      </c>
      <c r="C751" s="104">
        <v>2</v>
      </c>
      <c r="D751" s="104">
        <v>767</v>
      </c>
      <c r="E751" s="104">
        <v>5210201</v>
      </c>
      <c r="F751" s="106" t="s">
        <v>818</v>
      </c>
      <c r="G751" s="106">
        <v>200</v>
      </c>
    </row>
    <row r="752" spans="1:7" x14ac:dyDescent="0.25">
      <c r="A752" s="2">
        <v>1915900</v>
      </c>
      <c r="B752" s="15">
        <v>43713</v>
      </c>
      <c r="C752" s="2">
        <v>2</v>
      </c>
      <c r="D752" s="2">
        <v>775</v>
      </c>
      <c r="E752" s="2">
        <v>5210204</v>
      </c>
      <c r="F752" s="14" t="s">
        <v>820</v>
      </c>
      <c r="G752" s="14">
        <v>15</v>
      </c>
    </row>
    <row r="753" spans="1:7" x14ac:dyDescent="0.25">
      <c r="A753" s="2">
        <v>1915900</v>
      </c>
      <c r="B753" s="15">
        <v>43717</v>
      </c>
      <c r="C753" s="2">
        <v>2</v>
      </c>
      <c r="D753" s="2">
        <v>794</v>
      </c>
      <c r="E753" s="2">
        <v>5210204</v>
      </c>
      <c r="F753" s="14" t="s">
        <v>821</v>
      </c>
      <c r="G753" s="14">
        <v>100</v>
      </c>
    </row>
    <row r="754" spans="1:7" x14ac:dyDescent="0.25">
      <c r="A754" s="2">
        <v>1915900</v>
      </c>
      <c r="B754" s="15">
        <v>43717</v>
      </c>
      <c r="C754" s="2">
        <v>2</v>
      </c>
      <c r="D754" s="2">
        <v>794</v>
      </c>
      <c r="E754" s="2">
        <v>5210204</v>
      </c>
      <c r="F754" s="14" t="s">
        <v>822</v>
      </c>
      <c r="G754" s="14">
        <v>140</v>
      </c>
    </row>
    <row r="755" spans="1:7" x14ac:dyDescent="0.25">
      <c r="A755" s="2">
        <v>1915900</v>
      </c>
      <c r="B755" s="15">
        <v>43717</v>
      </c>
      <c r="C755" s="2">
        <v>2</v>
      </c>
      <c r="D755" s="2">
        <v>794</v>
      </c>
      <c r="E755" s="2">
        <v>5210204</v>
      </c>
      <c r="F755" s="14" t="s">
        <v>823</v>
      </c>
      <c r="G755" s="14">
        <v>70</v>
      </c>
    </row>
    <row r="756" spans="1:7" x14ac:dyDescent="0.25">
      <c r="A756" s="2">
        <v>1915900</v>
      </c>
      <c r="B756" s="15">
        <v>43717</v>
      </c>
      <c r="C756" s="2">
        <v>2</v>
      </c>
      <c r="D756" s="2">
        <v>794</v>
      </c>
      <c r="E756" s="2">
        <v>5210204</v>
      </c>
      <c r="F756" s="14" t="s">
        <v>824</v>
      </c>
      <c r="G756" s="14">
        <v>8</v>
      </c>
    </row>
    <row r="757" spans="1:7" x14ac:dyDescent="0.25">
      <c r="A757" s="2">
        <v>1915900</v>
      </c>
      <c r="B757" s="15">
        <v>43717</v>
      </c>
      <c r="C757" s="2">
        <v>2</v>
      </c>
      <c r="D757" s="2">
        <v>803</v>
      </c>
      <c r="E757" s="2">
        <v>5210203</v>
      </c>
      <c r="F757" s="14" t="s">
        <v>825</v>
      </c>
      <c r="G757" s="14">
        <v>260</v>
      </c>
    </row>
    <row r="758" spans="1:7" x14ac:dyDescent="0.25">
      <c r="A758" s="2">
        <v>1915900</v>
      </c>
      <c r="B758" s="15">
        <v>43717</v>
      </c>
      <c r="C758" s="2">
        <v>2</v>
      </c>
      <c r="D758" s="2">
        <v>803</v>
      </c>
      <c r="E758" s="2">
        <v>5210204</v>
      </c>
      <c r="F758" s="14" t="s">
        <v>826</v>
      </c>
      <c r="G758" s="14">
        <v>30</v>
      </c>
    </row>
    <row r="759" spans="1:7" x14ac:dyDescent="0.25">
      <c r="A759" s="2">
        <v>1915900</v>
      </c>
      <c r="B759" s="15">
        <v>43717</v>
      </c>
      <c r="C759" s="2">
        <v>2</v>
      </c>
      <c r="D759" s="2">
        <v>803</v>
      </c>
      <c r="E759" s="2">
        <v>5210204</v>
      </c>
      <c r="F759" s="14" t="s">
        <v>827</v>
      </c>
      <c r="G759" s="14">
        <v>25</v>
      </c>
    </row>
    <row r="760" spans="1:7" x14ac:dyDescent="0.25">
      <c r="A760" s="2">
        <v>1915900</v>
      </c>
      <c r="B760" s="15">
        <v>43717</v>
      </c>
      <c r="C760" s="2">
        <v>2</v>
      </c>
      <c r="D760" s="2">
        <v>803</v>
      </c>
      <c r="E760" s="2">
        <v>5210204</v>
      </c>
      <c r="F760" s="14" t="s">
        <v>828</v>
      </c>
      <c r="G760" s="14">
        <v>60</v>
      </c>
    </row>
    <row r="761" spans="1:7" x14ac:dyDescent="0.25">
      <c r="A761" s="2">
        <v>1915900</v>
      </c>
      <c r="B761" s="15">
        <v>43717</v>
      </c>
      <c r="C761" s="2">
        <v>2</v>
      </c>
      <c r="D761" s="2">
        <v>803</v>
      </c>
      <c r="E761" s="2">
        <v>5210204</v>
      </c>
      <c r="F761" s="14" t="s">
        <v>829</v>
      </c>
      <c r="G761" s="14">
        <v>70</v>
      </c>
    </row>
    <row r="762" spans="1:7" x14ac:dyDescent="0.25">
      <c r="A762" s="2">
        <v>1915900</v>
      </c>
      <c r="B762" s="15">
        <v>43718</v>
      </c>
      <c r="C762" s="2">
        <v>2</v>
      </c>
      <c r="D762" s="2">
        <v>812</v>
      </c>
      <c r="E762" s="2">
        <v>5210202</v>
      </c>
      <c r="F762" s="14" t="s">
        <v>830</v>
      </c>
      <c r="G762" s="14">
        <v>16</v>
      </c>
    </row>
    <row r="763" spans="1:7" x14ac:dyDescent="0.25">
      <c r="A763" s="2">
        <v>1915900</v>
      </c>
      <c r="B763" s="15">
        <v>43724</v>
      </c>
      <c r="C763" s="2">
        <v>2</v>
      </c>
      <c r="D763" s="2">
        <v>838</v>
      </c>
      <c r="E763" s="2">
        <v>5130105</v>
      </c>
      <c r="F763" s="12" t="s">
        <v>1384</v>
      </c>
      <c r="G763" s="83">
        <v>2609.8200000000002</v>
      </c>
    </row>
    <row r="764" spans="1:7" x14ac:dyDescent="0.25">
      <c r="A764" s="98">
        <v>1915900</v>
      </c>
      <c r="B764" s="99">
        <v>43725</v>
      </c>
      <c r="C764" s="98">
        <v>2</v>
      </c>
      <c r="D764" s="98">
        <v>845</v>
      </c>
      <c r="E764" s="98">
        <v>5210201</v>
      </c>
      <c r="F764" s="100" t="s">
        <v>835</v>
      </c>
      <c r="G764" s="100">
        <v>1710</v>
      </c>
    </row>
    <row r="765" spans="1:7" x14ac:dyDescent="0.25">
      <c r="A765" s="104">
        <v>1915900</v>
      </c>
      <c r="B765" s="105">
        <v>43734</v>
      </c>
      <c r="C765" s="104">
        <v>2</v>
      </c>
      <c r="D765" s="104">
        <v>881</v>
      </c>
      <c r="E765" s="104">
        <v>5210201</v>
      </c>
      <c r="F765" s="106" t="s">
        <v>839</v>
      </c>
      <c r="G765" s="106">
        <v>402.16</v>
      </c>
    </row>
    <row r="766" spans="1:7" x14ac:dyDescent="0.25">
      <c r="A766" s="2">
        <v>1915900</v>
      </c>
      <c r="B766" s="15">
        <v>43735</v>
      </c>
      <c r="C766" s="2">
        <v>2</v>
      </c>
      <c r="D766" s="2">
        <v>889</v>
      </c>
      <c r="E766" s="2">
        <v>5210204</v>
      </c>
      <c r="F766" s="14" t="s">
        <v>840</v>
      </c>
      <c r="G766" s="14">
        <v>15</v>
      </c>
    </row>
    <row r="767" spans="1:7" x14ac:dyDescent="0.25">
      <c r="A767" s="2">
        <v>1915900</v>
      </c>
      <c r="B767" s="15">
        <v>43735</v>
      </c>
      <c r="C767" s="2">
        <v>2</v>
      </c>
      <c r="D767" s="2">
        <v>889</v>
      </c>
      <c r="E767" s="2">
        <v>5210204</v>
      </c>
      <c r="F767" s="14" t="s">
        <v>841</v>
      </c>
      <c r="G767" s="14">
        <v>30</v>
      </c>
    </row>
    <row r="768" spans="1:7" x14ac:dyDescent="0.25">
      <c r="A768" s="2">
        <v>1915900</v>
      </c>
      <c r="B768" s="15">
        <v>43735</v>
      </c>
      <c r="C768" s="2">
        <v>2</v>
      </c>
      <c r="D768" s="2">
        <v>891</v>
      </c>
      <c r="E768" s="2">
        <v>5210203</v>
      </c>
      <c r="F768" s="14" t="s">
        <v>842</v>
      </c>
      <c r="G768" s="14">
        <v>560</v>
      </c>
    </row>
    <row r="769" spans="1:7" x14ac:dyDescent="0.25">
      <c r="A769" s="2">
        <v>1915900</v>
      </c>
      <c r="B769" s="15">
        <v>43735</v>
      </c>
      <c r="C769" s="2">
        <v>2</v>
      </c>
      <c r="D769" s="2">
        <v>891</v>
      </c>
      <c r="E769" s="2">
        <v>5210204</v>
      </c>
      <c r="F769" s="14" t="s">
        <v>843</v>
      </c>
      <c r="G769" s="14">
        <v>144</v>
      </c>
    </row>
    <row r="770" spans="1:7" x14ac:dyDescent="0.25">
      <c r="A770" s="2">
        <v>1915900</v>
      </c>
      <c r="B770" s="15">
        <v>43735</v>
      </c>
      <c r="C770" s="2">
        <v>2</v>
      </c>
      <c r="D770" s="2">
        <v>891</v>
      </c>
      <c r="E770" s="2">
        <v>5210204</v>
      </c>
      <c r="F770" s="14" t="s">
        <v>844</v>
      </c>
      <c r="G770" s="14">
        <v>72</v>
      </c>
    </row>
    <row r="771" spans="1:7" x14ac:dyDescent="0.25">
      <c r="A771" s="2">
        <v>1915900</v>
      </c>
      <c r="B771" s="15">
        <v>43735</v>
      </c>
      <c r="C771" s="2">
        <v>2</v>
      </c>
      <c r="D771" s="2">
        <v>891</v>
      </c>
      <c r="E771" s="2">
        <v>5210204</v>
      </c>
      <c r="F771" s="14" t="s">
        <v>845</v>
      </c>
      <c r="G771" s="14">
        <v>55</v>
      </c>
    </row>
    <row r="772" spans="1:7" x14ac:dyDescent="0.25">
      <c r="A772" s="2">
        <v>1915900</v>
      </c>
      <c r="B772" s="15">
        <v>43735</v>
      </c>
      <c r="C772" s="2">
        <v>2</v>
      </c>
      <c r="D772" s="2">
        <v>891</v>
      </c>
      <c r="E772" s="2">
        <v>5210204</v>
      </c>
      <c r="F772" s="14" t="s">
        <v>846</v>
      </c>
      <c r="G772" s="14">
        <v>72</v>
      </c>
    </row>
    <row r="773" spans="1:7" x14ac:dyDescent="0.25">
      <c r="A773" s="2">
        <v>1915900</v>
      </c>
      <c r="B773" s="15">
        <v>43735</v>
      </c>
      <c r="C773" s="2">
        <v>2</v>
      </c>
      <c r="D773" s="2">
        <v>891</v>
      </c>
      <c r="E773" s="2">
        <v>5210204</v>
      </c>
      <c r="F773" s="14" t="s">
        <v>847</v>
      </c>
      <c r="G773" s="14">
        <v>72</v>
      </c>
    </row>
    <row r="774" spans="1:7" x14ac:dyDescent="0.25">
      <c r="A774" s="2">
        <v>1915900</v>
      </c>
      <c r="B774" s="15">
        <v>43735</v>
      </c>
      <c r="C774" s="2">
        <v>2</v>
      </c>
      <c r="D774" s="2">
        <v>891</v>
      </c>
      <c r="E774" s="2">
        <v>5210203</v>
      </c>
      <c r="F774" s="14" t="s">
        <v>848</v>
      </c>
      <c r="G774" s="14">
        <v>120</v>
      </c>
    </row>
    <row r="775" spans="1:7" x14ac:dyDescent="0.25">
      <c r="A775" s="2">
        <v>1915900</v>
      </c>
      <c r="B775" s="15">
        <v>43735</v>
      </c>
      <c r="C775" s="2">
        <v>2</v>
      </c>
      <c r="D775" s="2">
        <v>891</v>
      </c>
      <c r="E775" s="2">
        <v>5210204</v>
      </c>
      <c r="F775" s="14" t="s">
        <v>849</v>
      </c>
      <c r="G775" s="14">
        <v>70</v>
      </c>
    </row>
    <row r="776" spans="1:7" x14ac:dyDescent="0.25">
      <c r="A776" s="98">
        <v>1915900</v>
      </c>
      <c r="B776" s="99">
        <v>43736</v>
      </c>
      <c r="C776" s="98">
        <v>2</v>
      </c>
      <c r="D776" s="98">
        <v>898</v>
      </c>
      <c r="E776" s="98">
        <v>5210201</v>
      </c>
      <c r="F776" s="100" t="s">
        <v>850</v>
      </c>
      <c r="G776" s="100">
        <v>300</v>
      </c>
    </row>
    <row r="777" spans="1:7" x14ac:dyDescent="0.25">
      <c r="A777" s="104">
        <v>1915900</v>
      </c>
      <c r="B777" s="105">
        <v>43736</v>
      </c>
      <c r="C777" s="104">
        <v>2</v>
      </c>
      <c r="D777" s="104">
        <v>898</v>
      </c>
      <c r="E777" s="104">
        <v>5210201</v>
      </c>
      <c r="F777" s="106" t="s">
        <v>851</v>
      </c>
      <c r="G777" s="106">
        <v>135</v>
      </c>
    </row>
    <row r="778" spans="1:7" x14ac:dyDescent="0.25">
      <c r="A778" s="2">
        <v>1916300</v>
      </c>
      <c r="B778" s="15">
        <v>43711</v>
      </c>
      <c r="C778" s="2">
        <v>2</v>
      </c>
      <c r="D778" s="2">
        <v>767</v>
      </c>
      <c r="E778" s="2">
        <v>5210101</v>
      </c>
      <c r="F778" s="14" t="s">
        <v>852</v>
      </c>
      <c r="G778" s="14">
        <v>427.05</v>
      </c>
    </row>
    <row r="779" spans="1:7" x14ac:dyDescent="0.25">
      <c r="A779" s="2">
        <v>1916300</v>
      </c>
      <c r="B779" s="15">
        <v>43714</v>
      </c>
      <c r="C779" s="2">
        <v>2</v>
      </c>
      <c r="D779" s="2">
        <v>780</v>
      </c>
      <c r="E779" s="2">
        <v>5210101</v>
      </c>
      <c r="F779" s="14" t="s">
        <v>854</v>
      </c>
      <c r="G779" s="14">
        <v>653</v>
      </c>
    </row>
    <row r="780" spans="1:7" x14ac:dyDescent="0.25">
      <c r="A780" s="2">
        <v>1916300</v>
      </c>
      <c r="B780" s="15">
        <v>43717</v>
      </c>
      <c r="C780" s="2">
        <v>2</v>
      </c>
      <c r="D780" s="2">
        <v>803</v>
      </c>
      <c r="E780" s="2">
        <v>5210104</v>
      </c>
      <c r="F780" s="14" t="s">
        <v>855</v>
      </c>
      <c r="G780" s="14">
        <v>130</v>
      </c>
    </row>
    <row r="781" spans="1:7" x14ac:dyDescent="0.25">
      <c r="A781" s="2">
        <v>1916300</v>
      </c>
      <c r="B781" s="15">
        <v>43718</v>
      </c>
      <c r="C781" s="2">
        <v>2</v>
      </c>
      <c r="D781" s="2">
        <v>812</v>
      </c>
      <c r="E781" s="2">
        <v>5210102</v>
      </c>
      <c r="F781" s="14" t="s">
        <v>856</v>
      </c>
      <c r="G781" s="14">
        <v>34</v>
      </c>
    </row>
    <row r="782" spans="1:7" x14ac:dyDescent="0.25">
      <c r="A782" s="2">
        <v>1916300</v>
      </c>
      <c r="B782" s="15">
        <v>43724</v>
      </c>
      <c r="C782" s="2">
        <v>2</v>
      </c>
      <c r="D782" s="2">
        <v>834</v>
      </c>
      <c r="E782" s="2">
        <v>5210102</v>
      </c>
      <c r="F782" s="14" t="s">
        <v>857</v>
      </c>
      <c r="G782" s="14">
        <v>320</v>
      </c>
    </row>
    <row r="783" spans="1:7" x14ac:dyDescent="0.25">
      <c r="A783" s="2">
        <v>1916300</v>
      </c>
      <c r="B783" s="15">
        <v>43724</v>
      </c>
      <c r="C783" s="2">
        <v>2</v>
      </c>
      <c r="D783" s="2">
        <v>840</v>
      </c>
      <c r="E783" s="2">
        <v>5210104</v>
      </c>
      <c r="F783" s="14" t="s">
        <v>858</v>
      </c>
      <c r="G783" s="14">
        <v>350</v>
      </c>
    </row>
    <row r="784" spans="1:7" x14ac:dyDescent="0.25">
      <c r="A784" s="2">
        <v>1916300</v>
      </c>
      <c r="B784" s="15">
        <v>43724</v>
      </c>
      <c r="C784" s="2">
        <v>2</v>
      </c>
      <c r="D784" s="2">
        <v>840</v>
      </c>
      <c r="E784" s="2">
        <v>5210104</v>
      </c>
      <c r="F784" s="14" t="s">
        <v>859</v>
      </c>
      <c r="G784" s="14">
        <v>70</v>
      </c>
    </row>
    <row r="785" spans="1:7" x14ac:dyDescent="0.25">
      <c r="A785" s="2">
        <v>1916300</v>
      </c>
      <c r="B785" s="15">
        <v>43725</v>
      </c>
      <c r="C785" s="2">
        <v>2</v>
      </c>
      <c r="D785" s="2">
        <v>845</v>
      </c>
      <c r="E785" s="2">
        <v>5210101</v>
      </c>
      <c r="F785" s="14" t="s">
        <v>860</v>
      </c>
      <c r="G785" s="14">
        <v>2792</v>
      </c>
    </row>
    <row r="786" spans="1:7" x14ac:dyDescent="0.25">
      <c r="A786" s="2">
        <v>1916300</v>
      </c>
      <c r="B786" s="15">
        <v>43736</v>
      </c>
      <c r="C786" s="2">
        <v>2</v>
      </c>
      <c r="D786" s="2">
        <v>896</v>
      </c>
      <c r="E786" s="2">
        <v>5210104</v>
      </c>
      <c r="F786" s="14" t="s">
        <v>861</v>
      </c>
      <c r="G786" s="14">
        <v>70</v>
      </c>
    </row>
    <row r="787" spans="1:7" x14ac:dyDescent="0.25">
      <c r="A787" s="2">
        <v>1916300</v>
      </c>
      <c r="B787" s="15">
        <v>43736</v>
      </c>
      <c r="C787" s="2">
        <v>2</v>
      </c>
      <c r="D787" s="2">
        <v>898</v>
      </c>
      <c r="E787" s="2">
        <v>5210101</v>
      </c>
      <c r="F787" s="14" t="s">
        <v>862</v>
      </c>
      <c r="G787" s="14">
        <v>538.53</v>
      </c>
    </row>
    <row r="788" spans="1:7" x14ac:dyDescent="0.25">
      <c r="A788" s="2">
        <v>1916400</v>
      </c>
      <c r="B788" s="15">
        <v>43717</v>
      </c>
      <c r="C788" s="2">
        <v>2</v>
      </c>
      <c r="D788" s="2">
        <v>803</v>
      </c>
      <c r="E788" s="2">
        <v>5210104</v>
      </c>
      <c r="F788" s="14" t="s">
        <v>863</v>
      </c>
      <c r="G788" s="14">
        <v>180</v>
      </c>
    </row>
    <row r="789" spans="1:7" x14ac:dyDescent="0.25">
      <c r="A789" s="2">
        <v>1916400</v>
      </c>
      <c r="B789" s="15">
        <v>43725</v>
      </c>
      <c r="C789" s="2">
        <v>2</v>
      </c>
      <c r="D789" s="2">
        <v>842</v>
      </c>
      <c r="E789" s="2">
        <v>5210104</v>
      </c>
      <c r="F789" s="14" t="s">
        <v>864</v>
      </c>
      <c r="G789" s="14">
        <v>430</v>
      </c>
    </row>
    <row r="790" spans="1:7" x14ac:dyDescent="0.25">
      <c r="A790" s="2">
        <v>1916500</v>
      </c>
      <c r="B790" s="15">
        <v>43717</v>
      </c>
      <c r="C790" s="2">
        <v>2</v>
      </c>
      <c r="D790" s="2">
        <v>797</v>
      </c>
      <c r="E790" s="2">
        <v>5210104</v>
      </c>
      <c r="F790" s="14" t="s">
        <v>866</v>
      </c>
      <c r="G790" s="14">
        <v>165</v>
      </c>
    </row>
    <row r="791" spans="1:7" x14ac:dyDescent="0.25">
      <c r="A791" s="2">
        <v>1916500</v>
      </c>
      <c r="B791" s="15">
        <v>43717</v>
      </c>
      <c r="C791" s="2">
        <v>2</v>
      </c>
      <c r="D791" s="2">
        <v>802</v>
      </c>
      <c r="E791" s="2">
        <v>5210103</v>
      </c>
      <c r="F791" s="14" t="s">
        <v>867</v>
      </c>
      <c r="G791" s="14">
        <v>180</v>
      </c>
    </row>
    <row r="792" spans="1:7" x14ac:dyDescent="0.25">
      <c r="A792" s="2">
        <v>1916500</v>
      </c>
      <c r="B792" s="15">
        <v>43717</v>
      </c>
      <c r="C792" s="2">
        <v>2</v>
      </c>
      <c r="D792" s="2">
        <v>802</v>
      </c>
      <c r="E792" s="2">
        <v>5210103</v>
      </c>
      <c r="F792" s="14" t="s">
        <v>868</v>
      </c>
      <c r="G792" s="14">
        <v>75</v>
      </c>
    </row>
    <row r="793" spans="1:7" x14ac:dyDescent="0.25">
      <c r="A793" s="2">
        <v>1916500</v>
      </c>
      <c r="B793" s="15">
        <v>43718</v>
      </c>
      <c r="C793" s="2">
        <v>2</v>
      </c>
      <c r="D793" s="2">
        <v>812</v>
      </c>
      <c r="E793" s="2">
        <v>5210102</v>
      </c>
      <c r="F793" s="14" t="s">
        <v>869</v>
      </c>
      <c r="G793" s="14">
        <v>14</v>
      </c>
    </row>
    <row r="794" spans="1:7" x14ac:dyDescent="0.25">
      <c r="A794" s="2">
        <v>1916500</v>
      </c>
      <c r="B794" s="15">
        <v>43724</v>
      </c>
      <c r="C794" s="2">
        <v>2</v>
      </c>
      <c r="D794" s="2">
        <v>834</v>
      </c>
      <c r="E794" s="2">
        <v>5210102</v>
      </c>
      <c r="F794" s="14" t="s">
        <v>870</v>
      </c>
      <c r="G794" s="14">
        <v>212</v>
      </c>
    </row>
    <row r="795" spans="1:7" x14ac:dyDescent="0.25">
      <c r="A795" s="2">
        <v>1916500</v>
      </c>
      <c r="B795" s="15">
        <v>43724</v>
      </c>
      <c r="C795" s="2">
        <v>2</v>
      </c>
      <c r="D795" s="2">
        <v>835</v>
      </c>
      <c r="E795" s="2">
        <v>5210103</v>
      </c>
      <c r="F795" s="14" t="s">
        <v>871</v>
      </c>
      <c r="G795" s="14">
        <v>320</v>
      </c>
    </row>
    <row r="796" spans="1:7" x14ac:dyDescent="0.25">
      <c r="A796" s="2">
        <v>1916600</v>
      </c>
      <c r="B796" s="15">
        <v>43717</v>
      </c>
      <c r="C796" s="2">
        <v>2</v>
      </c>
      <c r="D796" s="2">
        <v>805</v>
      </c>
      <c r="E796" s="2">
        <v>5210104</v>
      </c>
      <c r="F796" s="14" t="s">
        <v>872</v>
      </c>
      <c r="G796" s="14">
        <v>370</v>
      </c>
    </row>
    <row r="797" spans="1:7" x14ac:dyDescent="0.25">
      <c r="A797" s="2">
        <v>1916700</v>
      </c>
      <c r="B797" s="15">
        <v>43717</v>
      </c>
      <c r="C797" s="2">
        <v>2</v>
      </c>
      <c r="D797" s="2">
        <v>800</v>
      </c>
      <c r="E797" s="2">
        <v>5210104</v>
      </c>
      <c r="F797" s="14" t="s">
        <v>874</v>
      </c>
      <c r="G797" s="14">
        <v>70</v>
      </c>
    </row>
    <row r="798" spans="1:7" x14ac:dyDescent="0.25">
      <c r="A798" s="2">
        <v>1916700</v>
      </c>
      <c r="B798" s="15">
        <v>43717</v>
      </c>
      <c r="C798" s="2">
        <v>2</v>
      </c>
      <c r="D798" s="2">
        <v>801</v>
      </c>
      <c r="E798" s="2">
        <v>5210104</v>
      </c>
      <c r="F798" s="14" t="s">
        <v>875</v>
      </c>
      <c r="G798" s="14">
        <v>8</v>
      </c>
    </row>
    <row r="799" spans="1:7" x14ac:dyDescent="0.25">
      <c r="A799" s="2">
        <v>1916700</v>
      </c>
      <c r="B799" s="15">
        <v>43717</v>
      </c>
      <c r="C799" s="2">
        <v>2</v>
      </c>
      <c r="D799" s="2">
        <v>801</v>
      </c>
      <c r="E799" s="2">
        <v>5210104</v>
      </c>
      <c r="F799" s="14" t="s">
        <v>876</v>
      </c>
      <c r="G799" s="14">
        <v>56</v>
      </c>
    </row>
    <row r="800" spans="1:7" x14ac:dyDescent="0.25">
      <c r="A800" s="2">
        <v>1916700</v>
      </c>
      <c r="B800" s="15">
        <v>43717</v>
      </c>
      <c r="C800" s="2">
        <v>2</v>
      </c>
      <c r="D800" s="2">
        <v>802</v>
      </c>
      <c r="E800" s="2">
        <v>5210103</v>
      </c>
      <c r="F800" s="14" t="s">
        <v>877</v>
      </c>
      <c r="G800" s="14">
        <v>120</v>
      </c>
    </row>
    <row r="801" spans="1:7" x14ac:dyDescent="0.25">
      <c r="A801" s="2">
        <v>1916700</v>
      </c>
      <c r="B801" s="15">
        <v>43736</v>
      </c>
      <c r="C801" s="2">
        <v>2</v>
      </c>
      <c r="D801" s="2">
        <v>898</v>
      </c>
      <c r="E801" s="2">
        <v>5210101</v>
      </c>
      <c r="F801" s="14" t="s">
        <v>878</v>
      </c>
      <c r="G801" s="14">
        <v>74</v>
      </c>
    </row>
    <row r="802" spans="1:7" x14ac:dyDescent="0.25">
      <c r="A802" s="2">
        <v>1916700</v>
      </c>
      <c r="B802" s="15">
        <v>43736</v>
      </c>
      <c r="C802" s="2">
        <v>2</v>
      </c>
      <c r="D802" s="2">
        <v>898</v>
      </c>
      <c r="E802" s="2">
        <v>5210101</v>
      </c>
      <c r="F802" s="14" t="s">
        <v>879</v>
      </c>
      <c r="G802" s="14">
        <v>48.6</v>
      </c>
    </row>
    <row r="803" spans="1:7" x14ac:dyDescent="0.25">
      <c r="A803" s="2">
        <v>1916700</v>
      </c>
      <c r="B803" s="15">
        <v>43736</v>
      </c>
      <c r="C803" s="2">
        <v>2</v>
      </c>
      <c r="D803" s="2">
        <v>898</v>
      </c>
      <c r="E803" s="2">
        <v>5210101</v>
      </c>
      <c r="F803" s="14" t="s">
        <v>879</v>
      </c>
      <c r="G803" s="14">
        <v>121.8</v>
      </c>
    </row>
    <row r="804" spans="1:7" x14ac:dyDescent="0.25">
      <c r="A804" s="2">
        <v>1916800</v>
      </c>
      <c r="B804" s="15">
        <v>43710</v>
      </c>
      <c r="C804" s="2">
        <v>2</v>
      </c>
      <c r="D804" s="2">
        <v>763</v>
      </c>
      <c r="E804" s="2">
        <v>5210204</v>
      </c>
      <c r="F804" s="14" t="s">
        <v>880</v>
      </c>
      <c r="G804" s="14">
        <v>200</v>
      </c>
    </row>
    <row r="805" spans="1:7" x14ac:dyDescent="0.25">
      <c r="A805" s="2">
        <v>1916800</v>
      </c>
      <c r="B805" s="15">
        <v>43712</v>
      </c>
      <c r="C805" s="2">
        <v>2</v>
      </c>
      <c r="D805" s="2">
        <v>772</v>
      </c>
      <c r="E805" s="2">
        <v>5210104</v>
      </c>
      <c r="F805" s="14" t="s">
        <v>881</v>
      </c>
      <c r="G805" s="14">
        <v>4000</v>
      </c>
    </row>
    <row r="806" spans="1:7" x14ac:dyDescent="0.25">
      <c r="A806" s="2">
        <v>1916800</v>
      </c>
      <c r="B806" s="15">
        <v>43712</v>
      </c>
      <c r="C806" s="2">
        <v>2</v>
      </c>
      <c r="D806" s="2">
        <v>772</v>
      </c>
      <c r="E806" s="2">
        <v>5210104</v>
      </c>
      <c r="F806" s="14" t="s">
        <v>882</v>
      </c>
      <c r="G806" s="14">
        <v>6600</v>
      </c>
    </row>
    <row r="807" spans="1:7" x14ac:dyDescent="0.25">
      <c r="A807" s="2">
        <v>1916800</v>
      </c>
      <c r="B807" s="15">
        <v>43712</v>
      </c>
      <c r="C807" s="2">
        <v>2</v>
      </c>
      <c r="D807" s="2">
        <v>772</v>
      </c>
      <c r="E807" s="2">
        <v>5210104</v>
      </c>
      <c r="F807" s="14" t="s">
        <v>883</v>
      </c>
      <c r="G807" s="14">
        <v>5000</v>
      </c>
    </row>
    <row r="808" spans="1:7" x14ac:dyDescent="0.25">
      <c r="A808" s="2">
        <v>1916800</v>
      </c>
      <c r="B808" s="15">
        <v>43712</v>
      </c>
      <c r="C808" s="2">
        <v>2</v>
      </c>
      <c r="D808" s="2">
        <v>772</v>
      </c>
      <c r="E808" s="2">
        <v>5210104</v>
      </c>
      <c r="F808" s="14" t="s">
        <v>884</v>
      </c>
      <c r="G808" s="14">
        <v>4000</v>
      </c>
    </row>
    <row r="809" spans="1:7" x14ac:dyDescent="0.25">
      <c r="A809" s="2">
        <v>1916800</v>
      </c>
      <c r="B809" s="15">
        <v>43712</v>
      </c>
      <c r="C809" s="2">
        <v>2</v>
      </c>
      <c r="D809" s="2">
        <v>772</v>
      </c>
      <c r="E809" s="2">
        <v>5210104</v>
      </c>
      <c r="F809" s="14" t="s">
        <v>885</v>
      </c>
      <c r="G809" s="14">
        <v>4500</v>
      </c>
    </row>
    <row r="810" spans="1:7" x14ac:dyDescent="0.25">
      <c r="A810" s="2">
        <v>1916800</v>
      </c>
      <c r="B810" s="15">
        <v>43712</v>
      </c>
      <c r="C810" s="2">
        <v>2</v>
      </c>
      <c r="D810" s="2">
        <v>772</v>
      </c>
      <c r="E810" s="2">
        <v>5210104</v>
      </c>
      <c r="F810" s="14" t="s">
        <v>886</v>
      </c>
      <c r="G810" s="14">
        <v>1600</v>
      </c>
    </row>
    <row r="811" spans="1:7" x14ac:dyDescent="0.25">
      <c r="A811" s="2">
        <v>1916800</v>
      </c>
      <c r="B811" s="15">
        <v>43712</v>
      </c>
      <c r="C811" s="2">
        <v>2</v>
      </c>
      <c r="D811" s="2">
        <v>772</v>
      </c>
      <c r="E811" s="2">
        <v>5210104</v>
      </c>
      <c r="F811" s="14" t="s">
        <v>887</v>
      </c>
      <c r="G811" s="14">
        <v>4900</v>
      </c>
    </row>
    <row r="812" spans="1:7" x14ac:dyDescent="0.25">
      <c r="A812" s="2">
        <v>1916800</v>
      </c>
      <c r="B812" s="15">
        <v>43712</v>
      </c>
      <c r="C812" s="2">
        <v>2</v>
      </c>
      <c r="D812" s="2">
        <v>772</v>
      </c>
      <c r="E812" s="2">
        <v>5210104</v>
      </c>
      <c r="F812" s="14" t="s">
        <v>888</v>
      </c>
      <c r="G812" s="14">
        <v>2550</v>
      </c>
    </row>
    <row r="813" spans="1:7" x14ac:dyDescent="0.25">
      <c r="A813" s="2">
        <v>1916800</v>
      </c>
      <c r="B813" s="15">
        <v>43712</v>
      </c>
      <c r="C813" s="2">
        <v>2</v>
      </c>
      <c r="D813" s="2">
        <v>772</v>
      </c>
      <c r="E813" s="2">
        <v>5210104</v>
      </c>
      <c r="F813" s="14" t="s">
        <v>889</v>
      </c>
      <c r="G813" s="14">
        <v>580</v>
      </c>
    </row>
    <row r="814" spans="1:7" x14ac:dyDescent="0.25">
      <c r="A814" s="2">
        <v>1916800</v>
      </c>
      <c r="B814" s="15">
        <v>43712</v>
      </c>
      <c r="C814" s="2">
        <v>2</v>
      </c>
      <c r="D814" s="2">
        <v>772</v>
      </c>
      <c r="E814" s="2">
        <v>5210104</v>
      </c>
      <c r="F814" s="14" t="s">
        <v>890</v>
      </c>
      <c r="G814" s="14">
        <v>3300</v>
      </c>
    </row>
    <row r="815" spans="1:7" x14ac:dyDescent="0.25">
      <c r="A815" s="2">
        <v>1916800</v>
      </c>
      <c r="B815" s="15">
        <v>43712</v>
      </c>
      <c r="C815" s="2">
        <v>2</v>
      </c>
      <c r="D815" s="2">
        <v>772</v>
      </c>
      <c r="E815" s="2">
        <v>5210104</v>
      </c>
      <c r="F815" s="14" t="s">
        <v>891</v>
      </c>
      <c r="G815" s="14">
        <v>1160</v>
      </c>
    </row>
    <row r="816" spans="1:7" x14ac:dyDescent="0.25">
      <c r="A816" s="2">
        <v>1916800</v>
      </c>
      <c r="B816" s="15">
        <v>43717</v>
      </c>
      <c r="C816" s="2">
        <v>2</v>
      </c>
      <c r="D816" s="2">
        <v>797</v>
      </c>
      <c r="E816" s="2">
        <v>5210104</v>
      </c>
      <c r="F816" s="14" t="s">
        <v>893</v>
      </c>
      <c r="G816" s="14">
        <v>697</v>
      </c>
    </row>
    <row r="817" spans="1:7" x14ac:dyDescent="0.25">
      <c r="A817" s="2">
        <v>1916800</v>
      </c>
      <c r="B817" s="15">
        <v>43717</v>
      </c>
      <c r="C817" s="2">
        <v>2</v>
      </c>
      <c r="D817" s="2">
        <v>800</v>
      </c>
      <c r="E817" s="2">
        <v>5210104</v>
      </c>
      <c r="F817" s="14" t="s">
        <v>894</v>
      </c>
      <c r="G817" s="14">
        <v>85</v>
      </c>
    </row>
    <row r="818" spans="1:7" x14ac:dyDescent="0.25">
      <c r="A818" s="2">
        <v>1916800</v>
      </c>
      <c r="B818" s="15">
        <v>43717</v>
      </c>
      <c r="C818" s="2">
        <v>2</v>
      </c>
      <c r="D818" s="2">
        <v>800</v>
      </c>
      <c r="E818" s="2">
        <v>5210104</v>
      </c>
      <c r="F818" s="14" t="s">
        <v>895</v>
      </c>
      <c r="G818" s="14">
        <v>85</v>
      </c>
    </row>
    <row r="819" spans="1:7" x14ac:dyDescent="0.25">
      <c r="A819" s="2">
        <v>1916800</v>
      </c>
      <c r="B819" s="15">
        <v>43717</v>
      </c>
      <c r="C819" s="2">
        <v>2</v>
      </c>
      <c r="D819" s="2">
        <v>800</v>
      </c>
      <c r="E819" s="2">
        <v>5210104</v>
      </c>
      <c r="F819" s="14" t="s">
        <v>896</v>
      </c>
      <c r="G819" s="14">
        <v>60</v>
      </c>
    </row>
    <row r="820" spans="1:7" x14ac:dyDescent="0.25">
      <c r="A820" s="2">
        <v>1916800</v>
      </c>
      <c r="B820" s="15">
        <v>43717</v>
      </c>
      <c r="C820" s="2">
        <v>2</v>
      </c>
      <c r="D820" s="2">
        <v>801</v>
      </c>
      <c r="E820" s="2">
        <v>5210104</v>
      </c>
      <c r="F820" s="14" t="s">
        <v>897</v>
      </c>
      <c r="G820" s="14">
        <v>4</v>
      </c>
    </row>
    <row r="821" spans="1:7" x14ac:dyDescent="0.25">
      <c r="A821" s="2">
        <v>1916800</v>
      </c>
      <c r="B821" s="15">
        <v>43718</v>
      </c>
      <c r="C821" s="2">
        <v>2</v>
      </c>
      <c r="D821" s="2">
        <v>812</v>
      </c>
      <c r="E821" s="2">
        <v>5210102</v>
      </c>
      <c r="F821" s="14" t="s">
        <v>898</v>
      </c>
      <c r="G821" s="14">
        <v>260</v>
      </c>
    </row>
    <row r="822" spans="1:7" x14ac:dyDescent="0.25">
      <c r="A822" s="2">
        <v>1916800</v>
      </c>
      <c r="B822" s="15">
        <v>43724</v>
      </c>
      <c r="C822" s="2">
        <v>2</v>
      </c>
      <c r="D822" s="2">
        <v>834</v>
      </c>
      <c r="E822" s="2">
        <v>5210102</v>
      </c>
      <c r="F822" s="14" t="s">
        <v>899</v>
      </c>
      <c r="G822" s="14">
        <v>414</v>
      </c>
    </row>
    <row r="823" spans="1:7" x14ac:dyDescent="0.25">
      <c r="A823" s="2">
        <v>1916800</v>
      </c>
      <c r="B823" s="15">
        <v>43725</v>
      </c>
      <c r="C823" s="2">
        <v>2</v>
      </c>
      <c r="D823" s="2">
        <v>845</v>
      </c>
      <c r="E823" s="2">
        <v>5210101</v>
      </c>
      <c r="F823" s="14" t="s">
        <v>900</v>
      </c>
      <c r="G823" s="14">
        <v>2923.14</v>
      </c>
    </row>
    <row r="824" spans="1:7" x14ac:dyDescent="0.25">
      <c r="A824" s="2">
        <v>1916800</v>
      </c>
      <c r="B824" s="15">
        <v>43731</v>
      </c>
      <c r="C824" s="2">
        <v>2</v>
      </c>
      <c r="D824" s="2">
        <v>871</v>
      </c>
      <c r="E824" s="2">
        <v>5210104</v>
      </c>
      <c r="F824" s="14" t="s">
        <v>901</v>
      </c>
      <c r="G824" s="14">
        <v>980</v>
      </c>
    </row>
    <row r="825" spans="1:7" x14ac:dyDescent="0.25">
      <c r="A825" s="2">
        <v>1916800</v>
      </c>
      <c r="B825" s="15">
        <v>43731</v>
      </c>
      <c r="C825" s="2">
        <v>2</v>
      </c>
      <c r="D825" s="2">
        <v>871</v>
      </c>
      <c r="E825" s="2">
        <v>5210104</v>
      </c>
      <c r="F825" s="14" t="s">
        <v>902</v>
      </c>
      <c r="G825" s="14">
        <v>550</v>
      </c>
    </row>
    <row r="826" spans="1:7" x14ac:dyDescent="0.25">
      <c r="A826" s="2">
        <v>1916800</v>
      </c>
      <c r="B826" s="15">
        <v>43731</v>
      </c>
      <c r="C826" s="2">
        <v>2</v>
      </c>
      <c r="D826" s="2">
        <v>871</v>
      </c>
      <c r="E826" s="2">
        <v>5210104</v>
      </c>
      <c r="F826" s="14" t="s">
        <v>903</v>
      </c>
      <c r="G826" s="14">
        <v>800</v>
      </c>
    </row>
    <row r="827" spans="1:7" x14ac:dyDescent="0.25">
      <c r="A827" s="2">
        <v>1916800</v>
      </c>
      <c r="B827" s="15">
        <v>43731</v>
      </c>
      <c r="C827" s="2">
        <v>2</v>
      </c>
      <c r="D827" s="2">
        <v>871</v>
      </c>
      <c r="E827" s="2">
        <v>5210104</v>
      </c>
      <c r="F827" s="14" t="s">
        <v>904</v>
      </c>
      <c r="G827" s="14">
        <v>350</v>
      </c>
    </row>
    <row r="828" spans="1:7" x14ac:dyDescent="0.25">
      <c r="A828" s="2">
        <v>1916900</v>
      </c>
      <c r="B828" s="15">
        <v>43710</v>
      </c>
      <c r="C828" s="2">
        <v>2</v>
      </c>
      <c r="D828" s="2">
        <v>762</v>
      </c>
      <c r="E828" s="2">
        <v>5210104</v>
      </c>
      <c r="F828" s="14" t="s">
        <v>905</v>
      </c>
      <c r="G828" s="14">
        <v>3000</v>
      </c>
    </row>
    <row r="829" spans="1:7" x14ac:dyDescent="0.25">
      <c r="A829" s="2">
        <v>1916900</v>
      </c>
      <c r="B829" s="15">
        <v>43711</v>
      </c>
      <c r="C829" s="2">
        <v>2</v>
      </c>
      <c r="D829" s="2">
        <v>767</v>
      </c>
      <c r="E829" s="2">
        <v>5210101</v>
      </c>
      <c r="F829" s="14" t="s">
        <v>906</v>
      </c>
      <c r="G829" s="14">
        <v>1391.6</v>
      </c>
    </row>
    <row r="830" spans="1:7" x14ac:dyDescent="0.25">
      <c r="A830" s="2">
        <v>1916900</v>
      </c>
      <c r="B830" s="15">
        <v>43713</v>
      </c>
      <c r="C830" s="2">
        <v>2</v>
      </c>
      <c r="D830" s="2">
        <v>774</v>
      </c>
      <c r="E830" s="2">
        <v>5210105</v>
      </c>
      <c r="F830" s="14" t="s">
        <v>907</v>
      </c>
      <c r="G830" s="19">
        <v>142</v>
      </c>
    </row>
    <row r="831" spans="1:7" x14ac:dyDescent="0.25">
      <c r="A831" s="2">
        <v>1916900</v>
      </c>
      <c r="B831" s="15">
        <v>43717</v>
      </c>
      <c r="C831" s="2">
        <v>2</v>
      </c>
      <c r="D831" s="2">
        <v>796</v>
      </c>
      <c r="E831" s="2">
        <v>5210104</v>
      </c>
      <c r="F831" s="14" t="s">
        <v>908</v>
      </c>
      <c r="G831" s="14">
        <v>150.22</v>
      </c>
    </row>
    <row r="832" spans="1:7" x14ac:dyDescent="0.25">
      <c r="A832" s="2">
        <v>1916900</v>
      </c>
      <c r="B832" s="15">
        <v>43717</v>
      </c>
      <c r="C832" s="2">
        <v>2</v>
      </c>
      <c r="D832" s="2">
        <v>796</v>
      </c>
      <c r="E832" s="2">
        <v>5210104</v>
      </c>
      <c r="F832" s="14" t="s">
        <v>909</v>
      </c>
      <c r="G832" s="14">
        <v>307.67</v>
      </c>
    </row>
    <row r="833" spans="1:7" x14ac:dyDescent="0.25">
      <c r="A833" s="2">
        <v>1916900</v>
      </c>
      <c r="B833" s="15">
        <v>43717</v>
      </c>
      <c r="C833" s="2">
        <v>2</v>
      </c>
      <c r="D833" s="2">
        <v>796</v>
      </c>
      <c r="E833" s="2">
        <v>5210104</v>
      </c>
      <c r="F833" s="14" t="s">
        <v>910</v>
      </c>
      <c r="G833" s="14">
        <v>333.12</v>
      </c>
    </row>
    <row r="834" spans="1:7" x14ac:dyDescent="0.25">
      <c r="A834" s="2">
        <v>1916900</v>
      </c>
      <c r="B834" s="15">
        <v>43725</v>
      </c>
      <c r="C834" s="2">
        <v>2</v>
      </c>
      <c r="D834" s="2">
        <v>845</v>
      </c>
      <c r="E834" s="2">
        <v>5210101</v>
      </c>
      <c r="F834" s="14" t="s">
        <v>911</v>
      </c>
      <c r="G834" s="14">
        <v>3042.58</v>
      </c>
    </row>
    <row r="835" spans="1:7" x14ac:dyDescent="0.25">
      <c r="A835" s="2">
        <v>1916900</v>
      </c>
      <c r="B835" s="15">
        <v>43734</v>
      </c>
      <c r="C835" s="2">
        <v>2</v>
      </c>
      <c r="D835" s="2">
        <v>881</v>
      </c>
      <c r="E835" s="2">
        <v>5210101</v>
      </c>
      <c r="F835" s="14" t="s">
        <v>912</v>
      </c>
      <c r="G835" s="14">
        <v>451.21</v>
      </c>
    </row>
    <row r="836" spans="1:7" x14ac:dyDescent="0.25">
      <c r="A836" s="2">
        <v>1916900</v>
      </c>
      <c r="B836" s="15">
        <v>43736</v>
      </c>
      <c r="C836" s="2">
        <v>2</v>
      </c>
      <c r="D836" s="2">
        <v>898</v>
      </c>
      <c r="E836" s="2">
        <v>5210101</v>
      </c>
      <c r="F836" s="14" t="s">
        <v>913</v>
      </c>
      <c r="G836" s="14">
        <v>851.4</v>
      </c>
    </row>
    <row r="837" spans="1:7" x14ac:dyDescent="0.25">
      <c r="A837" s="2">
        <v>1917000</v>
      </c>
      <c r="B837" s="15">
        <v>43713</v>
      </c>
      <c r="C837" s="2">
        <v>2</v>
      </c>
      <c r="D837" s="2">
        <v>774</v>
      </c>
      <c r="E837" s="2">
        <v>5210105</v>
      </c>
      <c r="F837" s="14" t="s">
        <v>914</v>
      </c>
      <c r="G837" s="19">
        <v>142</v>
      </c>
    </row>
    <row r="838" spans="1:7" x14ac:dyDescent="0.25">
      <c r="A838" s="2">
        <v>1917000</v>
      </c>
      <c r="B838" s="15">
        <v>43728</v>
      </c>
      <c r="C838" s="2">
        <v>2</v>
      </c>
      <c r="D838" s="2">
        <v>857</v>
      </c>
      <c r="E838" s="2">
        <v>5210117</v>
      </c>
      <c r="F838" s="14" t="s">
        <v>915</v>
      </c>
      <c r="G838" s="14">
        <v>745.1</v>
      </c>
    </row>
    <row r="839" spans="1:7" x14ac:dyDescent="0.25">
      <c r="A839" s="2">
        <v>1917000</v>
      </c>
      <c r="B839" s="15">
        <v>43733</v>
      </c>
      <c r="C839" s="2">
        <v>2</v>
      </c>
      <c r="D839" s="2">
        <v>878</v>
      </c>
      <c r="E839" s="2">
        <v>5210104</v>
      </c>
      <c r="F839" s="14" t="s">
        <v>916</v>
      </c>
      <c r="G839" s="14">
        <v>5765</v>
      </c>
    </row>
    <row r="840" spans="1:7" x14ac:dyDescent="0.25">
      <c r="A840" s="2">
        <v>1917100</v>
      </c>
      <c r="B840" s="15">
        <v>43711</v>
      </c>
      <c r="C840" s="2">
        <v>2</v>
      </c>
      <c r="D840" s="2">
        <v>767</v>
      </c>
      <c r="E840" s="2">
        <v>5210101</v>
      </c>
      <c r="F840" s="14" t="s">
        <v>917</v>
      </c>
      <c r="G840" s="14">
        <v>843.3</v>
      </c>
    </row>
    <row r="841" spans="1:7" x14ac:dyDescent="0.25">
      <c r="A841" s="2">
        <v>1917100</v>
      </c>
      <c r="B841" s="15">
        <v>43713</v>
      </c>
      <c r="C841" s="2">
        <v>2</v>
      </c>
      <c r="D841" s="2">
        <v>774</v>
      </c>
      <c r="E841" s="2">
        <v>5210105</v>
      </c>
      <c r="F841" s="14" t="s">
        <v>918</v>
      </c>
      <c r="G841" s="19">
        <v>142</v>
      </c>
    </row>
    <row r="842" spans="1:7" x14ac:dyDescent="0.25">
      <c r="A842" s="2">
        <v>1917100</v>
      </c>
      <c r="B842" s="15">
        <v>43717</v>
      </c>
      <c r="C842" s="2">
        <v>2</v>
      </c>
      <c r="D842" s="2">
        <v>796</v>
      </c>
      <c r="E842" s="2">
        <v>5210104</v>
      </c>
      <c r="F842" s="14" t="s">
        <v>919</v>
      </c>
      <c r="G842" s="14">
        <v>227.07</v>
      </c>
    </row>
    <row r="843" spans="1:7" x14ac:dyDescent="0.25">
      <c r="A843" s="2">
        <v>1917100</v>
      </c>
      <c r="B843" s="15">
        <v>43717</v>
      </c>
      <c r="C843" s="2">
        <v>2</v>
      </c>
      <c r="D843" s="2">
        <v>796</v>
      </c>
      <c r="E843" s="2">
        <v>5210104</v>
      </c>
      <c r="F843" s="14" t="s">
        <v>920</v>
      </c>
      <c r="G843" s="14">
        <v>236.25</v>
      </c>
    </row>
    <row r="844" spans="1:7" x14ac:dyDescent="0.25">
      <c r="A844" s="2">
        <v>1917100</v>
      </c>
      <c r="B844" s="15">
        <v>43717</v>
      </c>
      <c r="C844" s="2">
        <v>2</v>
      </c>
      <c r="D844" s="2">
        <v>796</v>
      </c>
      <c r="E844" s="2">
        <v>5210104</v>
      </c>
      <c r="F844" s="14" t="s">
        <v>921</v>
      </c>
      <c r="G844" s="14">
        <v>684.87</v>
      </c>
    </row>
    <row r="845" spans="1:7" x14ac:dyDescent="0.25">
      <c r="A845" s="2">
        <v>1917100</v>
      </c>
      <c r="B845" s="15">
        <v>43722</v>
      </c>
      <c r="C845" s="2">
        <v>2</v>
      </c>
      <c r="D845" s="2">
        <v>831</v>
      </c>
      <c r="E845" s="2">
        <v>5210104</v>
      </c>
      <c r="F845" s="14" t="s">
        <v>922</v>
      </c>
      <c r="G845" s="14">
        <v>1270</v>
      </c>
    </row>
    <row r="846" spans="1:7" x14ac:dyDescent="0.25">
      <c r="A846" s="2">
        <v>1917100</v>
      </c>
      <c r="B846" s="15">
        <v>43725</v>
      </c>
      <c r="C846" s="2">
        <v>2</v>
      </c>
      <c r="D846" s="2">
        <v>845</v>
      </c>
      <c r="E846" s="2">
        <v>5210101</v>
      </c>
      <c r="F846" s="14" t="s">
        <v>923</v>
      </c>
      <c r="G846" s="14">
        <v>3000</v>
      </c>
    </row>
    <row r="847" spans="1:7" x14ac:dyDescent="0.25">
      <c r="A847" s="2">
        <v>1917100</v>
      </c>
      <c r="B847" s="15">
        <v>43728</v>
      </c>
      <c r="C847" s="2">
        <v>2</v>
      </c>
      <c r="D847" s="2">
        <v>857</v>
      </c>
      <c r="E847" s="2">
        <v>5210117</v>
      </c>
      <c r="F847" s="14" t="s">
        <v>925</v>
      </c>
      <c r="G847" s="14">
        <v>1168.9000000000001</v>
      </c>
    </row>
    <row r="848" spans="1:7" x14ac:dyDescent="0.25">
      <c r="A848" s="2">
        <v>1917100</v>
      </c>
      <c r="B848" s="15">
        <v>43736</v>
      </c>
      <c r="C848" s="2">
        <v>2</v>
      </c>
      <c r="D848" s="2">
        <v>898</v>
      </c>
      <c r="E848" s="2">
        <v>5210101</v>
      </c>
      <c r="F848" s="14" t="s">
        <v>927</v>
      </c>
      <c r="G848" s="14">
        <v>118.8</v>
      </c>
    </row>
    <row r="849" spans="1:7" x14ac:dyDescent="0.25">
      <c r="A849" s="2">
        <v>1917100</v>
      </c>
      <c r="B849" s="15">
        <v>43736</v>
      </c>
      <c r="C849" s="2">
        <v>2</v>
      </c>
      <c r="D849" s="2">
        <v>898</v>
      </c>
      <c r="E849" s="2">
        <v>5210101</v>
      </c>
      <c r="F849" s="14" t="s">
        <v>928</v>
      </c>
      <c r="G849" s="14">
        <v>1542.4</v>
      </c>
    </row>
    <row r="850" spans="1:7" x14ac:dyDescent="0.25">
      <c r="A850" s="2">
        <v>1917100</v>
      </c>
      <c r="B850" s="15">
        <v>43736</v>
      </c>
      <c r="C850" s="2">
        <v>2</v>
      </c>
      <c r="D850" s="2">
        <v>898</v>
      </c>
      <c r="E850" s="2">
        <v>5210101</v>
      </c>
      <c r="F850" s="14" t="s">
        <v>929</v>
      </c>
      <c r="G850" s="14">
        <v>115.5</v>
      </c>
    </row>
    <row r="851" spans="1:7" x14ac:dyDescent="0.25">
      <c r="A851" s="2">
        <v>1917200</v>
      </c>
      <c r="B851" s="15">
        <v>43711</v>
      </c>
      <c r="C851" s="2">
        <v>2</v>
      </c>
      <c r="D851" s="2">
        <v>767</v>
      </c>
      <c r="E851" s="2">
        <v>5210101</v>
      </c>
      <c r="F851" s="14" t="s">
        <v>930</v>
      </c>
      <c r="G851" s="14">
        <v>225</v>
      </c>
    </row>
    <row r="852" spans="1:7" x14ac:dyDescent="0.25">
      <c r="A852" s="2">
        <v>1917200</v>
      </c>
      <c r="B852" s="15">
        <v>43713</v>
      </c>
      <c r="C852" s="2">
        <v>2</v>
      </c>
      <c r="D852" s="2">
        <v>774</v>
      </c>
      <c r="E852" s="2">
        <v>5210105</v>
      </c>
      <c r="F852" s="14" t="s">
        <v>931</v>
      </c>
      <c r="G852" s="19">
        <v>155</v>
      </c>
    </row>
    <row r="853" spans="1:7" x14ac:dyDescent="0.25">
      <c r="A853" s="2">
        <v>1917200</v>
      </c>
      <c r="B853" s="15">
        <v>43725</v>
      </c>
      <c r="C853" s="2">
        <v>2</v>
      </c>
      <c r="D853" s="2">
        <v>845</v>
      </c>
      <c r="E853" s="2">
        <v>5210101</v>
      </c>
      <c r="F853" s="14" t="s">
        <v>932</v>
      </c>
      <c r="G853" s="14">
        <v>4000</v>
      </c>
    </row>
    <row r="854" spans="1:7" x14ac:dyDescent="0.25">
      <c r="A854" s="2">
        <v>1917200</v>
      </c>
      <c r="B854" s="15">
        <v>43736</v>
      </c>
      <c r="C854" s="2">
        <v>2</v>
      </c>
      <c r="D854" s="2">
        <v>898</v>
      </c>
      <c r="E854" s="2">
        <v>5210101</v>
      </c>
      <c r="F854" s="14" t="s">
        <v>935</v>
      </c>
      <c r="G854" s="14">
        <v>1545.5</v>
      </c>
    </row>
    <row r="855" spans="1:7" x14ac:dyDescent="0.25">
      <c r="A855" s="2">
        <v>1920900</v>
      </c>
      <c r="B855" s="15">
        <v>43710</v>
      </c>
      <c r="C855" s="2">
        <v>2</v>
      </c>
      <c r="D855" s="2">
        <v>759</v>
      </c>
      <c r="E855" s="2">
        <v>5210204</v>
      </c>
      <c r="F855" s="14" t="s">
        <v>936</v>
      </c>
      <c r="G855" s="14">
        <v>150</v>
      </c>
    </row>
    <row r="856" spans="1:7" x14ac:dyDescent="0.25">
      <c r="A856" s="2">
        <v>1920900</v>
      </c>
      <c r="B856" s="15">
        <v>43711</v>
      </c>
      <c r="C856" s="2">
        <v>2</v>
      </c>
      <c r="D856" s="2">
        <v>768</v>
      </c>
      <c r="E856" s="2">
        <v>5210304</v>
      </c>
      <c r="F856" s="14" t="s">
        <v>937</v>
      </c>
      <c r="G856" s="14">
        <v>1001.16</v>
      </c>
    </row>
    <row r="857" spans="1:7" x14ac:dyDescent="0.25">
      <c r="A857" s="2">
        <v>1920900</v>
      </c>
      <c r="B857" s="15">
        <v>43713</v>
      </c>
      <c r="C857" s="2">
        <v>2</v>
      </c>
      <c r="D857" s="2">
        <v>775</v>
      </c>
      <c r="E857" s="2">
        <v>5210304</v>
      </c>
      <c r="F857" s="14" t="s">
        <v>938</v>
      </c>
      <c r="G857" s="14">
        <v>15</v>
      </c>
    </row>
    <row r="858" spans="1:7" x14ac:dyDescent="0.25">
      <c r="A858" s="2">
        <v>1920900</v>
      </c>
      <c r="B858" s="15">
        <v>43717</v>
      </c>
      <c r="C858" s="2">
        <v>2</v>
      </c>
      <c r="D858" s="2">
        <v>794</v>
      </c>
      <c r="E858" s="2">
        <v>5210304</v>
      </c>
      <c r="F858" s="14" t="s">
        <v>939</v>
      </c>
      <c r="G858" s="14">
        <v>160</v>
      </c>
    </row>
    <row r="859" spans="1:7" x14ac:dyDescent="0.25">
      <c r="A859" s="2">
        <v>1920900</v>
      </c>
      <c r="B859" s="15">
        <v>43717</v>
      </c>
      <c r="C859" s="2">
        <v>2</v>
      </c>
      <c r="D859" s="2">
        <v>794</v>
      </c>
      <c r="E859" s="2">
        <v>5210304</v>
      </c>
      <c r="F859" s="14" t="s">
        <v>940</v>
      </c>
      <c r="G859" s="14">
        <v>80</v>
      </c>
    </row>
    <row r="860" spans="1:7" x14ac:dyDescent="0.25">
      <c r="A860" s="2">
        <v>1920900</v>
      </c>
      <c r="B860" s="15">
        <v>43717</v>
      </c>
      <c r="C860" s="2">
        <v>2</v>
      </c>
      <c r="D860" s="2">
        <v>794</v>
      </c>
      <c r="E860" s="2">
        <v>5210304</v>
      </c>
      <c r="F860" s="14" t="s">
        <v>941</v>
      </c>
      <c r="G860" s="14">
        <v>38</v>
      </c>
    </row>
    <row r="861" spans="1:7" x14ac:dyDescent="0.25">
      <c r="A861" s="2">
        <v>1920900</v>
      </c>
      <c r="B861" s="15">
        <v>43717</v>
      </c>
      <c r="C861" s="2">
        <v>2</v>
      </c>
      <c r="D861" s="2">
        <v>794</v>
      </c>
      <c r="E861" s="2">
        <v>5210304</v>
      </c>
      <c r="F861" s="14" t="s">
        <v>942</v>
      </c>
      <c r="G861" s="14">
        <v>140</v>
      </c>
    </row>
    <row r="862" spans="1:7" x14ac:dyDescent="0.25">
      <c r="A862" s="2">
        <v>1920900</v>
      </c>
      <c r="B862" s="15">
        <v>43717</v>
      </c>
      <c r="C862" s="2">
        <v>2</v>
      </c>
      <c r="D862" s="2">
        <v>794</v>
      </c>
      <c r="E862" s="2">
        <v>5210304</v>
      </c>
      <c r="F862" s="14" t="s">
        <v>943</v>
      </c>
      <c r="G862" s="14">
        <v>20</v>
      </c>
    </row>
    <row r="863" spans="1:7" x14ac:dyDescent="0.25">
      <c r="A863" s="2">
        <v>1920900</v>
      </c>
      <c r="B863" s="15">
        <v>43717</v>
      </c>
      <c r="C863" s="2">
        <v>2</v>
      </c>
      <c r="D863" s="2">
        <v>794</v>
      </c>
      <c r="E863" s="2">
        <v>5210304</v>
      </c>
      <c r="F863" s="14" t="s">
        <v>944</v>
      </c>
      <c r="G863" s="14">
        <v>160</v>
      </c>
    </row>
    <row r="864" spans="1:7" x14ac:dyDescent="0.25">
      <c r="A864" s="2">
        <v>1920900</v>
      </c>
      <c r="B864" s="15">
        <v>43717</v>
      </c>
      <c r="C864" s="2">
        <v>2</v>
      </c>
      <c r="D864" s="2">
        <v>803</v>
      </c>
      <c r="E864" s="2">
        <v>5210304</v>
      </c>
      <c r="F864" s="14" t="s">
        <v>945</v>
      </c>
      <c r="G864" s="14">
        <v>14</v>
      </c>
    </row>
    <row r="865" spans="1:7" x14ac:dyDescent="0.25">
      <c r="A865" s="2">
        <v>1920900</v>
      </c>
      <c r="B865" s="15">
        <v>43717</v>
      </c>
      <c r="C865" s="2">
        <v>2</v>
      </c>
      <c r="D865" s="2">
        <v>803</v>
      </c>
      <c r="E865" s="2">
        <v>5210304</v>
      </c>
      <c r="F865" s="14" t="s">
        <v>946</v>
      </c>
      <c r="G865" s="14">
        <v>35</v>
      </c>
    </row>
    <row r="866" spans="1:7" x14ac:dyDescent="0.25">
      <c r="A866" s="2">
        <v>1920900</v>
      </c>
      <c r="B866" s="15">
        <v>43717</v>
      </c>
      <c r="C866" s="2">
        <v>2</v>
      </c>
      <c r="D866" s="2">
        <v>803</v>
      </c>
      <c r="E866" s="2">
        <v>5210304</v>
      </c>
      <c r="F866" s="14" t="s">
        <v>947</v>
      </c>
      <c r="G866" s="14">
        <v>55</v>
      </c>
    </row>
    <row r="867" spans="1:7" x14ac:dyDescent="0.25">
      <c r="A867" s="2">
        <v>1920900</v>
      </c>
      <c r="B867" s="15">
        <v>43717</v>
      </c>
      <c r="C867" s="2">
        <v>2</v>
      </c>
      <c r="D867" s="2">
        <v>803</v>
      </c>
      <c r="E867" s="2">
        <v>5210304</v>
      </c>
      <c r="F867" s="14" t="s">
        <v>948</v>
      </c>
      <c r="G867" s="14">
        <v>40</v>
      </c>
    </row>
    <row r="868" spans="1:7" x14ac:dyDescent="0.25">
      <c r="A868" s="2">
        <v>1920900</v>
      </c>
      <c r="B868" s="15">
        <v>43736</v>
      </c>
      <c r="C868" s="2">
        <v>2</v>
      </c>
      <c r="D868" s="2">
        <v>896</v>
      </c>
      <c r="E868" s="2">
        <v>5210304</v>
      </c>
      <c r="F868" s="14" t="s">
        <v>949</v>
      </c>
      <c r="G868" s="14">
        <v>423.23</v>
      </c>
    </row>
    <row r="869" spans="1:7" x14ac:dyDescent="0.25">
      <c r="A869" s="2">
        <v>1921600</v>
      </c>
      <c r="B869" s="15">
        <v>43713</v>
      </c>
      <c r="C869" s="2">
        <v>2</v>
      </c>
      <c r="D869" s="2">
        <v>774</v>
      </c>
      <c r="E869" s="2">
        <v>5210205</v>
      </c>
      <c r="F869" s="14" t="s">
        <v>950</v>
      </c>
      <c r="G869" s="19">
        <v>142</v>
      </c>
    </row>
    <row r="870" spans="1:7" x14ac:dyDescent="0.25">
      <c r="A870" s="2">
        <v>1921600</v>
      </c>
      <c r="B870" s="15">
        <v>43713</v>
      </c>
      <c r="C870" s="2">
        <v>2</v>
      </c>
      <c r="D870" s="2">
        <v>775</v>
      </c>
      <c r="E870" s="2">
        <v>5210204</v>
      </c>
      <c r="F870" s="14" t="s">
        <v>951</v>
      </c>
      <c r="G870" s="14">
        <v>15</v>
      </c>
    </row>
    <row r="871" spans="1:7" x14ac:dyDescent="0.25">
      <c r="A871" s="2">
        <v>1921600</v>
      </c>
      <c r="B871" s="15">
        <v>43717</v>
      </c>
      <c r="C871" s="2">
        <v>2</v>
      </c>
      <c r="D871" s="2">
        <v>800</v>
      </c>
      <c r="E871" s="2">
        <v>5210204</v>
      </c>
      <c r="F871" s="14" t="s">
        <v>952</v>
      </c>
      <c r="G871" s="14">
        <v>100</v>
      </c>
    </row>
    <row r="872" spans="1:7" x14ac:dyDescent="0.25">
      <c r="A872" s="2">
        <v>1921600</v>
      </c>
      <c r="B872" s="15">
        <v>43717</v>
      </c>
      <c r="C872" s="2">
        <v>2</v>
      </c>
      <c r="D872" s="2">
        <v>806</v>
      </c>
      <c r="E872" s="2">
        <v>5210204</v>
      </c>
      <c r="F872" s="14" t="s">
        <v>953</v>
      </c>
      <c r="G872" s="14">
        <v>350</v>
      </c>
    </row>
    <row r="873" spans="1:7" x14ac:dyDescent="0.25">
      <c r="A873" s="2">
        <v>1921600</v>
      </c>
      <c r="B873" s="15">
        <v>43717</v>
      </c>
      <c r="C873" s="2">
        <v>2</v>
      </c>
      <c r="D873" s="2">
        <v>807</v>
      </c>
      <c r="E873" s="2">
        <v>5210204</v>
      </c>
      <c r="F873" s="14" t="s">
        <v>954</v>
      </c>
      <c r="G873" s="14">
        <v>480</v>
      </c>
    </row>
    <row r="874" spans="1:7" x14ac:dyDescent="0.25">
      <c r="A874" s="2">
        <v>1921600</v>
      </c>
      <c r="B874" s="15">
        <v>43717</v>
      </c>
      <c r="C874" s="2">
        <v>2</v>
      </c>
      <c r="D874" s="2">
        <v>807</v>
      </c>
      <c r="E874" s="2">
        <v>5210204</v>
      </c>
      <c r="F874" s="14" t="s">
        <v>955</v>
      </c>
      <c r="G874" s="14">
        <v>200</v>
      </c>
    </row>
    <row r="875" spans="1:7" x14ac:dyDescent="0.25">
      <c r="A875" s="2">
        <v>1921600</v>
      </c>
      <c r="B875" s="15">
        <v>43717</v>
      </c>
      <c r="C875" s="2">
        <v>2</v>
      </c>
      <c r="D875" s="2">
        <v>807</v>
      </c>
      <c r="E875" s="2">
        <v>5210204</v>
      </c>
      <c r="F875" s="14" t="s">
        <v>956</v>
      </c>
      <c r="G875" s="14">
        <v>70</v>
      </c>
    </row>
    <row r="876" spans="1:7" x14ac:dyDescent="0.25">
      <c r="A876" s="2">
        <v>1921600</v>
      </c>
      <c r="B876" s="15">
        <v>43722</v>
      </c>
      <c r="C876" s="2">
        <v>2</v>
      </c>
      <c r="D876" s="2">
        <v>830</v>
      </c>
      <c r="E876" s="2">
        <v>5210203</v>
      </c>
      <c r="F876" s="14" t="s">
        <v>957</v>
      </c>
      <c r="G876" s="14">
        <v>1280</v>
      </c>
    </row>
    <row r="877" spans="1:7" x14ac:dyDescent="0.25">
      <c r="A877" s="2">
        <v>1921600</v>
      </c>
      <c r="B877" s="15">
        <v>43728</v>
      </c>
      <c r="C877" s="2">
        <v>2</v>
      </c>
      <c r="D877" s="2">
        <v>856</v>
      </c>
      <c r="E877" s="2">
        <v>5210203</v>
      </c>
      <c r="F877" s="14" t="s">
        <v>958</v>
      </c>
      <c r="G877" s="14">
        <v>270</v>
      </c>
    </row>
    <row r="878" spans="1:7" x14ac:dyDescent="0.25">
      <c r="A878" s="2">
        <v>1921600</v>
      </c>
      <c r="B878" s="15">
        <v>43731</v>
      </c>
      <c r="C878" s="2">
        <v>2</v>
      </c>
      <c r="D878" s="2">
        <v>866</v>
      </c>
      <c r="E878" s="2">
        <v>5210204</v>
      </c>
      <c r="F878" s="14" t="s">
        <v>959</v>
      </c>
      <c r="G878" s="14">
        <v>850</v>
      </c>
    </row>
    <row r="879" spans="1:7" x14ac:dyDescent="0.25">
      <c r="A879" s="2">
        <v>1922000</v>
      </c>
      <c r="B879" s="15">
        <v>43713</v>
      </c>
      <c r="C879" s="2">
        <v>2</v>
      </c>
      <c r="D879" s="2">
        <v>775</v>
      </c>
      <c r="E879" s="2">
        <v>5210304</v>
      </c>
      <c r="F879" s="14" t="s">
        <v>960</v>
      </c>
      <c r="G879" s="14">
        <v>15</v>
      </c>
    </row>
    <row r="880" spans="1:7" x14ac:dyDescent="0.25">
      <c r="A880" s="2">
        <v>1922000</v>
      </c>
      <c r="B880" s="15">
        <v>43719</v>
      </c>
      <c r="C880" s="2">
        <v>2</v>
      </c>
      <c r="D880" s="2">
        <v>814</v>
      </c>
      <c r="E880" s="2">
        <v>5210209</v>
      </c>
      <c r="F880" s="14" t="s">
        <v>961</v>
      </c>
      <c r="G880" s="14">
        <v>100</v>
      </c>
    </row>
    <row r="881" spans="1:7" x14ac:dyDescent="0.25">
      <c r="A881" s="2">
        <v>1922000</v>
      </c>
      <c r="B881" s="15">
        <v>43719</v>
      </c>
      <c r="C881" s="2">
        <v>2</v>
      </c>
      <c r="D881" s="2">
        <v>814</v>
      </c>
      <c r="E881" s="2">
        <v>5210309</v>
      </c>
      <c r="F881" s="14" t="s">
        <v>962</v>
      </c>
      <c r="G881" s="14">
        <v>100</v>
      </c>
    </row>
    <row r="882" spans="1:7" x14ac:dyDescent="0.25">
      <c r="A882" s="2">
        <v>1922000</v>
      </c>
      <c r="B882" s="15">
        <v>43719</v>
      </c>
      <c r="C882" s="2">
        <v>2</v>
      </c>
      <c r="D882" s="2">
        <v>814</v>
      </c>
      <c r="E882" s="2">
        <v>5210309</v>
      </c>
      <c r="F882" s="14" t="s">
        <v>963</v>
      </c>
      <c r="G882" s="14">
        <v>100</v>
      </c>
    </row>
    <row r="883" spans="1:7" x14ac:dyDescent="0.25">
      <c r="A883" s="2">
        <v>1922000</v>
      </c>
      <c r="B883" s="15">
        <v>43719</v>
      </c>
      <c r="C883" s="2">
        <v>2</v>
      </c>
      <c r="D883" s="2">
        <v>814</v>
      </c>
      <c r="E883" s="2">
        <v>5210309</v>
      </c>
      <c r="F883" s="14" t="s">
        <v>964</v>
      </c>
      <c r="G883" s="14">
        <v>100</v>
      </c>
    </row>
    <row r="884" spans="1:7" x14ac:dyDescent="0.25">
      <c r="A884" s="2">
        <v>1922000</v>
      </c>
      <c r="B884" s="15">
        <v>43722</v>
      </c>
      <c r="C884" s="2">
        <v>2</v>
      </c>
      <c r="D884" s="2">
        <v>827</v>
      </c>
      <c r="E884" s="2">
        <v>5210303</v>
      </c>
      <c r="F884" s="14" t="s">
        <v>965</v>
      </c>
      <c r="G884" s="14">
        <v>280</v>
      </c>
    </row>
    <row r="885" spans="1:7" x14ac:dyDescent="0.25">
      <c r="A885" s="2">
        <v>1922300</v>
      </c>
      <c r="B885" s="15">
        <v>43713</v>
      </c>
      <c r="C885" s="2">
        <v>2</v>
      </c>
      <c r="D885" s="2">
        <v>775</v>
      </c>
      <c r="E885" s="2">
        <v>5210304</v>
      </c>
      <c r="F885" s="14" t="s">
        <v>966</v>
      </c>
      <c r="G885" s="14">
        <v>15</v>
      </c>
    </row>
    <row r="886" spans="1:7" x14ac:dyDescent="0.25">
      <c r="A886" s="2">
        <v>1922400</v>
      </c>
      <c r="B886" s="15">
        <v>43713</v>
      </c>
      <c r="C886" s="2">
        <v>2</v>
      </c>
      <c r="D886" s="2">
        <v>774</v>
      </c>
      <c r="E886" s="2">
        <v>5210305</v>
      </c>
      <c r="F886" s="14" t="s">
        <v>967</v>
      </c>
      <c r="G886" s="19">
        <v>68</v>
      </c>
    </row>
    <row r="887" spans="1:7" x14ac:dyDescent="0.25">
      <c r="A887" s="2">
        <v>1922400</v>
      </c>
      <c r="B887" s="15">
        <v>43713</v>
      </c>
      <c r="C887" s="2">
        <v>2</v>
      </c>
      <c r="D887" s="2">
        <v>775</v>
      </c>
      <c r="E887" s="2">
        <v>5210304</v>
      </c>
      <c r="F887" s="14" t="s">
        <v>968</v>
      </c>
      <c r="G887" s="14">
        <v>15</v>
      </c>
    </row>
    <row r="888" spans="1:7" x14ac:dyDescent="0.25">
      <c r="A888" s="2">
        <v>1922400</v>
      </c>
      <c r="B888" s="15">
        <v>43717</v>
      </c>
      <c r="C888" s="2">
        <v>2</v>
      </c>
      <c r="D888" s="2">
        <v>792</v>
      </c>
      <c r="E888" s="2">
        <v>5210303</v>
      </c>
      <c r="F888" s="14" t="s">
        <v>969</v>
      </c>
      <c r="G888" s="14">
        <v>180</v>
      </c>
    </row>
    <row r="889" spans="1:7" x14ac:dyDescent="0.25">
      <c r="A889" s="2">
        <v>1922400</v>
      </c>
      <c r="B889" s="15">
        <v>43717</v>
      </c>
      <c r="C889" s="2">
        <v>2</v>
      </c>
      <c r="D889" s="2">
        <v>803</v>
      </c>
      <c r="E889" s="2">
        <v>5210303</v>
      </c>
      <c r="F889" s="14" t="s">
        <v>970</v>
      </c>
      <c r="G889" s="14">
        <v>125</v>
      </c>
    </row>
    <row r="890" spans="1:7" x14ac:dyDescent="0.25">
      <c r="A890" s="2">
        <v>1922400</v>
      </c>
      <c r="B890" s="15">
        <v>43719</v>
      </c>
      <c r="C890" s="2">
        <v>2</v>
      </c>
      <c r="D890" s="2">
        <v>814</v>
      </c>
      <c r="E890" s="2">
        <v>5210309</v>
      </c>
      <c r="F890" s="14" t="s">
        <v>971</v>
      </c>
      <c r="G890" s="14">
        <v>100</v>
      </c>
    </row>
    <row r="891" spans="1:7" x14ac:dyDescent="0.25">
      <c r="A891" s="2">
        <v>1922400</v>
      </c>
      <c r="B891" s="15">
        <v>43725</v>
      </c>
      <c r="C891" s="2">
        <v>2</v>
      </c>
      <c r="D891" s="2">
        <v>845</v>
      </c>
      <c r="E891" s="2">
        <v>5210301</v>
      </c>
      <c r="F891" s="14" t="s">
        <v>972</v>
      </c>
      <c r="G891" s="14">
        <v>2732.14</v>
      </c>
    </row>
    <row r="892" spans="1:7" x14ac:dyDescent="0.25">
      <c r="A892" s="2">
        <v>1922400</v>
      </c>
      <c r="B892" s="15">
        <v>43732</v>
      </c>
      <c r="C892" s="2">
        <v>2</v>
      </c>
      <c r="D892" s="2">
        <v>873</v>
      </c>
      <c r="E892" s="2">
        <v>5210303</v>
      </c>
      <c r="F892" s="14" t="s">
        <v>973</v>
      </c>
      <c r="G892" s="14">
        <v>850</v>
      </c>
    </row>
    <row r="893" spans="1:7" x14ac:dyDescent="0.25">
      <c r="A893" s="2">
        <v>1922400</v>
      </c>
      <c r="B893" s="15">
        <v>43734</v>
      </c>
      <c r="C893" s="2">
        <v>2</v>
      </c>
      <c r="D893" s="2">
        <v>881</v>
      </c>
      <c r="E893" s="2">
        <v>5210301</v>
      </c>
      <c r="F893" s="14" t="s">
        <v>974</v>
      </c>
      <c r="G893" s="14">
        <v>375.85</v>
      </c>
    </row>
    <row r="894" spans="1:7" x14ac:dyDescent="0.25">
      <c r="A894" s="2">
        <v>1922500</v>
      </c>
      <c r="B894" s="15">
        <v>43713</v>
      </c>
      <c r="C894" s="2">
        <v>2</v>
      </c>
      <c r="D894" s="2">
        <v>774</v>
      </c>
      <c r="E894" s="2">
        <v>5210305</v>
      </c>
      <c r="F894" s="14" t="s">
        <v>975</v>
      </c>
      <c r="G894" s="19">
        <v>142</v>
      </c>
    </row>
    <row r="895" spans="1:7" x14ac:dyDescent="0.25">
      <c r="A895" s="2">
        <v>1922500</v>
      </c>
      <c r="B895" s="15">
        <v>43713</v>
      </c>
      <c r="C895" s="2">
        <v>2</v>
      </c>
      <c r="D895" s="2">
        <v>775</v>
      </c>
      <c r="E895" s="2">
        <v>5210304</v>
      </c>
      <c r="F895" s="14" t="s">
        <v>976</v>
      </c>
      <c r="G895" s="14">
        <v>15</v>
      </c>
    </row>
    <row r="896" spans="1:7" x14ac:dyDescent="0.25">
      <c r="A896" s="2">
        <v>1922500</v>
      </c>
      <c r="B896" s="15">
        <v>43717</v>
      </c>
      <c r="C896" s="2">
        <v>2</v>
      </c>
      <c r="D896" s="2">
        <v>801</v>
      </c>
      <c r="E896" s="2">
        <v>5210304</v>
      </c>
      <c r="F896" s="14" t="s">
        <v>977</v>
      </c>
      <c r="G896" s="14">
        <v>3</v>
      </c>
    </row>
    <row r="897" spans="1:7" x14ac:dyDescent="0.25">
      <c r="A897" s="2">
        <v>1922500</v>
      </c>
      <c r="B897" s="15">
        <v>43717</v>
      </c>
      <c r="C897" s="2">
        <v>2</v>
      </c>
      <c r="D897" s="2">
        <v>801</v>
      </c>
      <c r="E897" s="2">
        <v>5210304</v>
      </c>
      <c r="F897" s="14" t="s">
        <v>978</v>
      </c>
      <c r="G897" s="14">
        <v>3</v>
      </c>
    </row>
    <row r="898" spans="1:7" x14ac:dyDescent="0.25">
      <c r="A898" s="2">
        <v>1922500</v>
      </c>
      <c r="B898" s="15">
        <v>43717</v>
      </c>
      <c r="C898" s="2">
        <v>2</v>
      </c>
      <c r="D898" s="2">
        <v>801</v>
      </c>
      <c r="E898" s="2">
        <v>5210304</v>
      </c>
      <c r="F898" s="14" t="s">
        <v>979</v>
      </c>
      <c r="G898" s="14">
        <v>20</v>
      </c>
    </row>
    <row r="899" spans="1:7" x14ac:dyDescent="0.25">
      <c r="A899" s="2">
        <v>1922500</v>
      </c>
      <c r="B899" s="15">
        <v>43717</v>
      </c>
      <c r="C899" s="2">
        <v>2</v>
      </c>
      <c r="D899" s="2">
        <v>801</v>
      </c>
      <c r="E899" s="2">
        <v>5210304</v>
      </c>
      <c r="F899" s="14" t="s">
        <v>980</v>
      </c>
      <c r="G899" s="14">
        <v>7</v>
      </c>
    </row>
    <row r="900" spans="1:7" x14ac:dyDescent="0.25">
      <c r="A900" s="2">
        <v>1922500</v>
      </c>
      <c r="B900" s="15">
        <v>43717</v>
      </c>
      <c r="C900" s="2">
        <v>2</v>
      </c>
      <c r="D900" s="2">
        <v>801</v>
      </c>
      <c r="E900" s="2">
        <v>5210304</v>
      </c>
      <c r="F900" s="14" t="s">
        <v>981</v>
      </c>
      <c r="G900" s="14">
        <v>9</v>
      </c>
    </row>
    <row r="901" spans="1:7" x14ac:dyDescent="0.25">
      <c r="A901" s="2">
        <v>1922500</v>
      </c>
      <c r="B901" s="15">
        <v>43724</v>
      </c>
      <c r="C901" s="2">
        <v>2</v>
      </c>
      <c r="D901" s="2">
        <v>834</v>
      </c>
      <c r="E901" s="2">
        <v>5210302</v>
      </c>
      <c r="F901" s="14" t="s">
        <v>982</v>
      </c>
      <c r="G901" s="14">
        <v>88</v>
      </c>
    </row>
    <row r="902" spans="1:7" x14ac:dyDescent="0.25">
      <c r="A902" s="2">
        <v>1922500</v>
      </c>
      <c r="B902" s="15">
        <v>43735</v>
      </c>
      <c r="C902" s="2">
        <v>2</v>
      </c>
      <c r="D902" s="2">
        <v>889</v>
      </c>
      <c r="E902" s="2">
        <v>5210304</v>
      </c>
      <c r="F902" s="14" t="s">
        <v>983</v>
      </c>
      <c r="G902" s="14">
        <v>30</v>
      </c>
    </row>
    <row r="903" spans="1:7" x14ac:dyDescent="0.25">
      <c r="A903" s="2">
        <v>1922500</v>
      </c>
      <c r="B903" s="15">
        <v>43735</v>
      </c>
      <c r="C903" s="2">
        <v>2</v>
      </c>
      <c r="D903" s="2">
        <v>889</v>
      </c>
      <c r="E903" s="2">
        <v>5210304</v>
      </c>
      <c r="F903" s="14" t="s">
        <v>984</v>
      </c>
      <c r="G903" s="14">
        <v>12</v>
      </c>
    </row>
    <row r="904" spans="1:7" x14ac:dyDescent="0.25">
      <c r="A904" s="2">
        <v>1923100</v>
      </c>
      <c r="B904" s="15">
        <v>43713</v>
      </c>
      <c r="C904" s="2">
        <v>2</v>
      </c>
      <c r="D904" s="2">
        <v>775</v>
      </c>
      <c r="E904" s="2">
        <v>5210304</v>
      </c>
      <c r="F904" s="14" t="s">
        <v>985</v>
      </c>
      <c r="G904" s="14">
        <v>15</v>
      </c>
    </row>
    <row r="905" spans="1:7" x14ac:dyDescent="0.25">
      <c r="A905" s="2">
        <v>1923100</v>
      </c>
      <c r="B905" s="15">
        <v>43717</v>
      </c>
      <c r="C905" s="2">
        <v>2</v>
      </c>
      <c r="D905" s="2">
        <v>800</v>
      </c>
      <c r="E905" s="2">
        <v>5210304</v>
      </c>
      <c r="F905" s="14" t="s">
        <v>986</v>
      </c>
      <c r="G905" s="14">
        <v>45</v>
      </c>
    </row>
    <row r="906" spans="1:7" x14ac:dyDescent="0.25">
      <c r="A906" s="2">
        <v>1923100</v>
      </c>
      <c r="B906" s="15">
        <v>43717</v>
      </c>
      <c r="C906" s="2">
        <v>2</v>
      </c>
      <c r="D906" s="2">
        <v>800</v>
      </c>
      <c r="E906" s="2">
        <v>5210304</v>
      </c>
      <c r="F906" s="14" t="s">
        <v>987</v>
      </c>
      <c r="G906" s="14">
        <v>25</v>
      </c>
    </row>
    <row r="907" spans="1:7" x14ac:dyDescent="0.25">
      <c r="A907" s="2">
        <v>1923100</v>
      </c>
      <c r="B907" s="15">
        <v>43717</v>
      </c>
      <c r="C907" s="2">
        <v>2</v>
      </c>
      <c r="D907" s="2">
        <v>800</v>
      </c>
      <c r="E907" s="2">
        <v>5210304</v>
      </c>
      <c r="F907" s="14" t="s">
        <v>988</v>
      </c>
      <c r="G907" s="14">
        <v>25</v>
      </c>
    </row>
    <row r="908" spans="1:7" x14ac:dyDescent="0.25">
      <c r="A908" s="2">
        <v>1923100</v>
      </c>
      <c r="B908" s="15">
        <v>43717</v>
      </c>
      <c r="C908" s="2">
        <v>2</v>
      </c>
      <c r="D908" s="2">
        <v>800</v>
      </c>
      <c r="E908" s="2">
        <v>5210304</v>
      </c>
      <c r="F908" s="14" t="s">
        <v>989</v>
      </c>
      <c r="G908" s="14">
        <v>45</v>
      </c>
    </row>
    <row r="909" spans="1:7" x14ac:dyDescent="0.25">
      <c r="A909" s="2">
        <v>1923100</v>
      </c>
      <c r="B909" s="15">
        <v>43718</v>
      </c>
      <c r="C909" s="2">
        <v>2</v>
      </c>
      <c r="D909" s="2">
        <v>812</v>
      </c>
      <c r="E909" s="2">
        <v>5210302</v>
      </c>
      <c r="F909" s="14" t="s">
        <v>990</v>
      </c>
      <c r="G909" s="14">
        <v>354</v>
      </c>
    </row>
    <row r="910" spans="1:7" x14ac:dyDescent="0.25">
      <c r="A910" s="2">
        <v>1923100</v>
      </c>
      <c r="B910" s="15">
        <v>43724</v>
      </c>
      <c r="C910" s="2">
        <v>2</v>
      </c>
      <c r="D910" s="2">
        <v>834</v>
      </c>
      <c r="E910" s="2">
        <v>5210302</v>
      </c>
      <c r="F910" s="14" t="s">
        <v>991</v>
      </c>
      <c r="G910" s="14">
        <v>64</v>
      </c>
    </row>
    <row r="911" spans="1:7" x14ac:dyDescent="0.25">
      <c r="A911" s="2">
        <v>1923100</v>
      </c>
      <c r="B911" s="15">
        <v>43735</v>
      </c>
      <c r="C911" s="2">
        <v>2</v>
      </c>
      <c r="D911" s="2">
        <v>889</v>
      </c>
      <c r="E911" s="2">
        <v>5210304</v>
      </c>
      <c r="F911" s="14" t="s">
        <v>992</v>
      </c>
      <c r="G911" s="14">
        <v>15</v>
      </c>
    </row>
    <row r="912" spans="1:7" x14ac:dyDescent="0.25">
      <c r="A912" s="2">
        <v>1923100</v>
      </c>
      <c r="B912" s="15">
        <v>43735</v>
      </c>
      <c r="C912" s="2">
        <v>2</v>
      </c>
      <c r="D912" s="2">
        <v>889</v>
      </c>
      <c r="E912" s="2">
        <v>5210304</v>
      </c>
      <c r="F912" s="14" t="s">
        <v>993</v>
      </c>
      <c r="G912" s="14">
        <v>15</v>
      </c>
    </row>
    <row r="913" spans="1:7" x14ac:dyDescent="0.25">
      <c r="A913" s="2">
        <v>1923100</v>
      </c>
      <c r="B913" s="15">
        <v>43735</v>
      </c>
      <c r="C913" s="2">
        <v>2</v>
      </c>
      <c r="D913" s="2">
        <v>889</v>
      </c>
      <c r="E913" s="2">
        <v>5210304</v>
      </c>
      <c r="F913" s="14" t="s">
        <v>994</v>
      </c>
      <c r="G913" s="14">
        <v>15</v>
      </c>
    </row>
    <row r="914" spans="1:7" x14ac:dyDescent="0.25">
      <c r="A914" s="2">
        <v>1923100</v>
      </c>
      <c r="B914" s="15">
        <v>43735</v>
      </c>
      <c r="C914" s="2">
        <v>2</v>
      </c>
      <c r="D914" s="2">
        <v>889</v>
      </c>
      <c r="E914" s="2">
        <v>5210304</v>
      </c>
      <c r="F914" s="14" t="s">
        <v>995</v>
      </c>
      <c r="G914" s="14">
        <v>15</v>
      </c>
    </row>
    <row r="915" spans="1:7" x14ac:dyDescent="0.25">
      <c r="A915" s="2">
        <v>1923100</v>
      </c>
      <c r="B915" s="15">
        <v>43735</v>
      </c>
      <c r="C915" s="2">
        <v>2</v>
      </c>
      <c r="D915" s="2">
        <v>889</v>
      </c>
      <c r="E915" s="2">
        <v>5210304</v>
      </c>
      <c r="F915" s="14" t="s">
        <v>996</v>
      </c>
      <c r="G915" s="14">
        <v>30</v>
      </c>
    </row>
    <row r="916" spans="1:7" x14ac:dyDescent="0.25">
      <c r="A916" s="2">
        <v>1923100</v>
      </c>
      <c r="B916" s="15">
        <v>43735</v>
      </c>
      <c r="C916" s="2">
        <v>2</v>
      </c>
      <c r="D916" s="2">
        <v>889</v>
      </c>
      <c r="E916" s="2">
        <v>5210304</v>
      </c>
      <c r="F916" s="14" t="s">
        <v>997</v>
      </c>
      <c r="G916" s="14">
        <v>15</v>
      </c>
    </row>
    <row r="917" spans="1:7" x14ac:dyDescent="0.25">
      <c r="A917" s="2">
        <v>1925400</v>
      </c>
      <c r="B917" s="15">
        <v>43713</v>
      </c>
      <c r="C917" s="2">
        <v>2</v>
      </c>
      <c r="D917" s="2">
        <v>775</v>
      </c>
      <c r="E917" s="2">
        <v>5210304</v>
      </c>
      <c r="F917" s="14" t="s">
        <v>998</v>
      </c>
      <c r="G917" s="14">
        <v>15</v>
      </c>
    </row>
    <row r="918" spans="1:7" x14ac:dyDescent="0.25">
      <c r="A918" s="2">
        <v>1925400</v>
      </c>
      <c r="B918" s="15">
        <v>43717</v>
      </c>
      <c r="C918" s="2">
        <v>2</v>
      </c>
      <c r="D918" s="2">
        <v>794</v>
      </c>
      <c r="E918" s="2">
        <v>5210303</v>
      </c>
      <c r="F918" s="14" t="s">
        <v>999</v>
      </c>
      <c r="G918" s="14">
        <v>180</v>
      </c>
    </row>
    <row r="919" spans="1:7" x14ac:dyDescent="0.25">
      <c r="A919" s="2">
        <v>1925400</v>
      </c>
      <c r="B919" s="15">
        <v>43717</v>
      </c>
      <c r="C919" s="2">
        <v>2</v>
      </c>
      <c r="D919" s="2">
        <v>794</v>
      </c>
      <c r="E919" s="2">
        <v>5210304</v>
      </c>
      <c r="F919" s="14" t="s">
        <v>1000</v>
      </c>
      <c r="G919" s="14">
        <v>15</v>
      </c>
    </row>
    <row r="920" spans="1:7" x14ac:dyDescent="0.25">
      <c r="A920" s="2">
        <v>1925400</v>
      </c>
      <c r="B920" s="15">
        <v>43717</v>
      </c>
      <c r="C920" s="2">
        <v>2</v>
      </c>
      <c r="D920" s="2">
        <v>794</v>
      </c>
      <c r="E920" s="2">
        <v>5210304</v>
      </c>
      <c r="F920" s="14" t="s">
        <v>1001</v>
      </c>
      <c r="G920" s="14">
        <v>30</v>
      </c>
    </row>
    <row r="921" spans="1:7" x14ac:dyDescent="0.25">
      <c r="A921" s="2">
        <v>1925400</v>
      </c>
      <c r="B921" s="15">
        <v>43719</v>
      </c>
      <c r="C921" s="2">
        <v>2</v>
      </c>
      <c r="D921" s="2">
        <v>814</v>
      </c>
      <c r="E921" s="2">
        <v>5210309</v>
      </c>
      <c r="F921" s="14" t="s">
        <v>1002</v>
      </c>
      <c r="G921" s="14">
        <v>100</v>
      </c>
    </row>
    <row r="922" spans="1:7" x14ac:dyDescent="0.25">
      <c r="A922" s="2">
        <v>1925400</v>
      </c>
      <c r="B922" s="15">
        <v>43719</v>
      </c>
      <c r="C922" s="2">
        <v>2</v>
      </c>
      <c r="D922" s="2">
        <v>814</v>
      </c>
      <c r="E922" s="2">
        <v>5210309</v>
      </c>
      <c r="F922" s="14" t="s">
        <v>1003</v>
      </c>
      <c r="G922" s="14">
        <v>100</v>
      </c>
    </row>
    <row r="923" spans="1:7" x14ac:dyDescent="0.25">
      <c r="A923" s="2">
        <v>1925400</v>
      </c>
      <c r="B923" s="15">
        <v>43731</v>
      </c>
      <c r="C923" s="2">
        <v>2</v>
      </c>
      <c r="D923" s="2">
        <v>870</v>
      </c>
      <c r="E923" s="2">
        <v>5210303</v>
      </c>
      <c r="F923" s="14" t="s">
        <v>1004</v>
      </c>
      <c r="G923" s="14">
        <v>1628.64</v>
      </c>
    </row>
    <row r="924" spans="1:7" x14ac:dyDescent="0.25">
      <c r="A924" s="2">
        <v>1925800</v>
      </c>
      <c r="B924" s="15">
        <v>43713</v>
      </c>
      <c r="C924" s="2">
        <v>2</v>
      </c>
      <c r="D924" s="2">
        <v>775</v>
      </c>
      <c r="E924" s="2">
        <v>5210304</v>
      </c>
      <c r="F924" s="14" t="s">
        <v>1005</v>
      </c>
      <c r="G924" s="14">
        <v>15</v>
      </c>
    </row>
    <row r="925" spans="1:7" x14ac:dyDescent="0.25">
      <c r="A925" s="2">
        <v>1926300</v>
      </c>
      <c r="B925" s="15">
        <v>43713</v>
      </c>
      <c r="C925" s="2">
        <v>2</v>
      </c>
      <c r="D925" s="2">
        <v>775</v>
      </c>
      <c r="E925" s="2">
        <v>5210304</v>
      </c>
      <c r="F925" s="14" t="s">
        <v>1006</v>
      </c>
      <c r="G925" s="14">
        <v>15</v>
      </c>
    </row>
    <row r="926" spans="1:7" x14ac:dyDescent="0.25">
      <c r="A926" s="2">
        <v>1926300</v>
      </c>
      <c r="B926" s="15">
        <v>43717</v>
      </c>
      <c r="C926" s="2">
        <v>2</v>
      </c>
      <c r="D926" s="2">
        <v>798</v>
      </c>
      <c r="E926" s="2">
        <v>5210304</v>
      </c>
      <c r="F926" s="14" t="s">
        <v>1007</v>
      </c>
      <c r="G926" s="14">
        <v>126</v>
      </c>
    </row>
    <row r="927" spans="1:7" x14ac:dyDescent="0.25">
      <c r="A927" s="2">
        <v>1926300</v>
      </c>
      <c r="B927" s="15">
        <v>43717</v>
      </c>
      <c r="C927" s="2">
        <v>2</v>
      </c>
      <c r="D927" s="2">
        <v>798</v>
      </c>
      <c r="E927" s="2">
        <v>5210304</v>
      </c>
      <c r="F927" s="14" t="s">
        <v>1008</v>
      </c>
      <c r="G927" s="14">
        <v>40</v>
      </c>
    </row>
    <row r="928" spans="1:7" x14ac:dyDescent="0.25">
      <c r="A928" s="2">
        <v>1926300</v>
      </c>
      <c r="B928" s="15">
        <v>43717</v>
      </c>
      <c r="C928" s="2">
        <v>2</v>
      </c>
      <c r="D928" s="2">
        <v>798</v>
      </c>
      <c r="E928" s="2">
        <v>5210304</v>
      </c>
      <c r="F928" s="14" t="s">
        <v>1009</v>
      </c>
      <c r="G928" s="14">
        <v>126</v>
      </c>
    </row>
    <row r="929" spans="1:7" x14ac:dyDescent="0.25">
      <c r="A929" s="2">
        <v>1926300</v>
      </c>
      <c r="B929" s="15">
        <v>43717</v>
      </c>
      <c r="C929" s="2">
        <v>2</v>
      </c>
      <c r="D929" s="2">
        <v>798</v>
      </c>
      <c r="E929" s="2">
        <v>5210304</v>
      </c>
      <c r="F929" s="14" t="s">
        <v>1010</v>
      </c>
      <c r="G929" s="14">
        <v>40</v>
      </c>
    </row>
    <row r="930" spans="1:7" x14ac:dyDescent="0.25">
      <c r="A930" s="2">
        <v>1926500</v>
      </c>
      <c r="B930" s="15">
        <v>43713</v>
      </c>
      <c r="C930" s="2">
        <v>2</v>
      </c>
      <c r="D930" s="2">
        <v>775</v>
      </c>
      <c r="E930" s="2">
        <v>5210304</v>
      </c>
      <c r="F930" s="14" t="s">
        <v>1011</v>
      </c>
      <c r="G930" s="14">
        <v>15</v>
      </c>
    </row>
    <row r="931" spans="1:7" x14ac:dyDescent="0.25">
      <c r="A931" s="2">
        <v>1926500</v>
      </c>
      <c r="B931" s="15">
        <v>43717</v>
      </c>
      <c r="C931" s="2">
        <v>2</v>
      </c>
      <c r="D931" s="2">
        <v>794</v>
      </c>
      <c r="E931" s="2">
        <v>5210304</v>
      </c>
      <c r="F931" s="14" t="s">
        <v>1012</v>
      </c>
      <c r="G931" s="14">
        <v>60</v>
      </c>
    </row>
    <row r="932" spans="1:7" x14ac:dyDescent="0.25">
      <c r="A932" s="2">
        <v>1926500</v>
      </c>
      <c r="B932" s="15">
        <v>43717</v>
      </c>
      <c r="C932" s="2">
        <v>2</v>
      </c>
      <c r="D932" s="2">
        <v>794</v>
      </c>
      <c r="E932" s="2">
        <v>5210304</v>
      </c>
      <c r="F932" s="14" t="s">
        <v>1013</v>
      </c>
      <c r="G932" s="14">
        <v>20</v>
      </c>
    </row>
    <row r="933" spans="1:7" x14ac:dyDescent="0.25">
      <c r="A933" s="2">
        <v>1926500</v>
      </c>
      <c r="B933" s="15">
        <v>43717</v>
      </c>
      <c r="C933" s="2">
        <v>2</v>
      </c>
      <c r="D933" s="2">
        <v>798</v>
      </c>
      <c r="E933" s="2">
        <v>5210304</v>
      </c>
      <c r="F933" s="14" t="s">
        <v>1014</v>
      </c>
      <c r="G933" s="14">
        <v>126</v>
      </c>
    </row>
    <row r="934" spans="1:7" x14ac:dyDescent="0.25">
      <c r="A934" s="2">
        <v>1926500</v>
      </c>
      <c r="B934" s="15">
        <v>43717</v>
      </c>
      <c r="C934" s="2">
        <v>2</v>
      </c>
      <c r="D934" s="2">
        <v>798</v>
      </c>
      <c r="E934" s="2">
        <v>5210304</v>
      </c>
      <c r="F934" s="14" t="s">
        <v>1015</v>
      </c>
      <c r="G934" s="14">
        <v>40</v>
      </c>
    </row>
    <row r="935" spans="1:7" x14ac:dyDescent="0.25">
      <c r="A935" s="2">
        <v>1926500</v>
      </c>
      <c r="B935" s="15">
        <v>43717</v>
      </c>
      <c r="C935" s="2">
        <v>2</v>
      </c>
      <c r="D935" s="2">
        <v>801</v>
      </c>
      <c r="E935" s="2">
        <v>5210303</v>
      </c>
      <c r="F935" s="14" t="s">
        <v>1016</v>
      </c>
      <c r="G935" s="14">
        <v>100</v>
      </c>
    </row>
    <row r="936" spans="1:7" x14ac:dyDescent="0.25">
      <c r="A936" s="2">
        <v>1926500</v>
      </c>
      <c r="B936" s="15">
        <v>43717</v>
      </c>
      <c r="C936" s="2">
        <v>2</v>
      </c>
      <c r="D936" s="2">
        <v>801</v>
      </c>
      <c r="E936" s="2">
        <v>5210304</v>
      </c>
      <c r="F936" s="14" t="s">
        <v>1017</v>
      </c>
      <c r="G936" s="14">
        <v>30</v>
      </c>
    </row>
    <row r="937" spans="1:7" x14ac:dyDescent="0.25">
      <c r="A937" s="2">
        <v>1926600</v>
      </c>
      <c r="B937" s="15">
        <v>43713</v>
      </c>
      <c r="C937" s="2">
        <v>2</v>
      </c>
      <c r="D937" s="2">
        <v>774</v>
      </c>
      <c r="E937" s="2">
        <v>5210305</v>
      </c>
      <c r="F937" s="14" t="s">
        <v>1018</v>
      </c>
      <c r="G937" s="19">
        <v>142</v>
      </c>
    </row>
    <row r="938" spans="1:7" x14ac:dyDescent="0.25">
      <c r="A938" s="2">
        <v>1926600</v>
      </c>
      <c r="B938" s="15">
        <v>43713</v>
      </c>
      <c r="C938" s="2">
        <v>2</v>
      </c>
      <c r="D938" s="2">
        <v>775</v>
      </c>
      <c r="E938" s="2">
        <v>5210304</v>
      </c>
      <c r="F938" s="14" t="s">
        <v>1019</v>
      </c>
      <c r="G938" s="14">
        <v>15</v>
      </c>
    </row>
    <row r="939" spans="1:7" x14ac:dyDescent="0.25">
      <c r="A939" s="2">
        <v>1926600</v>
      </c>
      <c r="B939" s="15">
        <v>43717</v>
      </c>
      <c r="C939" s="2">
        <v>2</v>
      </c>
      <c r="D939" s="2">
        <v>798</v>
      </c>
      <c r="E939" s="2">
        <v>5210304</v>
      </c>
      <c r="F939" s="14" t="s">
        <v>1020</v>
      </c>
      <c r="G939" s="14">
        <v>126</v>
      </c>
    </row>
    <row r="940" spans="1:7" x14ac:dyDescent="0.25">
      <c r="A940" s="2">
        <v>1926600</v>
      </c>
      <c r="B940" s="15">
        <v>43717</v>
      </c>
      <c r="C940" s="2">
        <v>2</v>
      </c>
      <c r="D940" s="2">
        <v>798</v>
      </c>
      <c r="E940" s="2">
        <v>5210304</v>
      </c>
      <c r="F940" s="14" t="s">
        <v>1021</v>
      </c>
      <c r="G940" s="14">
        <v>40</v>
      </c>
    </row>
    <row r="941" spans="1:7" x14ac:dyDescent="0.25">
      <c r="A941" s="2">
        <v>1926600</v>
      </c>
      <c r="B941" s="15">
        <v>43717</v>
      </c>
      <c r="C941" s="2">
        <v>2</v>
      </c>
      <c r="D941" s="2">
        <v>800</v>
      </c>
      <c r="E941" s="2">
        <v>5210304</v>
      </c>
      <c r="F941" s="14" t="s">
        <v>1022</v>
      </c>
      <c r="G941" s="14">
        <v>100</v>
      </c>
    </row>
    <row r="942" spans="1:7" x14ac:dyDescent="0.25">
      <c r="A942" s="2">
        <v>1926600</v>
      </c>
      <c r="B942" s="15">
        <v>43717</v>
      </c>
      <c r="C942" s="2">
        <v>2</v>
      </c>
      <c r="D942" s="2">
        <v>800</v>
      </c>
      <c r="E942" s="2">
        <v>5210304</v>
      </c>
      <c r="F942" s="14" t="s">
        <v>1023</v>
      </c>
      <c r="G942" s="14">
        <v>20</v>
      </c>
    </row>
    <row r="943" spans="1:7" x14ac:dyDescent="0.25">
      <c r="A943" s="2">
        <v>1926700</v>
      </c>
      <c r="B943" s="15">
        <v>43713</v>
      </c>
      <c r="C943" s="2">
        <v>2</v>
      </c>
      <c r="D943" s="2">
        <v>775</v>
      </c>
      <c r="E943" s="2">
        <v>5210304</v>
      </c>
      <c r="F943" s="14" t="s">
        <v>1024</v>
      </c>
      <c r="G943" s="14">
        <v>15</v>
      </c>
    </row>
    <row r="944" spans="1:7" x14ac:dyDescent="0.25">
      <c r="A944" s="2">
        <v>1926700</v>
      </c>
      <c r="B944" s="15">
        <v>43717</v>
      </c>
      <c r="C944" s="2">
        <v>2</v>
      </c>
      <c r="D944" s="2">
        <v>794</v>
      </c>
      <c r="E944" s="2">
        <v>5210304</v>
      </c>
      <c r="F944" s="14" t="s">
        <v>1025</v>
      </c>
      <c r="G944" s="14">
        <v>70</v>
      </c>
    </row>
    <row r="945" spans="1:7" x14ac:dyDescent="0.25">
      <c r="A945" s="2">
        <v>1926700</v>
      </c>
      <c r="B945" s="15">
        <v>43717</v>
      </c>
      <c r="C945" s="2">
        <v>2</v>
      </c>
      <c r="D945" s="2">
        <v>800</v>
      </c>
      <c r="E945" s="2">
        <v>5210304</v>
      </c>
      <c r="F945" s="14" t="s">
        <v>1026</v>
      </c>
      <c r="G945" s="14">
        <v>20</v>
      </c>
    </row>
    <row r="946" spans="1:7" x14ac:dyDescent="0.25">
      <c r="A946" s="2">
        <v>1926700</v>
      </c>
      <c r="B946" s="15">
        <v>43719</v>
      </c>
      <c r="C946" s="2">
        <v>2</v>
      </c>
      <c r="D946" s="2">
        <v>814</v>
      </c>
      <c r="E946" s="2">
        <v>5210309</v>
      </c>
      <c r="F946" s="14" t="s">
        <v>1027</v>
      </c>
      <c r="G946" s="14">
        <v>100</v>
      </c>
    </row>
    <row r="947" spans="1:7" x14ac:dyDescent="0.25">
      <c r="A947" s="2">
        <v>1926700</v>
      </c>
      <c r="B947" s="15">
        <v>43719</v>
      </c>
      <c r="C947" s="2">
        <v>2</v>
      </c>
      <c r="D947" s="2">
        <v>814</v>
      </c>
      <c r="E947" s="2">
        <v>5210309</v>
      </c>
      <c r="F947" s="14" t="s">
        <v>1028</v>
      </c>
      <c r="G947" s="14">
        <v>100</v>
      </c>
    </row>
    <row r="948" spans="1:7" x14ac:dyDescent="0.25">
      <c r="A948" s="2">
        <v>1926700</v>
      </c>
      <c r="B948" s="15">
        <v>43719</v>
      </c>
      <c r="C948" s="2">
        <v>2</v>
      </c>
      <c r="D948" s="2">
        <v>815</v>
      </c>
      <c r="E948" s="2">
        <v>5210309</v>
      </c>
      <c r="F948" s="14" t="s">
        <v>1029</v>
      </c>
      <c r="G948" s="14">
        <v>70.760000000000005</v>
      </c>
    </row>
    <row r="949" spans="1:7" x14ac:dyDescent="0.25">
      <c r="A949" s="2">
        <v>1926700</v>
      </c>
      <c r="B949" s="15">
        <v>43719</v>
      </c>
      <c r="C949" s="2">
        <v>2</v>
      </c>
      <c r="D949" s="2">
        <v>815</v>
      </c>
      <c r="E949" s="2">
        <v>5210309</v>
      </c>
      <c r="F949" s="14" t="s">
        <v>1030</v>
      </c>
      <c r="G949" s="14">
        <v>100</v>
      </c>
    </row>
    <row r="950" spans="1:7" x14ac:dyDescent="0.25">
      <c r="A950" s="2">
        <v>1926700</v>
      </c>
      <c r="B950" s="15">
        <v>43728</v>
      </c>
      <c r="C950" s="2">
        <v>2</v>
      </c>
      <c r="D950" s="2">
        <v>859</v>
      </c>
      <c r="E950" s="2">
        <v>5210303</v>
      </c>
      <c r="F950" s="14" t="s">
        <v>1031</v>
      </c>
      <c r="G950" s="14">
        <v>125</v>
      </c>
    </row>
    <row r="951" spans="1:7" x14ac:dyDescent="0.25">
      <c r="A951" s="2">
        <v>1926900</v>
      </c>
      <c r="B951" s="15">
        <v>43713</v>
      </c>
      <c r="C951" s="2">
        <v>2</v>
      </c>
      <c r="D951" s="2">
        <v>775</v>
      </c>
      <c r="E951" s="2">
        <v>5210304</v>
      </c>
      <c r="F951" s="14" t="s">
        <v>1032</v>
      </c>
      <c r="G951" s="14">
        <v>15</v>
      </c>
    </row>
    <row r="952" spans="1:7" x14ac:dyDescent="0.25">
      <c r="A952" s="2">
        <v>1926900</v>
      </c>
      <c r="B952" s="15">
        <v>43717</v>
      </c>
      <c r="C952" s="2">
        <v>2</v>
      </c>
      <c r="D952" s="2">
        <v>794</v>
      </c>
      <c r="E952" s="2">
        <v>5210304</v>
      </c>
      <c r="F952" s="14" t="s">
        <v>1033</v>
      </c>
      <c r="G952" s="14">
        <v>220</v>
      </c>
    </row>
    <row r="953" spans="1:7" x14ac:dyDescent="0.25">
      <c r="A953" s="2">
        <v>1926900</v>
      </c>
      <c r="B953" s="15">
        <v>43717</v>
      </c>
      <c r="C953" s="2">
        <v>2</v>
      </c>
      <c r="D953" s="2">
        <v>794</v>
      </c>
      <c r="E953" s="2">
        <v>5210304</v>
      </c>
      <c r="F953" s="14" t="s">
        <v>1034</v>
      </c>
      <c r="G953" s="14">
        <v>280</v>
      </c>
    </row>
    <row r="954" spans="1:7" x14ac:dyDescent="0.25">
      <c r="A954" s="2">
        <v>1926900</v>
      </c>
      <c r="B954" s="15">
        <v>43717</v>
      </c>
      <c r="C954" s="2">
        <v>2</v>
      </c>
      <c r="D954" s="2">
        <v>794</v>
      </c>
      <c r="E954" s="2">
        <v>5210304</v>
      </c>
      <c r="F954" s="14" t="s">
        <v>1035</v>
      </c>
      <c r="G954" s="14">
        <v>20</v>
      </c>
    </row>
    <row r="955" spans="1:7" x14ac:dyDescent="0.25">
      <c r="A955" s="2">
        <v>1926900</v>
      </c>
      <c r="B955" s="15">
        <v>43717</v>
      </c>
      <c r="C955" s="2">
        <v>2</v>
      </c>
      <c r="D955" s="2">
        <v>794</v>
      </c>
      <c r="E955" s="2">
        <v>5210304</v>
      </c>
      <c r="F955" s="14" t="s">
        <v>1036</v>
      </c>
      <c r="G955" s="14">
        <v>20</v>
      </c>
    </row>
    <row r="956" spans="1:7" x14ac:dyDescent="0.25">
      <c r="A956" s="2">
        <v>1926900</v>
      </c>
      <c r="B956" s="15">
        <v>43717</v>
      </c>
      <c r="C956" s="2">
        <v>2</v>
      </c>
      <c r="D956" s="2">
        <v>794</v>
      </c>
      <c r="E956" s="2">
        <v>5210304</v>
      </c>
      <c r="F956" s="14" t="s">
        <v>1037</v>
      </c>
      <c r="G956" s="14">
        <v>20</v>
      </c>
    </row>
    <row r="957" spans="1:7" x14ac:dyDescent="0.25">
      <c r="A957" s="2">
        <v>1926900</v>
      </c>
      <c r="B957" s="15">
        <v>43717</v>
      </c>
      <c r="C957" s="2">
        <v>2</v>
      </c>
      <c r="D957" s="2">
        <v>794</v>
      </c>
      <c r="E957" s="2">
        <v>5210304</v>
      </c>
      <c r="F957" s="14" t="s">
        <v>1038</v>
      </c>
      <c r="G957" s="14">
        <v>10</v>
      </c>
    </row>
    <row r="958" spans="1:7" x14ac:dyDescent="0.25">
      <c r="A958" s="2">
        <v>1926900</v>
      </c>
      <c r="B958" s="15">
        <v>43717</v>
      </c>
      <c r="C958" s="2">
        <v>2</v>
      </c>
      <c r="D958" s="2">
        <v>794</v>
      </c>
      <c r="E958" s="2">
        <v>5210303</v>
      </c>
      <c r="F958" s="14" t="s">
        <v>1039</v>
      </c>
      <c r="G958" s="14">
        <v>200</v>
      </c>
    </row>
    <row r="959" spans="1:7" x14ac:dyDescent="0.25">
      <c r="A959" s="2">
        <v>1926900</v>
      </c>
      <c r="B959" s="15">
        <v>43717</v>
      </c>
      <c r="C959" s="2">
        <v>2</v>
      </c>
      <c r="D959" s="2">
        <v>794</v>
      </c>
      <c r="E959" s="2">
        <v>5210304</v>
      </c>
      <c r="F959" s="14" t="s">
        <v>1040</v>
      </c>
      <c r="G959" s="14">
        <v>90</v>
      </c>
    </row>
    <row r="960" spans="1:7" x14ac:dyDescent="0.25">
      <c r="A960" s="2">
        <v>1926900</v>
      </c>
      <c r="B960" s="15">
        <v>43717</v>
      </c>
      <c r="C960" s="2">
        <v>2</v>
      </c>
      <c r="D960" s="2">
        <v>794</v>
      </c>
      <c r="E960" s="2">
        <v>5210304</v>
      </c>
      <c r="F960" s="14" t="s">
        <v>1041</v>
      </c>
      <c r="G960" s="14">
        <v>48</v>
      </c>
    </row>
    <row r="961" spans="1:7" x14ac:dyDescent="0.25">
      <c r="A961" s="2">
        <v>1926900</v>
      </c>
      <c r="B961" s="15">
        <v>43717</v>
      </c>
      <c r="C961" s="2">
        <v>2</v>
      </c>
      <c r="D961" s="2">
        <v>794</v>
      </c>
      <c r="E961" s="2">
        <v>5210304</v>
      </c>
      <c r="F961" s="14" t="s">
        <v>1042</v>
      </c>
      <c r="G961" s="14">
        <v>30</v>
      </c>
    </row>
    <row r="962" spans="1:7" x14ac:dyDescent="0.25">
      <c r="A962" s="2">
        <v>1926900</v>
      </c>
      <c r="B962" s="15">
        <v>43717</v>
      </c>
      <c r="C962" s="2">
        <v>2</v>
      </c>
      <c r="D962" s="2">
        <v>794</v>
      </c>
      <c r="E962" s="2">
        <v>5210304</v>
      </c>
      <c r="F962" s="14" t="s">
        <v>1043</v>
      </c>
      <c r="G962" s="14">
        <v>16</v>
      </c>
    </row>
    <row r="963" spans="1:7" x14ac:dyDescent="0.25">
      <c r="A963" s="2">
        <v>1926900</v>
      </c>
      <c r="B963" s="15">
        <v>43719</v>
      </c>
      <c r="C963" s="2">
        <v>2</v>
      </c>
      <c r="D963" s="2">
        <v>814</v>
      </c>
      <c r="E963" s="2">
        <v>5210309</v>
      </c>
      <c r="F963" s="14" t="s">
        <v>1044</v>
      </c>
      <c r="G963" s="14">
        <v>639.21</v>
      </c>
    </row>
    <row r="964" spans="1:7" x14ac:dyDescent="0.25">
      <c r="A964" s="2">
        <v>1926900</v>
      </c>
      <c r="B964" s="15">
        <v>43722</v>
      </c>
      <c r="C964" s="2">
        <v>2</v>
      </c>
      <c r="D964" s="2">
        <v>832</v>
      </c>
      <c r="E964" s="2">
        <v>5210304</v>
      </c>
      <c r="F964" s="14" t="s">
        <v>1045</v>
      </c>
      <c r="G964" s="14">
        <v>600</v>
      </c>
    </row>
    <row r="965" spans="1:7" x14ac:dyDescent="0.25">
      <c r="A965" s="2">
        <v>1926900</v>
      </c>
      <c r="B965" s="15">
        <v>43722</v>
      </c>
      <c r="C965" s="2">
        <v>2</v>
      </c>
      <c r="D965" s="2">
        <v>832</v>
      </c>
      <c r="E965" s="2">
        <v>5210304</v>
      </c>
      <c r="F965" s="14" t="s">
        <v>1046</v>
      </c>
      <c r="G965" s="14">
        <v>150</v>
      </c>
    </row>
    <row r="966" spans="1:7" x14ac:dyDescent="0.25">
      <c r="A966" s="2">
        <v>1926900</v>
      </c>
      <c r="B966" s="15">
        <v>43722</v>
      </c>
      <c r="C966" s="2">
        <v>2</v>
      </c>
      <c r="D966" s="2">
        <v>832</v>
      </c>
      <c r="E966" s="2">
        <v>5210304</v>
      </c>
      <c r="F966" s="14" t="s">
        <v>1047</v>
      </c>
      <c r="G966" s="14">
        <v>100</v>
      </c>
    </row>
    <row r="967" spans="1:7" x14ac:dyDescent="0.25">
      <c r="A967" s="2">
        <v>1926900</v>
      </c>
      <c r="B967" s="15">
        <v>43722</v>
      </c>
      <c r="C967" s="2">
        <v>2</v>
      </c>
      <c r="D967" s="2">
        <v>832</v>
      </c>
      <c r="E967" s="2">
        <v>5210304</v>
      </c>
      <c r="F967" s="14" t="s">
        <v>1048</v>
      </c>
      <c r="G967" s="14">
        <v>480</v>
      </c>
    </row>
    <row r="968" spans="1:7" x14ac:dyDescent="0.25">
      <c r="A968" s="2">
        <v>1926900</v>
      </c>
      <c r="B968" s="15">
        <v>43722</v>
      </c>
      <c r="C968" s="2">
        <v>2</v>
      </c>
      <c r="D968" s="2">
        <v>832</v>
      </c>
      <c r="E968" s="2">
        <v>5210304</v>
      </c>
      <c r="F968" s="14" t="s">
        <v>1049</v>
      </c>
      <c r="G968" s="14">
        <v>270</v>
      </c>
    </row>
    <row r="969" spans="1:7" x14ac:dyDescent="0.25">
      <c r="A969" s="2">
        <v>1926900</v>
      </c>
      <c r="B969" s="15">
        <v>43736</v>
      </c>
      <c r="C969" s="2">
        <v>2</v>
      </c>
      <c r="D969" s="2">
        <v>898</v>
      </c>
      <c r="E969" s="2">
        <v>5210301</v>
      </c>
      <c r="F969" s="14" t="s">
        <v>1050</v>
      </c>
      <c r="G969" s="14">
        <v>80.77</v>
      </c>
    </row>
    <row r="970" spans="1:7" x14ac:dyDescent="0.25">
      <c r="A970" s="2">
        <v>1927000</v>
      </c>
      <c r="B970" s="15">
        <v>43711</v>
      </c>
      <c r="C970" s="2">
        <v>2</v>
      </c>
      <c r="D970" s="2">
        <v>767</v>
      </c>
      <c r="E970" s="2">
        <v>5210101</v>
      </c>
      <c r="F970" s="14" t="s">
        <v>1051</v>
      </c>
      <c r="G970" s="14">
        <v>981.72</v>
      </c>
    </row>
    <row r="971" spans="1:7" x14ac:dyDescent="0.25">
      <c r="A971" s="2">
        <v>1927000</v>
      </c>
      <c r="B971" s="15">
        <v>43711</v>
      </c>
      <c r="C971" s="2">
        <v>2</v>
      </c>
      <c r="D971" s="2">
        <v>769</v>
      </c>
      <c r="E971" s="2">
        <v>5210104</v>
      </c>
      <c r="F971" s="14" t="s">
        <v>1052</v>
      </c>
      <c r="G971" s="14">
        <v>100</v>
      </c>
    </row>
    <row r="972" spans="1:7" x14ac:dyDescent="0.25">
      <c r="A972" s="2">
        <v>1927000</v>
      </c>
      <c r="B972" s="15">
        <v>43713</v>
      </c>
      <c r="C972" s="2">
        <v>2</v>
      </c>
      <c r="D972" s="2">
        <v>774</v>
      </c>
      <c r="E972" s="2">
        <v>5210105</v>
      </c>
      <c r="F972" s="14" t="s">
        <v>1053</v>
      </c>
      <c r="G972" s="19">
        <v>142</v>
      </c>
    </row>
    <row r="973" spans="1:7" x14ac:dyDescent="0.25">
      <c r="A973" s="2">
        <v>1927000</v>
      </c>
      <c r="B973" s="15">
        <v>43714</v>
      </c>
      <c r="C973" s="2">
        <v>2</v>
      </c>
      <c r="D973" s="2">
        <v>785</v>
      </c>
      <c r="E973" s="2">
        <v>5130105</v>
      </c>
      <c r="F973" s="14" t="s">
        <v>1054</v>
      </c>
      <c r="G973" s="14">
        <v>9387.98</v>
      </c>
    </row>
    <row r="974" spans="1:7" x14ac:dyDescent="0.25">
      <c r="A974" s="2">
        <v>1927000</v>
      </c>
      <c r="B974" s="15">
        <v>43717</v>
      </c>
      <c r="C974" s="2">
        <v>2</v>
      </c>
      <c r="D974" s="2">
        <v>791</v>
      </c>
      <c r="E974" s="2">
        <v>5210103</v>
      </c>
      <c r="F974" s="14" t="s">
        <v>1057</v>
      </c>
      <c r="G974" s="14">
        <v>1185.01</v>
      </c>
    </row>
    <row r="975" spans="1:7" x14ac:dyDescent="0.25">
      <c r="A975" s="2">
        <v>1927000</v>
      </c>
      <c r="B975" s="15">
        <v>43717</v>
      </c>
      <c r="C975" s="2">
        <v>2</v>
      </c>
      <c r="D975" s="2">
        <v>791</v>
      </c>
      <c r="E975" s="2">
        <v>5210103</v>
      </c>
      <c r="F975" s="14" t="s">
        <v>1058</v>
      </c>
      <c r="G975" s="14">
        <v>21.78</v>
      </c>
    </row>
    <row r="976" spans="1:7" x14ac:dyDescent="0.25">
      <c r="A976" s="2">
        <v>1927000</v>
      </c>
      <c r="B976" s="15">
        <v>43717</v>
      </c>
      <c r="C976" s="2">
        <v>2</v>
      </c>
      <c r="D976" s="2">
        <v>791</v>
      </c>
      <c r="E976" s="2">
        <v>5210103</v>
      </c>
      <c r="F976" s="14" t="s">
        <v>1059</v>
      </c>
      <c r="G976" s="14">
        <v>112.34</v>
      </c>
    </row>
    <row r="977" spans="1:7" x14ac:dyDescent="0.25">
      <c r="A977" s="2">
        <v>1927000</v>
      </c>
      <c r="B977" s="15">
        <v>43717</v>
      </c>
      <c r="C977" s="2">
        <v>2</v>
      </c>
      <c r="D977" s="2">
        <v>791</v>
      </c>
      <c r="E977" s="2">
        <v>5210103</v>
      </c>
      <c r="F977" s="14" t="s">
        <v>1060</v>
      </c>
      <c r="G977" s="14">
        <v>1601.29</v>
      </c>
    </row>
    <row r="978" spans="1:7" x14ac:dyDescent="0.25">
      <c r="A978" s="2">
        <v>1927000</v>
      </c>
      <c r="B978" s="15">
        <v>43719</v>
      </c>
      <c r="C978" s="2">
        <v>2</v>
      </c>
      <c r="D978" s="2">
        <v>818</v>
      </c>
      <c r="E978" s="2">
        <v>5210103</v>
      </c>
      <c r="F978" s="14" t="s">
        <v>1061</v>
      </c>
      <c r="G978" s="14">
        <v>254.11</v>
      </c>
    </row>
    <row r="979" spans="1:7" x14ac:dyDescent="0.25">
      <c r="A979" s="2">
        <v>1927000</v>
      </c>
      <c r="B979" s="15">
        <v>43719</v>
      </c>
      <c r="C979" s="2">
        <v>2</v>
      </c>
      <c r="D979" s="2">
        <v>818</v>
      </c>
      <c r="E979" s="2">
        <v>5210103</v>
      </c>
      <c r="F979" s="14" t="s">
        <v>1062</v>
      </c>
      <c r="G979" s="14">
        <v>120.41</v>
      </c>
    </row>
    <row r="980" spans="1:7" x14ac:dyDescent="0.25">
      <c r="A980" s="2">
        <v>1927000</v>
      </c>
      <c r="B980" s="15">
        <v>43725</v>
      </c>
      <c r="C980" s="2">
        <v>2</v>
      </c>
      <c r="D980" s="2">
        <v>845</v>
      </c>
      <c r="E980" s="2">
        <v>5210101</v>
      </c>
      <c r="F980" s="14" t="s">
        <v>1063</v>
      </c>
      <c r="G980" s="14">
        <v>3000</v>
      </c>
    </row>
    <row r="981" spans="1:7" x14ac:dyDescent="0.25">
      <c r="A981" s="2">
        <v>1927000</v>
      </c>
      <c r="B981" s="15">
        <v>43731</v>
      </c>
      <c r="C981" s="2">
        <v>2</v>
      </c>
      <c r="D981" s="2">
        <v>865</v>
      </c>
      <c r="E981" s="2">
        <v>5210104</v>
      </c>
      <c r="F981" s="14" t="s">
        <v>1065</v>
      </c>
      <c r="G981" s="14">
        <v>2000</v>
      </c>
    </row>
    <row r="982" spans="1:7" x14ac:dyDescent="0.25">
      <c r="A982" s="2">
        <v>1927000</v>
      </c>
      <c r="B982" s="15">
        <v>43731</v>
      </c>
      <c r="C982" s="2">
        <v>2</v>
      </c>
      <c r="D982" s="2">
        <v>871</v>
      </c>
      <c r="E982" s="2">
        <v>5210104</v>
      </c>
      <c r="F982" s="14" t="s">
        <v>1067</v>
      </c>
      <c r="G982" s="14">
        <v>640</v>
      </c>
    </row>
    <row r="983" spans="1:7" x14ac:dyDescent="0.25">
      <c r="A983" s="2">
        <v>1927000</v>
      </c>
      <c r="B983" s="15">
        <v>43731</v>
      </c>
      <c r="C983" s="2">
        <v>2</v>
      </c>
      <c r="D983" s="2">
        <v>871</v>
      </c>
      <c r="E983" s="2">
        <v>5210104</v>
      </c>
      <c r="F983" s="14" t="s">
        <v>1068</v>
      </c>
      <c r="G983" s="14">
        <v>350</v>
      </c>
    </row>
    <row r="984" spans="1:7" x14ac:dyDescent="0.25">
      <c r="A984" s="2">
        <v>1927000</v>
      </c>
      <c r="B984" s="15">
        <v>43731</v>
      </c>
      <c r="C984" s="2">
        <v>2</v>
      </c>
      <c r="D984" s="2">
        <v>871</v>
      </c>
      <c r="E984" s="2">
        <v>5210104</v>
      </c>
      <c r="F984" s="14" t="s">
        <v>1069</v>
      </c>
      <c r="G984" s="14">
        <v>360</v>
      </c>
    </row>
    <row r="985" spans="1:7" x14ac:dyDescent="0.25">
      <c r="A985" s="2">
        <v>1927000</v>
      </c>
      <c r="B985" s="15">
        <v>43731</v>
      </c>
      <c r="C985" s="2">
        <v>2</v>
      </c>
      <c r="D985" s="2">
        <v>871</v>
      </c>
      <c r="E985" s="2">
        <v>5210104</v>
      </c>
      <c r="F985" s="14" t="s">
        <v>1070</v>
      </c>
      <c r="G985" s="14">
        <v>820</v>
      </c>
    </row>
    <row r="986" spans="1:7" x14ac:dyDescent="0.25">
      <c r="A986" s="2">
        <v>1927000</v>
      </c>
      <c r="B986" s="15">
        <v>43731</v>
      </c>
      <c r="C986" s="2">
        <v>2</v>
      </c>
      <c r="D986" s="2">
        <v>871</v>
      </c>
      <c r="E986" s="2">
        <v>5210104</v>
      </c>
      <c r="F986" s="14" t="s">
        <v>1071</v>
      </c>
      <c r="G986" s="14">
        <v>470</v>
      </c>
    </row>
    <row r="987" spans="1:7" x14ac:dyDescent="0.25">
      <c r="A987" s="2">
        <v>1927000</v>
      </c>
      <c r="B987" s="15">
        <v>43731</v>
      </c>
      <c r="C987" s="2">
        <v>2</v>
      </c>
      <c r="D987" s="2">
        <v>871</v>
      </c>
      <c r="E987" s="2">
        <v>5210104</v>
      </c>
      <c r="F987" s="14" t="s">
        <v>1072</v>
      </c>
      <c r="G987" s="14">
        <v>550</v>
      </c>
    </row>
    <row r="988" spans="1:7" x14ac:dyDescent="0.25">
      <c r="A988" s="2">
        <v>1927000</v>
      </c>
      <c r="B988" s="15">
        <v>43734</v>
      </c>
      <c r="C988" s="2">
        <v>2</v>
      </c>
      <c r="D988" s="2">
        <v>884</v>
      </c>
      <c r="E988" s="2">
        <v>5210117</v>
      </c>
      <c r="F988" s="14" t="s">
        <v>1073</v>
      </c>
      <c r="G988" s="14">
        <v>542.88</v>
      </c>
    </row>
    <row r="989" spans="1:7" x14ac:dyDescent="0.25">
      <c r="A989" s="2">
        <v>1927000</v>
      </c>
      <c r="B989" s="15">
        <v>43736</v>
      </c>
      <c r="C989" s="2">
        <v>2</v>
      </c>
      <c r="D989" s="2">
        <v>897</v>
      </c>
      <c r="E989" s="2">
        <v>5210104</v>
      </c>
      <c r="F989" s="14" t="s">
        <v>1074</v>
      </c>
      <c r="G989" s="14">
        <v>1741.61</v>
      </c>
    </row>
    <row r="990" spans="1:7" x14ac:dyDescent="0.25">
      <c r="A990" s="2">
        <v>1927000</v>
      </c>
      <c r="B990" s="15">
        <v>43736</v>
      </c>
      <c r="C990" s="2">
        <v>2</v>
      </c>
      <c r="D990" s="2">
        <v>898</v>
      </c>
      <c r="E990" s="2">
        <v>5210101</v>
      </c>
      <c r="F990" s="14" t="s">
        <v>1075</v>
      </c>
      <c r="G990" s="14">
        <v>1370.02</v>
      </c>
    </row>
    <row r="991" spans="1:7" x14ac:dyDescent="0.25">
      <c r="A991" s="2">
        <v>1927100</v>
      </c>
      <c r="B991" s="15">
        <v>43713</v>
      </c>
      <c r="C991" s="2">
        <v>2</v>
      </c>
      <c r="D991" s="2">
        <v>775</v>
      </c>
      <c r="E991" s="2">
        <v>5210304</v>
      </c>
      <c r="F991" s="14" t="s">
        <v>1076</v>
      </c>
      <c r="G991" s="14">
        <v>15</v>
      </c>
    </row>
    <row r="992" spans="1:7" x14ac:dyDescent="0.25">
      <c r="A992" s="2">
        <v>1927100</v>
      </c>
      <c r="B992" s="15">
        <v>43719</v>
      </c>
      <c r="C992" s="2">
        <v>2</v>
      </c>
      <c r="D992" s="2">
        <v>815</v>
      </c>
      <c r="E992" s="2">
        <v>5210309</v>
      </c>
      <c r="F992" s="14" t="s">
        <v>1077</v>
      </c>
      <c r="G992" s="14">
        <v>138.01</v>
      </c>
    </row>
    <row r="993" spans="1:7" x14ac:dyDescent="0.25">
      <c r="A993" s="2">
        <v>1927100</v>
      </c>
      <c r="B993" s="15">
        <v>43719</v>
      </c>
      <c r="C993" s="2">
        <v>2</v>
      </c>
      <c r="D993" s="2">
        <v>815</v>
      </c>
      <c r="E993" s="2">
        <v>5210309</v>
      </c>
      <c r="F993" s="14" t="s">
        <v>1078</v>
      </c>
      <c r="G993" s="14">
        <v>113.1</v>
      </c>
    </row>
    <row r="994" spans="1:7" x14ac:dyDescent="0.25">
      <c r="A994" s="2">
        <v>1927100</v>
      </c>
      <c r="B994" s="15">
        <v>43735</v>
      </c>
      <c r="C994" s="2">
        <v>2</v>
      </c>
      <c r="D994" s="2">
        <v>891</v>
      </c>
      <c r="E994" s="2">
        <v>5210304</v>
      </c>
      <c r="F994" s="14" t="s">
        <v>1079</v>
      </c>
      <c r="G994" s="14">
        <v>36</v>
      </c>
    </row>
    <row r="995" spans="1:7" x14ac:dyDescent="0.25">
      <c r="A995" s="2">
        <v>1927100</v>
      </c>
      <c r="B995" s="15">
        <v>43735</v>
      </c>
      <c r="C995" s="2">
        <v>2</v>
      </c>
      <c r="D995" s="2">
        <v>891</v>
      </c>
      <c r="E995" s="2">
        <v>5210304</v>
      </c>
      <c r="F995" s="14" t="s">
        <v>1080</v>
      </c>
      <c r="G995" s="14">
        <v>18</v>
      </c>
    </row>
    <row r="996" spans="1:7" x14ac:dyDescent="0.25">
      <c r="A996" s="2">
        <v>1927100</v>
      </c>
      <c r="B996" s="15">
        <v>43735</v>
      </c>
      <c r="C996" s="2">
        <v>2</v>
      </c>
      <c r="D996" s="2">
        <v>891</v>
      </c>
      <c r="E996" s="2">
        <v>5210304</v>
      </c>
      <c r="F996" s="14" t="s">
        <v>1081</v>
      </c>
      <c r="G996" s="14">
        <v>30</v>
      </c>
    </row>
    <row r="997" spans="1:7" x14ac:dyDescent="0.25">
      <c r="A997" s="2">
        <v>1927500</v>
      </c>
      <c r="B997" s="15">
        <v>43713</v>
      </c>
      <c r="C997" s="2">
        <v>2</v>
      </c>
      <c r="D997" s="2">
        <v>775</v>
      </c>
      <c r="E997" s="2">
        <v>5210304</v>
      </c>
      <c r="F997" s="14" t="s">
        <v>1082</v>
      </c>
      <c r="G997" s="14">
        <v>15</v>
      </c>
    </row>
    <row r="998" spans="1:7" x14ac:dyDescent="0.25">
      <c r="A998" s="2">
        <v>1927500</v>
      </c>
      <c r="B998" s="15">
        <v>43717</v>
      </c>
      <c r="C998" s="2">
        <v>2</v>
      </c>
      <c r="D998" s="2">
        <v>798</v>
      </c>
      <c r="E998" s="2">
        <v>5210304</v>
      </c>
      <c r="F998" s="14" t="s">
        <v>1083</v>
      </c>
      <c r="G998" s="14">
        <v>120</v>
      </c>
    </row>
    <row r="999" spans="1:7" x14ac:dyDescent="0.25">
      <c r="A999" s="2">
        <v>1927500</v>
      </c>
      <c r="B999" s="15">
        <v>43717</v>
      </c>
      <c r="C999" s="2">
        <v>2</v>
      </c>
      <c r="D999" s="2">
        <v>798</v>
      </c>
      <c r="E999" s="2">
        <v>5210304</v>
      </c>
      <c r="F999" s="14" t="s">
        <v>1084</v>
      </c>
      <c r="G999" s="14">
        <v>40</v>
      </c>
    </row>
    <row r="1000" spans="1:7" x14ac:dyDescent="0.25">
      <c r="A1000" s="2">
        <v>1927500</v>
      </c>
      <c r="B1000" s="15">
        <v>43719</v>
      </c>
      <c r="C1000" s="2">
        <v>2</v>
      </c>
      <c r="D1000" s="2">
        <v>814</v>
      </c>
      <c r="E1000" s="2">
        <v>5210309</v>
      </c>
      <c r="F1000" s="14" t="s">
        <v>1085</v>
      </c>
      <c r="G1000" s="14">
        <v>100</v>
      </c>
    </row>
    <row r="1001" spans="1:7" x14ac:dyDescent="0.25">
      <c r="A1001" s="2">
        <v>1927500</v>
      </c>
      <c r="B1001" s="15">
        <v>43719</v>
      </c>
      <c r="C1001" s="2">
        <v>2</v>
      </c>
      <c r="D1001" s="2">
        <v>814</v>
      </c>
      <c r="E1001" s="2">
        <v>5210309</v>
      </c>
      <c r="F1001" s="14" t="s">
        <v>1086</v>
      </c>
      <c r="G1001" s="14">
        <v>100</v>
      </c>
    </row>
    <row r="1002" spans="1:7" x14ac:dyDescent="0.25">
      <c r="A1002" s="2">
        <v>1927500</v>
      </c>
      <c r="B1002" s="15">
        <v>43722</v>
      </c>
      <c r="C1002" s="2">
        <v>2</v>
      </c>
      <c r="D1002" s="2">
        <v>828</v>
      </c>
      <c r="E1002" s="2">
        <v>5210304</v>
      </c>
      <c r="F1002" s="14" t="s">
        <v>1087</v>
      </c>
      <c r="G1002" s="14">
        <v>200</v>
      </c>
    </row>
    <row r="1003" spans="1:7" x14ac:dyDescent="0.25">
      <c r="A1003" s="2">
        <v>1927900</v>
      </c>
      <c r="B1003" s="15">
        <v>43713</v>
      </c>
      <c r="C1003" s="2">
        <v>2</v>
      </c>
      <c r="D1003" s="2">
        <v>775</v>
      </c>
      <c r="E1003" s="2">
        <v>5210204</v>
      </c>
      <c r="F1003" s="14" t="s">
        <v>1088</v>
      </c>
      <c r="G1003" s="14">
        <v>15</v>
      </c>
    </row>
    <row r="1004" spans="1:7" x14ac:dyDescent="0.25">
      <c r="A1004" s="2">
        <v>1928100</v>
      </c>
      <c r="B1004" s="15">
        <v>43717</v>
      </c>
      <c r="C1004" s="2">
        <v>2</v>
      </c>
      <c r="D1004" s="2">
        <v>800</v>
      </c>
      <c r="E1004" s="2">
        <v>5210104</v>
      </c>
      <c r="F1004" s="14" t="s">
        <v>1089</v>
      </c>
      <c r="G1004" s="14">
        <v>28</v>
      </c>
    </row>
    <row r="1005" spans="1:7" x14ac:dyDescent="0.25">
      <c r="A1005" s="2">
        <v>1928100</v>
      </c>
      <c r="B1005" s="15">
        <v>43717</v>
      </c>
      <c r="C1005" s="2">
        <v>2</v>
      </c>
      <c r="D1005" s="2">
        <v>800</v>
      </c>
      <c r="E1005" s="2">
        <v>5210104</v>
      </c>
      <c r="F1005" s="14" t="s">
        <v>1090</v>
      </c>
      <c r="G1005" s="14">
        <v>25</v>
      </c>
    </row>
    <row r="1006" spans="1:7" x14ac:dyDescent="0.25">
      <c r="A1006" s="2">
        <v>1928500</v>
      </c>
      <c r="B1006" s="15">
        <v>43710</v>
      </c>
      <c r="C1006" s="2">
        <v>2</v>
      </c>
      <c r="D1006" s="2">
        <v>763</v>
      </c>
      <c r="E1006" s="2">
        <v>5210204</v>
      </c>
      <c r="F1006" s="14" t="s">
        <v>1091</v>
      </c>
      <c r="G1006" s="14">
        <v>200</v>
      </c>
    </row>
    <row r="1007" spans="1:7" x14ac:dyDescent="0.25">
      <c r="A1007" s="2">
        <v>1928500</v>
      </c>
      <c r="B1007" s="15">
        <v>43719</v>
      </c>
      <c r="C1007" s="2">
        <v>2</v>
      </c>
      <c r="D1007" s="2">
        <v>816</v>
      </c>
      <c r="E1007" s="2">
        <v>5160802</v>
      </c>
      <c r="F1007" s="14" t="s">
        <v>1092</v>
      </c>
      <c r="G1007" s="14">
        <v>1300</v>
      </c>
    </row>
    <row r="1008" spans="1:7" x14ac:dyDescent="0.25">
      <c r="A1008" s="2">
        <v>1928500</v>
      </c>
      <c r="B1008" s="15">
        <v>43724</v>
      </c>
      <c r="C1008" s="2">
        <v>2</v>
      </c>
      <c r="D1008" s="2">
        <v>833</v>
      </c>
      <c r="E1008" s="2">
        <v>5210104</v>
      </c>
      <c r="F1008" s="14" t="s">
        <v>1093</v>
      </c>
      <c r="G1008" s="14">
        <v>1500</v>
      </c>
    </row>
    <row r="1009" spans="1:7" x14ac:dyDescent="0.25">
      <c r="A1009" s="2">
        <v>1928800</v>
      </c>
      <c r="B1009" s="15">
        <v>43713</v>
      </c>
      <c r="C1009" s="2">
        <v>2</v>
      </c>
      <c r="D1009" s="2">
        <v>774</v>
      </c>
      <c r="E1009" s="2">
        <v>5160801</v>
      </c>
      <c r="F1009" s="14" t="s">
        <v>1096</v>
      </c>
      <c r="G1009" s="19">
        <v>71.5</v>
      </c>
    </row>
    <row r="1010" spans="1:7" x14ac:dyDescent="0.25">
      <c r="A1010" s="2">
        <v>1928800</v>
      </c>
      <c r="B1010" s="15">
        <v>43714</v>
      </c>
      <c r="C1010" s="2">
        <v>2</v>
      </c>
      <c r="D1010" s="2">
        <v>780</v>
      </c>
      <c r="E1010" s="2">
        <v>5160802</v>
      </c>
      <c r="F1010" s="14" t="s">
        <v>1100</v>
      </c>
      <c r="G1010" s="14">
        <v>360</v>
      </c>
    </row>
    <row r="1011" spans="1:7" x14ac:dyDescent="0.25">
      <c r="A1011" s="2">
        <v>1928800</v>
      </c>
      <c r="B1011" s="15">
        <v>43717</v>
      </c>
      <c r="C1011" s="2">
        <v>2</v>
      </c>
      <c r="D1011" s="2">
        <v>801</v>
      </c>
      <c r="E1011" s="2">
        <v>5160802</v>
      </c>
      <c r="F1011" s="14" t="s">
        <v>1101</v>
      </c>
      <c r="G1011" s="14">
        <v>35</v>
      </c>
    </row>
    <row r="1012" spans="1:7" x14ac:dyDescent="0.25">
      <c r="A1012" s="2">
        <v>1928800</v>
      </c>
      <c r="B1012" s="15">
        <v>43718</v>
      </c>
      <c r="C1012" s="2">
        <v>2</v>
      </c>
      <c r="D1012" s="2">
        <v>812</v>
      </c>
      <c r="E1012" s="2">
        <v>5160102</v>
      </c>
      <c r="F1012" s="14" t="s">
        <v>1102</v>
      </c>
      <c r="G1012" s="14">
        <v>240</v>
      </c>
    </row>
    <row r="1013" spans="1:7" x14ac:dyDescent="0.25">
      <c r="A1013" s="2">
        <v>1928800</v>
      </c>
      <c r="B1013" s="15">
        <v>43718</v>
      </c>
      <c r="C1013" s="2">
        <v>2</v>
      </c>
      <c r="D1013" s="2">
        <v>812</v>
      </c>
      <c r="E1013" s="2">
        <v>5160102</v>
      </c>
      <c r="F1013" s="14" t="s">
        <v>1103</v>
      </c>
      <c r="G1013" s="14">
        <v>404</v>
      </c>
    </row>
    <row r="1014" spans="1:7" x14ac:dyDescent="0.25">
      <c r="A1014" s="2">
        <v>1928800</v>
      </c>
      <c r="B1014" s="15">
        <v>43718</v>
      </c>
      <c r="C1014" s="2">
        <v>2</v>
      </c>
      <c r="D1014" s="2">
        <v>812</v>
      </c>
      <c r="E1014" s="2">
        <v>5160102</v>
      </c>
      <c r="F1014" s="14" t="s">
        <v>1104</v>
      </c>
      <c r="G1014" s="14">
        <v>398</v>
      </c>
    </row>
    <row r="1015" spans="1:7" x14ac:dyDescent="0.25">
      <c r="A1015" s="2">
        <v>1928800</v>
      </c>
      <c r="B1015" s="15">
        <v>43718</v>
      </c>
      <c r="C1015" s="2">
        <v>2</v>
      </c>
      <c r="D1015" s="2">
        <v>812</v>
      </c>
      <c r="E1015" s="2">
        <v>5160102</v>
      </c>
      <c r="F1015" s="14" t="s">
        <v>1105</v>
      </c>
      <c r="G1015" s="14">
        <v>404</v>
      </c>
    </row>
    <row r="1016" spans="1:7" x14ac:dyDescent="0.25">
      <c r="A1016" s="2">
        <v>1928800</v>
      </c>
      <c r="B1016" s="15">
        <v>43724</v>
      </c>
      <c r="C1016" s="2">
        <v>2</v>
      </c>
      <c r="D1016" s="2">
        <v>834</v>
      </c>
      <c r="E1016" s="2">
        <v>5160102</v>
      </c>
      <c r="F1016" s="14" t="s">
        <v>1106</v>
      </c>
      <c r="G1016" s="14">
        <v>54</v>
      </c>
    </row>
    <row r="1017" spans="1:7" x14ac:dyDescent="0.25">
      <c r="A1017" s="2">
        <v>1928800</v>
      </c>
      <c r="B1017" s="15">
        <v>43724</v>
      </c>
      <c r="C1017" s="2">
        <v>2</v>
      </c>
      <c r="D1017" s="2">
        <v>834</v>
      </c>
      <c r="E1017" s="2">
        <v>5160102</v>
      </c>
      <c r="F1017" s="14" t="s">
        <v>1107</v>
      </c>
      <c r="G1017" s="14">
        <v>442</v>
      </c>
    </row>
    <row r="1018" spans="1:7" x14ac:dyDescent="0.25">
      <c r="A1018" s="2">
        <v>1928800</v>
      </c>
      <c r="B1018" s="15">
        <v>43724</v>
      </c>
      <c r="C1018" s="2">
        <v>2</v>
      </c>
      <c r="D1018" s="2">
        <v>834</v>
      </c>
      <c r="E1018" s="2">
        <v>5160102</v>
      </c>
      <c r="F1018" s="14" t="s">
        <v>1108</v>
      </c>
      <c r="G1018" s="14">
        <v>462</v>
      </c>
    </row>
    <row r="1019" spans="1:7" x14ac:dyDescent="0.25">
      <c r="A1019" s="2">
        <v>1928800</v>
      </c>
      <c r="B1019" s="15">
        <v>43724</v>
      </c>
      <c r="C1019" s="2">
        <v>2</v>
      </c>
      <c r="D1019" s="2">
        <v>834</v>
      </c>
      <c r="E1019" s="2">
        <v>5160102</v>
      </c>
      <c r="F1019" s="14" t="s">
        <v>1109</v>
      </c>
      <c r="G1019" s="14">
        <v>462</v>
      </c>
    </row>
    <row r="1020" spans="1:7" x14ac:dyDescent="0.25">
      <c r="A1020" s="2">
        <v>1928800</v>
      </c>
      <c r="B1020" s="15">
        <v>43724</v>
      </c>
      <c r="C1020" s="2">
        <v>2</v>
      </c>
      <c r="D1020" s="2">
        <v>834</v>
      </c>
      <c r="E1020" s="2">
        <v>5160102</v>
      </c>
      <c r="F1020" s="14" t="s">
        <v>1110</v>
      </c>
      <c r="G1020" s="14">
        <v>330</v>
      </c>
    </row>
    <row r="1021" spans="1:7" x14ac:dyDescent="0.25">
      <c r="A1021" s="2">
        <v>1928800</v>
      </c>
      <c r="B1021" s="15">
        <v>43724</v>
      </c>
      <c r="C1021" s="2">
        <v>2</v>
      </c>
      <c r="D1021" s="2">
        <v>837</v>
      </c>
      <c r="E1021" s="2">
        <v>5130105</v>
      </c>
      <c r="F1021" s="12" t="s">
        <v>1385</v>
      </c>
      <c r="G1021" s="14">
        <v>4124.99</v>
      </c>
    </row>
    <row r="1022" spans="1:7" x14ac:dyDescent="0.25">
      <c r="A1022" s="2">
        <v>1928800</v>
      </c>
      <c r="B1022" s="15">
        <v>43725</v>
      </c>
      <c r="C1022" s="2">
        <v>2</v>
      </c>
      <c r="D1022" s="2">
        <v>845</v>
      </c>
      <c r="E1022" s="2">
        <v>5130101</v>
      </c>
      <c r="F1022" s="14" t="s">
        <v>1115</v>
      </c>
      <c r="G1022" s="14">
        <v>2142.4</v>
      </c>
    </row>
    <row r="1023" spans="1:7" x14ac:dyDescent="0.25">
      <c r="A1023" s="2">
        <v>1928800</v>
      </c>
      <c r="B1023" s="15">
        <v>43725</v>
      </c>
      <c r="C1023" s="2">
        <v>2</v>
      </c>
      <c r="D1023" s="2">
        <v>845</v>
      </c>
      <c r="E1023" s="2">
        <v>5130101</v>
      </c>
      <c r="F1023" s="14" t="s">
        <v>1116</v>
      </c>
      <c r="G1023" s="14">
        <v>2300</v>
      </c>
    </row>
    <row r="1024" spans="1:7" x14ac:dyDescent="0.25">
      <c r="A1024" s="2">
        <v>1928800</v>
      </c>
      <c r="B1024" s="15">
        <v>43725</v>
      </c>
      <c r="C1024" s="2">
        <v>2</v>
      </c>
      <c r="D1024" s="2">
        <v>845</v>
      </c>
      <c r="E1024" s="2">
        <v>5130101</v>
      </c>
      <c r="F1024" s="14" t="s">
        <v>1117</v>
      </c>
      <c r="G1024" s="14">
        <v>4000</v>
      </c>
    </row>
    <row r="1025" spans="1:7" x14ac:dyDescent="0.25">
      <c r="A1025" s="2">
        <v>1928800</v>
      </c>
      <c r="B1025" s="15">
        <v>43728</v>
      </c>
      <c r="C1025" s="2">
        <v>2</v>
      </c>
      <c r="D1025" s="2">
        <v>860</v>
      </c>
      <c r="E1025" s="2">
        <v>5130101</v>
      </c>
      <c r="F1025" s="14" t="s">
        <v>1118</v>
      </c>
      <c r="G1025" s="14">
        <v>1250</v>
      </c>
    </row>
    <row r="1026" spans="1:7" x14ac:dyDescent="0.25">
      <c r="A1026" s="2">
        <v>1928800</v>
      </c>
      <c r="B1026" s="15">
        <v>43731</v>
      </c>
      <c r="C1026" s="2">
        <v>2</v>
      </c>
      <c r="D1026" s="2">
        <v>869</v>
      </c>
      <c r="E1026" s="2">
        <v>5160802</v>
      </c>
      <c r="F1026" s="14" t="s">
        <v>1119</v>
      </c>
      <c r="G1026" s="14">
        <v>600</v>
      </c>
    </row>
    <row r="1027" spans="1:7" x14ac:dyDescent="0.25">
      <c r="A1027" s="2">
        <v>1928800</v>
      </c>
      <c r="B1027" s="15">
        <v>43732</v>
      </c>
      <c r="C1027" s="2">
        <v>2</v>
      </c>
      <c r="D1027" s="2">
        <v>873</v>
      </c>
      <c r="E1027" s="2">
        <v>5160802</v>
      </c>
      <c r="F1027" s="14" t="s">
        <v>1120</v>
      </c>
      <c r="G1027" s="14">
        <v>250</v>
      </c>
    </row>
    <row r="1028" spans="1:7" x14ac:dyDescent="0.25">
      <c r="A1028" s="2">
        <v>1928800</v>
      </c>
      <c r="B1028" s="15">
        <v>43734</v>
      </c>
      <c r="C1028" s="2">
        <v>2</v>
      </c>
      <c r="D1028" s="2">
        <v>881</v>
      </c>
      <c r="E1028" s="2">
        <v>5130104</v>
      </c>
      <c r="F1028" s="14" t="s">
        <v>1121</v>
      </c>
      <c r="G1028" s="14">
        <v>510.06</v>
      </c>
    </row>
    <row r="1029" spans="1:7" x14ac:dyDescent="0.25">
      <c r="A1029" s="2">
        <v>1928800</v>
      </c>
      <c r="B1029" s="15">
        <v>43735</v>
      </c>
      <c r="C1029" s="2">
        <v>2</v>
      </c>
      <c r="D1029" s="2">
        <v>890</v>
      </c>
      <c r="E1029" s="2">
        <v>5160802</v>
      </c>
      <c r="F1029" s="14" t="s">
        <v>1122</v>
      </c>
      <c r="G1029" s="14">
        <v>200</v>
      </c>
    </row>
    <row r="1030" spans="1:7" x14ac:dyDescent="0.25">
      <c r="A1030" s="2">
        <v>1928800</v>
      </c>
      <c r="B1030" s="15">
        <v>43738</v>
      </c>
      <c r="C1030" s="2">
        <v>2</v>
      </c>
      <c r="D1030" s="2">
        <v>900</v>
      </c>
      <c r="E1030" s="2">
        <v>5130101</v>
      </c>
      <c r="F1030" s="14" t="s">
        <v>1123</v>
      </c>
      <c r="G1030" s="14">
        <v>316.7</v>
      </c>
    </row>
    <row r="1031" spans="1:7" x14ac:dyDescent="0.25">
      <c r="A1031" s="2">
        <v>1929000</v>
      </c>
      <c r="B1031" s="15">
        <v>43713</v>
      </c>
      <c r="C1031" s="2">
        <v>2</v>
      </c>
      <c r="D1031" s="2">
        <v>775</v>
      </c>
      <c r="E1031" s="2">
        <v>5210304</v>
      </c>
      <c r="F1031" s="14" t="s">
        <v>1124</v>
      </c>
      <c r="G1031" s="14">
        <v>15</v>
      </c>
    </row>
    <row r="1032" spans="1:7" x14ac:dyDescent="0.25">
      <c r="A1032" s="2">
        <v>1929000</v>
      </c>
      <c r="B1032" s="15">
        <v>43717</v>
      </c>
      <c r="C1032" s="2">
        <v>2</v>
      </c>
      <c r="D1032" s="2">
        <v>803</v>
      </c>
      <c r="E1032" s="2">
        <v>5210304</v>
      </c>
      <c r="F1032" s="14" t="s">
        <v>1125</v>
      </c>
      <c r="G1032" s="14">
        <v>55</v>
      </c>
    </row>
    <row r="1033" spans="1:7" x14ac:dyDescent="0.25">
      <c r="A1033" s="2">
        <v>1929000</v>
      </c>
      <c r="B1033" s="15">
        <v>43717</v>
      </c>
      <c r="C1033" s="2">
        <v>2</v>
      </c>
      <c r="D1033" s="2">
        <v>803</v>
      </c>
      <c r="E1033" s="2">
        <v>5210304</v>
      </c>
      <c r="F1033" s="14" t="s">
        <v>1126</v>
      </c>
      <c r="G1033" s="14">
        <v>30</v>
      </c>
    </row>
    <row r="1034" spans="1:7" x14ac:dyDescent="0.25">
      <c r="A1034" s="2">
        <v>1929000</v>
      </c>
      <c r="B1034" s="15">
        <v>43717</v>
      </c>
      <c r="C1034" s="2">
        <v>2</v>
      </c>
      <c r="D1034" s="2">
        <v>803</v>
      </c>
      <c r="E1034" s="2">
        <v>5210304</v>
      </c>
      <c r="F1034" s="14" t="s">
        <v>1127</v>
      </c>
      <c r="G1034" s="14">
        <v>45</v>
      </c>
    </row>
    <row r="1035" spans="1:7" x14ac:dyDescent="0.25">
      <c r="A1035" s="2">
        <v>1930000</v>
      </c>
      <c r="B1035" s="15">
        <v>43710</v>
      </c>
      <c r="C1035" s="2">
        <v>2</v>
      </c>
      <c r="D1035" s="2">
        <v>760</v>
      </c>
      <c r="E1035" s="2">
        <v>1130202</v>
      </c>
      <c r="F1035" s="14" t="s">
        <v>1131</v>
      </c>
      <c r="G1035" s="14">
        <v>1373.91</v>
      </c>
    </row>
    <row r="1036" spans="1:7" x14ac:dyDescent="0.25">
      <c r="A1036" s="2">
        <v>1930000</v>
      </c>
      <c r="B1036" s="15">
        <v>43710</v>
      </c>
      <c r="C1036" s="2">
        <v>2</v>
      </c>
      <c r="D1036" s="2">
        <v>760</v>
      </c>
      <c r="E1036" s="2">
        <v>1130202</v>
      </c>
      <c r="F1036" s="14" t="s">
        <v>1132</v>
      </c>
      <c r="G1036" s="14">
        <v>146.02000000000001</v>
      </c>
    </row>
    <row r="1037" spans="1:7" x14ac:dyDescent="0.25">
      <c r="A1037" s="2">
        <v>1930000</v>
      </c>
      <c r="B1037" s="15">
        <v>43710</v>
      </c>
      <c r="C1037" s="2">
        <v>2</v>
      </c>
      <c r="D1037" s="2">
        <v>760</v>
      </c>
      <c r="E1037" s="2">
        <v>1130202</v>
      </c>
      <c r="F1037" s="14" t="s">
        <v>1133</v>
      </c>
      <c r="G1037" s="14">
        <v>27.49</v>
      </c>
    </row>
    <row r="1038" spans="1:7" x14ac:dyDescent="0.25">
      <c r="A1038" s="2">
        <v>1930000</v>
      </c>
      <c r="B1038" s="15">
        <v>43710</v>
      </c>
      <c r="C1038" s="2">
        <v>2</v>
      </c>
      <c r="D1038" s="2">
        <v>761</v>
      </c>
      <c r="E1038" s="2">
        <v>1120215</v>
      </c>
      <c r="F1038" s="14" t="s">
        <v>1134</v>
      </c>
      <c r="G1038" s="93">
        <v>500</v>
      </c>
    </row>
    <row r="1039" spans="1:7" x14ac:dyDescent="0.25">
      <c r="A1039" s="2">
        <v>1930000</v>
      </c>
      <c r="B1039" s="15">
        <v>43710</v>
      </c>
      <c r="C1039" s="2">
        <v>2</v>
      </c>
      <c r="D1039" s="2">
        <v>763</v>
      </c>
      <c r="E1039" s="2">
        <v>1120115</v>
      </c>
      <c r="F1039" s="14" t="s">
        <v>1135</v>
      </c>
      <c r="G1039" s="14">
        <v>180</v>
      </c>
    </row>
    <row r="1040" spans="1:7" x14ac:dyDescent="0.25">
      <c r="A1040" s="2">
        <v>1930000</v>
      </c>
      <c r="B1040" s="15">
        <v>43710</v>
      </c>
      <c r="C1040" s="2">
        <v>2</v>
      </c>
      <c r="D1040" s="2">
        <v>765</v>
      </c>
      <c r="E1040" s="2">
        <v>5160707</v>
      </c>
      <c r="F1040" s="14" t="s">
        <v>1136</v>
      </c>
      <c r="G1040" s="14">
        <v>375</v>
      </c>
    </row>
    <row r="1041" spans="1:7" x14ac:dyDescent="0.25">
      <c r="A1041" s="2">
        <v>1930000</v>
      </c>
      <c r="B1041" s="15">
        <v>43710</v>
      </c>
      <c r="C1041" s="2">
        <v>2</v>
      </c>
      <c r="D1041" s="2">
        <v>765</v>
      </c>
      <c r="E1041" s="2">
        <v>5160707</v>
      </c>
      <c r="F1041" s="14" t="s">
        <v>1137</v>
      </c>
      <c r="G1041" s="14">
        <v>200</v>
      </c>
    </row>
    <row r="1042" spans="1:7" x14ac:dyDescent="0.25">
      <c r="A1042" s="2">
        <v>1930000</v>
      </c>
      <c r="B1042" s="15">
        <v>43711</v>
      </c>
      <c r="C1042" s="2">
        <v>2</v>
      </c>
      <c r="D1042" s="2">
        <v>768</v>
      </c>
      <c r="E1042" s="2">
        <v>1120215</v>
      </c>
      <c r="F1042" s="14" t="s">
        <v>1140</v>
      </c>
      <c r="G1042" s="93">
        <v>500</v>
      </c>
    </row>
    <row r="1043" spans="1:7" x14ac:dyDescent="0.25">
      <c r="A1043" s="2">
        <v>1930000</v>
      </c>
      <c r="B1043" s="15">
        <v>43711</v>
      </c>
      <c r="C1043" s="2">
        <v>2</v>
      </c>
      <c r="D1043" s="2">
        <v>768</v>
      </c>
      <c r="E1043" s="2">
        <v>1120215</v>
      </c>
      <c r="F1043" s="14" t="s">
        <v>1141</v>
      </c>
      <c r="G1043" s="93">
        <v>300</v>
      </c>
    </row>
    <row r="1044" spans="1:7" x14ac:dyDescent="0.25">
      <c r="A1044" s="2">
        <v>1930000</v>
      </c>
      <c r="B1044" s="15">
        <v>43711</v>
      </c>
      <c r="C1044" s="2">
        <v>2</v>
      </c>
      <c r="D1044" s="2">
        <v>768</v>
      </c>
      <c r="E1044" s="2">
        <v>5160507</v>
      </c>
      <c r="F1044" s="14" t="s">
        <v>1142</v>
      </c>
      <c r="G1044" s="14">
        <v>200</v>
      </c>
    </row>
    <row r="1045" spans="1:7" x14ac:dyDescent="0.25">
      <c r="A1045" s="2">
        <v>1930000</v>
      </c>
      <c r="B1045" s="15">
        <v>43711</v>
      </c>
      <c r="C1045" s="2">
        <v>2</v>
      </c>
      <c r="D1045" s="2">
        <v>768</v>
      </c>
      <c r="E1045" s="2">
        <v>5160507</v>
      </c>
      <c r="F1045" s="14" t="s">
        <v>1143</v>
      </c>
      <c r="G1045" s="14">
        <v>300</v>
      </c>
    </row>
    <row r="1046" spans="1:7" x14ac:dyDescent="0.25">
      <c r="A1046" s="2">
        <v>1930000</v>
      </c>
      <c r="B1046" s="15">
        <v>43711</v>
      </c>
      <c r="C1046" s="2">
        <v>2</v>
      </c>
      <c r="D1046" s="2">
        <v>769</v>
      </c>
      <c r="E1046" s="2">
        <v>1120215</v>
      </c>
      <c r="F1046" s="14" t="s">
        <v>1144</v>
      </c>
      <c r="G1046" s="93">
        <v>350</v>
      </c>
    </row>
    <row r="1047" spans="1:7" x14ac:dyDescent="0.25">
      <c r="A1047" s="2">
        <v>1930000</v>
      </c>
      <c r="B1047" s="15">
        <v>43713</v>
      </c>
      <c r="C1047" s="2">
        <v>2</v>
      </c>
      <c r="D1047" s="2">
        <v>775</v>
      </c>
      <c r="E1047" s="2">
        <v>5160802</v>
      </c>
      <c r="F1047" s="14" t="s">
        <v>1158</v>
      </c>
      <c r="G1047" s="14">
        <v>15</v>
      </c>
    </row>
    <row r="1048" spans="1:7" x14ac:dyDescent="0.25">
      <c r="A1048" s="2">
        <v>1930000</v>
      </c>
      <c r="B1048" s="15">
        <v>43713</v>
      </c>
      <c r="C1048" s="2">
        <v>2</v>
      </c>
      <c r="D1048" s="2">
        <v>775</v>
      </c>
      <c r="E1048" s="2">
        <v>5160802</v>
      </c>
      <c r="F1048" s="14" t="s">
        <v>1159</v>
      </c>
      <c r="G1048" s="14">
        <v>15</v>
      </c>
    </row>
    <row r="1049" spans="1:7" x14ac:dyDescent="0.25">
      <c r="A1049" s="2">
        <v>1930000</v>
      </c>
      <c r="B1049" s="15">
        <v>43713</v>
      </c>
      <c r="C1049" s="2">
        <v>2</v>
      </c>
      <c r="D1049" s="2">
        <v>775</v>
      </c>
      <c r="E1049" s="2">
        <v>5160802</v>
      </c>
      <c r="F1049" s="14" t="s">
        <v>1160</v>
      </c>
      <c r="G1049" s="14">
        <v>15</v>
      </c>
    </row>
    <row r="1050" spans="1:7" x14ac:dyDescent="0.25">
      <c r="A1050" s="2">
        <v>1930000</v>
      </c>
      <c r="B1050" s="15">
        <v>43713</v>
      </c>
      <c r="C1050" s="2">
        <v>2</v>
      </c>
      <c r="D1050" s="2">
        <v>775</v>
      </c>
      <c r="E1050" s="2">
        <v>5160802</v>
      </c>
      <c r="F1050" s="14" t="s">
        <v>1161</v>
      </c>
      <c r="G1050" s="14">
        <v>15</v>
      </c>
    </row>
    <row r="1051" spans="1:7" x14ac:dyDescent="0.25">
      <c r="A1051" s="2">
        <v>1930000</v>
      </c>
      <c r="B1051" s="15">
        <v>43713</v>
      </c>
      <c r="C1051" s="2">
        <v>2</v>
      </c>
      <c r="D1051" s="2">
        <v>775</v>
      </c>
      <c r="E1051" s="2">
        <v>5160802</v>
      </c>
      <c r="F1051" s="14" t="s">
        <v>1162</v>
      </c>
      <c r="G1051" s="14">
        <v>15</v>
      </c>
    </row>
    <row r="1052" spans="1:7" x14ac:dyDescent="0.25">
      <c r="A1052" s="2">
        <v>1930000</v>
      </c>
      <c r="B1052" s="15">
        <v>43713</v>
      </c>
      <c r="C1052" s="2">
        <v>2</v>
      </c>
      <c r="D1052" s="2">
        <v>775</v>
      </c>
      <c r="E1052" s="2">
        <v>5160802</v>
      </c>
      <c r="F1052" s="14" t="s">
        <v>1163</v>
      </c>
      <c r="G1052" s="14">
        <v>15</v>
      </c>
    </row>
    <row r="1053" spans="1:7" x14ac:dyDescent="0.25">
      <c r="A1053" s="2">
        <v>1930000</v>
      </c>
      <c r="B1053" s="15">
        <v>43713</v>
      </c>
      <c r="C1053" s="2">
        <v>2</v>
      </c>
      <c r="D1053" s="2">
        <v>775</v>
      </c>
      <c r="E1053" s="2">
        <v>5160802</v>
      </c>
      <c r="F1053" s="14" t="s">
        <v>1164</v>
      </c>
      <c r="G1053" s="14">
        <v>15</v>
      </c>
    </row>
    <row r="1054" spans="1:7" x14ac:dyDescent="0.25">
      <c r="A1054" s="2">
        <v>1930000</v>
      </c>
      <c r="B1054" s="15">
        <v>43713</v>
      </c>
      <c r="C1054" s="2">
        <v>2</v>
      </c>
      <c r="D1054" s="2">
        <v>775</v>
      </c>
      <c r="E1054" s="2">
        <v>5160802</v>
      </c>
      <c r="F1054" s="14" t="s">
        <v>1165</v>
      </c>
      <c r="G1054" s="14">
        <v>15</v>
      </c>
    </row>
    <row r="1055" spans="1:7" x14ac:dyDescent="0.25">
      <c r="A1055" s="2">
        <v>1930000</v>
      </c>
      <c r="B1055" s="15">
        <v>43713</v>
      </c>
      <c r="C1055" s="2">
        <v>2</v>
      </c>
      <c r="D1055" s="2">
        <v>775</v>
      </c>
      <c r="E1055" s="2">
        <v>5160802</v>
      </c>
      <c r="F1055" s="14" t="s">
        <v>1166</v>
      </c>
      <c r="G1055" s="14">
        <v>15</v>
      </c>
    </row>
    <row r="1056" spans="1:7" x14ac:dyDescent="0.25">
      <c r="A1056" s="2">
        <v>1930000</v>
      </c>
      <c r="B1056" s="15">
        <v>43713</v>
      </c>
      <c r="C1056" s="2">
        <v>2</v>
      </c>
      <c r="D1056" s="2">
        <v>775</v>
      </c>
      <c r="E1056" s="2">
        <v>5160802</v>
      </c>
      <c r="F1056" s="14" t="s">
        <v>1167</v>
      </c>
      <c r="G1056" s="14">
        <v>15</v>
      </c>
    </row>
    <row r="1057" spans="1:7" x14ac:dyDescent="0.25">
      <c r="A1057" s="2">
        <v>1930000</v>
      </c>
      <c r="B1057" s="15">
        <v>43713</v>
      </c>
      <c r="C1057" s="2">
        <v>2</v>
      </c>
      <c r="D1057" s="2">
        <v>775</v>
      </c>
      <c r="E1057" s="2">
        <v>5160802</v>
      </c>
      <c r="F1057" s="14" t="s">
        <v>1168</v>
      </c>
      <c r="G1057" s="14">
        <v>15</v>
      </c>
    </row>
    <row r="1058" spans="1:7" x14ac:dyDescent="0.25">
      <c r="A1058" s="2">
        <v>1930000</v>
      </c>
      <c r="B1058" s="15">
        <v>43713</v>
      </c>
      <c r="C1058" s="2">
        <v>2</v>
      </c>
      <c r="D1058" s="2">
        <v>775</v>
      </c>
      <c r="E1058" s="2">
        <v>5160802</v>
      </c>
      <c r="F1058" s="14" t="s">
        <v>1169</v>
      </c>
      <c r="G1058" s="14">
        <v>15</v>
      </c>
    </row>
    <row r="1059" spans="1:7" x14ac:dyDescent="0.25">
      <c r="A1059" s="2">
        <v>1930000</v>
      </c>
      <c r="B1059" s="15">
        <v>43713</v>
      </c>
      <c r="C1059" s="2">
        <v>2</v>
      </c>
      <c r="D1059" s="2">
        <v>775</v>
      </c>
      <c r="E1059" s="2">
        <v>5160802</v>
      </c>
      <c r="F1059" s="14" t="s">
        <v>1170</v>
      </c>
      <c r="G1059" s="14">
        <v>15</v>
      </c>
    </row>
    <row r="1060" spans="1:7" x14ac:dyDescent="0.25">
      <c r="A1060" s="2">
        <v>1930000</v>
      </c>
      <c r="B1060" s="15">
        <v>43713</v>
      </c>
      <c r="C1060" s="2">
        <v>2</v>
      </c>
      <c r="D1060" s="2">
        <v>775</v>
      </c>
      <c r="E1060" s="2">
        <v>5160802</v>
      </c>
      <c r="F1060" s="14" t="s">
        <v>1171</v>
      </c>
      <c r="G1060" s="14">
        <v>15</v>
      </c>
    </row>
    <row r="1061" spans="1:7" x14ac:dyDescent="0.25">
      <c r="A1061" s="2">
        <v>1930000</v>
      </c>
      <c r="B1061" s="15">
        <v>43713</v>
      </c>
      <c r="C1061" s="2">
        <v>2</v>
      </c>
      <c r="D1061" s="2">
        <v>775</v>
      </c>
      <c r="E1061" s="2">
        <v>5160802</v>
      </c>
      <c r="F1061" s="14" t="s">
        <v>1172</v>
      </c>
      <c r="G1061" s="14">
        <v>15</v>
      </c>
    </row>
    <row r="1062" spans="1:7" x14ac:dyDescent="0.25">
      <c r="A1062" s="2">
        <v>1930000</v>
      </c>
      <c r="B1062" s="15">
        <v>43713</v>
      </c>
      <c r="C1062" s="2">
        <v>2</v>
      </c>
      <c r="D1062" s="2">
        <v>775</v>
      </c>
      <c r="E1062" s="2">
        <v>5160802</v>
      </c>
      <c r="F1062" s="14" t="s">
        <v>1173</v>
      </c>
      <c r="G1062" s="14">
        <v>15</v>
      </c>
    </row>
    <row r="1063" spans="1:7" x14ac:dyDescent="0.25">
      <c r="A1063" s="2">
        <v>1930000</v>
      </c>
      <c r="B1063" s="15">
        <v>43713</v>
      </c>
      <c r="C1063" s="2">
        <v>2</v>
      </c>
      <c r="D1063" s="2">
        <v>777</v>
      </c>
      <c r="E1063" s="2">
        <v>1120215</v>
      </c>
      <c r="F1063" s="14" t="s">
        <v>1174</v>
      </c>
      <c r="G1063" s="93">
        <v>600</v>
      </c>
    </row>
    <row r="1064" spans="1:7" x14ac:dyDescent="0.25">
      <c r="A1064" s="2">
        <v>1930000</v>
      </c>
      <c r="B1064" s="15">
        <v>43714</v>
      </c>
      <c r="C1064" s="2">
        <v>2</v>
      </c>
      <c r="D1064" s="2">
        <v>780</v>
      </c>
      <c r="E1064" s="2">
        <v>1120215</v>
      </c>
      <c r="F1064" s="14" t="s">
        <v>1175</v>
      </c>
      <c r="G1064" s="93">
        <v>600</v>
      </c>
    </row>
    <row r="1065" spans="1:7" x14ac:dyDescent="0.25">
      <c r="A1065" s="2">
        <v>1930000</v>
      </c>
      <c r="B1065" s="15">
        <v>43714</v>
      </c>
      <c r="C1065" s="2">
        <v>2</v>
      </c>
      <c r="D1065" s="2">
        <v>780</v>
      </c>
      <c r="E1065" s="2">
        <v>1120215</v>
      </c>
      <c r="F1065" s="14" t="s">
        <v>1176</v>
      </c>
      <c r="G1065" s="93">
        <v>500</v>
      </c>
    </row>
    <row r="1066" spans="1:7" x14ac:dyDescent="0.25">
      <c r="A1066" s="2">
        <v>1930000</v>
      </c>
      <c r="B1066" s="15">
        <v>43714</v>
      </c>
      <c r="C1066" s="2">
        <v>2</v>
      </c>
      <c r="D1066" s="2">
        <v>780</v>
      </c>
      <c r="E1066" s="2">
        <v>1120215</v>
      </c>
      <c r="F1066" s="14" t="s">
        <v>1177</v>
      </c>
      <c r="G1066" s="93">
        <v>2500</v>
      </c>
    </row>
    <row r="1067" spans="1:7" x14ac:dyDescent="0.25">
      <c r="A1067" s="2">
        <v>1930000</v>
      </c>
      <c r="B1067" s="15">
        <v>43717</v>
      </c>
      <c r="C1067" s="2">
        <v>2</v>
      </c>
      <c r="D1067" s="2">
        <v>789</v>
      </c>
      <c r="E1067" s="2">
        <v>5160802</v>
      </c>
      <c r="F1067" s="14" t="s">
        <v>1180</v>
      </c>
      <c r="G1067" s="14">
        <v>1254.5999999999999</v>
      </c>
    </row>
    <row r="1068" spans="1:7" x14ac:dyDescent="0.25">
      <c r="A1068" s="2">
        <v>1930000</v>
      </c>
      <c r="B1068" s="15">
        <v>43717</v>
      </c>
      <c r="C1068" s="2">
        <v>2</v>
      </c>
      <c r="D1068" s="2">
        <v>796</v>
      </c>
      <c r="E1068" s="2">
        <v>1130181</v>
      </c>
      <c r="F1068" s="14" t="s">
        <v>1181</v>
      </c>
      <c r="G1068" s="14">
        <v>758.78</v>
      </c>
    </row>
    <row r="1069" spans="1:7" x14ac:dyDescent="0.25">
      <c r="A1069" s="2">
        <v>1930000</v>
      </c>
      <c r="B1069" s="15">
        <v>43717</v>
      </c>
      <c r="C1069" s="2">
        <v>2</v>
      </c>
      <c r="D1069" s="2">
        <v>796</v>
      </c>
      <c r="E1069" s="2">
        <v>1130194</v>
      </c>
      <c r="F1069" s="14" t="s">
        <v>1182</v>
      </c>
      <c r="G1069" s="14">
        <v>5617.9</v>
      </c>
    </row>
    <row r="1070" spans="1:7" x14ac:dyDescent="0.25">
      <c r="A1070" s="2">
        <v>1930000</v>
      </c>
      <c r="B1070" s="15">
        <v>43717</v>
      </c>
      <c r="C1070" s="2">
        <v>2</v>
      </c>
      <c r="D1070" s="2">
        <v>798</v>
      </c>
      <c r="E1070" s="2">
        <v>5160802</v>
      </c>
      <c r="F1070" s="14" t="s">
        <v>1183</v>
      </c>
      <c r="G1070" s="14">
        <v>190</v>
      </c>
    </row>
    <row r="1071" spans="1:7" x14ac:dyDescent="0.25">
      <c r="A1071" s="2">
        <v>1930000</v>
      </c>
      <c r="B1071" s="15">
        <v>43717</v>
      </c>
      <c r="C1071" s="2">
        <v>2</v>
      </c>
      <c r="D1071" s="2">
        <v>798</v>
      </c>
      <c r="E1071" s="2">
        <v>5160802</v>
      </c>
      <c r="F1071" s="14" t="s">
        <v>1184</v>
      </c>
      <c r="G1071" s="14">
        <v>40</v>
      </c>
    </row>
    <row r="1072" spans="1:7" x14ac:dyDescent="0.25">
      <c r="A1072" s="2">
        <v>1930000</v>
      </c>
      <c r="B1072" s="15">
        <v>43717</v>
      </c>
      <c r="C1072" s="2">
        <v>2</v>
      </c>
      <c r="D1072" s="2">
        <v>799</v>
      </c>
      <c r="E1072" s="2">
        <v>1130121</v>
      </c>
      <c r="F1072" s="14" t="s">
        <v>1185</v>
      </c>
      <c r="G1072" s="14">
        <v>478</v>
      </c>
    </row>
    <row r="1073" spans="1:7" x14ac:dyDescent="0.25">
      <c r="A1073" s="2">
        <v>1930000</v>
      </c>
      <c r="B1073" s="15">
        <v>43717</v>
      </c>
      <c r="C1073" s="2">
        <v>2</v>
      </c>
      <c r="D1073" s="2">
        <v>799</v>
      </c>
      <c r="E1073" s="2">
        <v>1130119</v>
      </c>
      <c r="F1073" s="14" t="s">
        <v>1186</v>
      </c>
      <c r="G1073" s="14">
        <v>439</v>
      </c>
    </row>
    <row r="1074" spans="1:7" x14ac:dyDescent="0.25">
      <c r="A1074" s="2">
        <v>1930000</v>
      </c>
      <c r="B1074" s="15">
        <v>43717</v>
      </c>
      <c r="C1074" s="2">
        <v>2</v>
      </c>
      <c r="D1074" s="2">
        <v>799</v>
      </c>
      <c r="E1074" s="2">
        <v>1130121</v>
      </c>
      <c r="F1074" s="14" t="s">
        <v>1187</v>
      </c>
      <c r="G1074" s="14">
        <v>956</v>
      </c>
    </row>
    <row r="1075" spans="1:7" x14ac:dyDescent="0.25">
      <c r="A1075" s="2">
        <v>1930000</v>
      </c>
      <c r="B1075" s="15">
        <v>43717</v>
      </c>
      <c r="C1075" s="2">
        <v>2</v>
      </c>
      <c r="D1075" s="2">
        <v>799</v>
      </c>
      <c r="E1075" s="2">
        <v>1130121</v>
      </c>
      <c r="F1075" s="14" t="s">
        <v>1188</v>
      </c>
      <c r="G1075" s="14">
        <v>478</v>
      </c>
    </row>
    <row r="1076" spans="1:7" x14ac:dyDescent="0.25">
      <c r="A1076" s="2">
        <v>1930000</v>
      </c>
      <c r="B1076" s="15">
        <v>43717</v>
      </c>
      <c r="C1076" s="2">
        <v>2</v>
      </c>
      <c r="D1076" s="2">
        <v>799</v>
      </c>
      <c r="E1076" s="2">
        <v>1130121</v>
      </c>
      <c r="F1076" s="14" t="s">
        <v>1189</v>
      </c>
      <c r="G1076" s="14">
        <v>478</v>
      </c>
    </row>
    <row r="1077" spans="1:7" x14ac:dyDescent="0.25">
      <c r="A1077" s="2">
        <v>1930000</v>
      </c>
      <c r="B1077" s="15">
        <v>43717</v>
      </c>
      <c r="C1077" s="2">
        <v>2</v>
      </c>
      <c r="D1077" s="2">
        <v>799</v>
      </c>
      <c r="E1077" s="2">
        <v>2110113</v>
      </c>
      <c r="F1077" s="14" t="s">
        <v>1190</v>
      </c>
      <c r="G1077" s="14">
        <v>956</v>
      </c>
    </row>
    <row r="1078" spans="1:7" x14ac:dyDescent="0.25">
      <c r="A1078" s="2">
        <v>1930000</v>
      </c>
      <c r="B1078" s="15">
        <v>43717</v>
      </c>
      <c r="C1078" s="2">
        <v>2</v>
      </c>
      <c r="D1078" s="2">
        <v>799</v>
      </c>
      <c r="E1078" s="2">
        <v>2110113</v>
      </c>
      <c r="F1078" s="14" t="s">
        <v>1191</v>
      </c>
      <c r="G1078" s="14">
        <v>878</v>
      </c>
    </row>
    <row r="1079" spans="1:7" x14ac:dyDescent="0.25">
      <c r="A1079" s="2">
        <v>1930000</v>
      </c>
      <c r="B1079" s="15">
        <v>43717</v>
      </c>
      <c r="C1079" s="2">
        <v>2</v>
      </c>
      <c r="D1079" s="2">
        <v>799</v>
      </c>
      <c r="E1079" s="2">
        <v>2110113</v>
      </c>
      <c r="F1079" s="14" t="s">
        <v>1192</v>
      </c>
      <c r="G1079" s="14">
        <v>956</v>
      </c>
    </row>
    <row r="1080" spans="1:7" x14ac:dyDescent="0.25">
      <c r="A1080" s="2">
        <v>1930000</v>
      </c>
      <c r="B1080" s="15">
        <v>43717</v>
      </c>
      <c r="C1080" s="2">
        <v>2</v>
      </c>
      <c r="D1080" s="2">
        <v>799</v>
      </c>
      <c r="E1080" s="2">
        <v>2110113</v>
      </c>
      <c r="F1080" s="14" t="s">
        <v>1193</v>
      </c>
      <c r="G1080" s="14">
        <v>956</v>
      </c>
    </row>
    <row r="1081" spans="1:7" x14ac:dyDescent="0.25">
      <c r="A1081" s="2">
        <v>1930000</v>
      </c>
      <c r="B1081" s="15">
        <v>43717</v>
      </c>
      <c r="C1081" s="2">
        <v>2</v>
      </c>
      <c r="D1081" s="2">
        <v>799</v>
      </c>
      <c r="E1081" s="2">
        <v>2110113</v>
      </c>
      <c r="F1081" s="14" t="s">
        <v>1194</v>
      </c>
      <c r="G1081" s="14">
        <v>1052</v>
      </c>
    </row>
    <row r="1082" spans="1:7" x14ac:dyDescent="0.25">
      <c r="A1082" s="2">
        <v>1930000</v>
      </c>
      <c r="B1082" s="15">
        <v>43717</v>
      </c>
      <c r="C1082" s="2">
        <v>2</v>
      </c>
      <c r="D1082" s="2">
        <v>800</v>
      </c>
      <c r="E1082" s="2">
        <v>1130159</v>
      </c>
      <c r="F1082" s="14" t="s">
        <v>1195</v>
      </c>
      <c r="G1082" s="14">
        <v>3600</v>
      </c>
    </row>
    <row r="1083" spans="1:7" x14ac:dyDescent="0.25">
      <c r="A1083" s="2">
        <v>1930000</v>
      </c>
      <c r="B1083" s="15">
        <v>43717</v>
      </c>
      <c r="C1083" s="2">
        <v>2</v>
      </c>
      <c r="D1083" s="2">
        <v>800</v>
      </c>
      <c r="E1083" s="2">
        <v>5160802</v>
      </c>
      <c r="F1083" s="14" t="s">
        <v>1196</v>
      </c>
      <c r="G1083" s="14">
        <v>18</v>
      </c>
    </row>
    <row r="1084" spans="1:7" x14ac:dyDescent="0.25">
      <c r="A1084" s="2">
        <v>1930000</v>
      </c>
      <c r="B1084" s="15">
        <v>43717</v>
      </c>
      <c r="C1084" s="2">
        <v>2</v>
      </c>
      <c r="D1084" s="2">
        <v>800</v>
      </c>
      <c r="E1084" s="2">
        <v>5160802</v>
      </c>
      <c r="F1084" s="14" t="s">
        <v>1197</v>
      </c>
      <c r="G1084" s="14">
        <v>14</v>
      </c>
    </row>
    <row r="1085" spans="1:7" x14ac:dyDescent="0.25">
      <c r="A1085" s="2">
        <v>1930000</v>
      </c>
      <c r="B1085" s="15">
        <v>43717</v>
      </c>
      <c r="C1085" s="2">
        <v>2</v>
      </c>
      <c r="D1085" s="2">
        <v>800</v>
      </c>
      <c r="E1085" s="2">
        <v>5160802</v>
      </c>
      <c r="F1085" s="14" t="s">
        <v>1198</v>
      </c>
      <c r="G1085" s="14">
        <v>14</v>
      </c>
    </row>
    <row r="1086" spans="1:7" x14ac:dyDescent="0.25">
      <c r="A1086" s="2">
        <v>1930000</v>
      </c>
      <c r="B1086" s="15">
        <v>43717</v>
      </c>
      <c r="C1086" s="2">
        <v>2</v>
      </c>
      <c r="D1086" s="2">
        <v>800</v>
      </c>
      <c r="E1086" s="2">
        <v>5160802</v>
      </c>
      <c r="F1086" s="14" t="s">
        <v>1199</v>
      </c>
      <c r="G1086" s="14">
        <v>95</v>
      </c>
    </row>
    <row r="1087" spans="1:7" x14ac:dyDescent="0.25">
      <c r="A1087" s="2">
        <v>1930000</v>
      </c>
      <c r="B1087" s="15">
        <v>43717</v>
      </c>
      <c r="C1087" s="2">
        <v>2</v>
      </c>
      <c r="D1087" s="2">
        <v>801</v>
      </c>
      <c r="E1087" s="2">
        <v>5160802</v>
      </c>
      <c r="F1087" s="14" t="s">
        <v>1200</v>
      </c>
      <c r="G1087" s="14">
        <v>38</v>
      </c>
    </row>
    <row r="1088" spans="1:7" x14ac:dyDescent="0.25">
      <c r="A1088" s="2">
        <v>1930000</v>
      </c>
      <c r="B1088" s="15">
        <v>43717</v>
      </c>
      <c r="C1088" s="2">
        <v>2</v>
      </c>
      <c r="D1088" s="2">
        <v>801</v>
      </c>
      <c r="E1088" s="2">
        <v>5160802</v>
      </c>
      <c r="F1088" s="14" t="s">
        <v>1201</v>
      </c>
      <c r="G1088" s="14">
        <v>70</v>
      </c>
    </row>
    <row r="1089" spans="1:7" x14ac:dyDescent="0.25">
      <c r="A1089" s="2">
        <v>1930000</v>
      </c>
      <c r="B1089" s="15">
        <v>43717</v>
      </c>
      <c r="C1089" s="2">
        <v>2</v>
      </c>
      <c r="D1089" s="2">
        <v>806</v>
      </c>
      <c r="E1089" s="2">
        <v>5160102</v>
      </c>
      <c r="F1089" s="14" t="s">
        <v>1202</v>
      </c>
      <c r="G1089" s="14">
        <v>525</v>
      </c>
    </row>
    <row r="1090" spans="1:7" x14ac:dyDescent="0.25">
      <c r="A1090" s="2">
        <v>1930000</v>
      </c>
      <c r="B1090" s="15">
        <v>43717</v>
      </c>
      <c r="C1090" s="2">
        <v>2</v>
      </c>
      <c r="D1090" s="2">
        <v>806</v>
      </c>
      <c r="E1090" s="2">
        <v>1120215</v>
      </c>
      <c r="F1090" s="14" t="s">
        <v>1203</v>
      </c>
      <c r="G1090" s="93">
        <v>500</v>
      </c>
    </row>
    <row r="1091" spans="1:7" x14ac:dyDescent="0.25">
      <c r="A1091" s="2">
        <v>1930000</v>
      </c>
      <c r="B1091" s="15">
        <v>43718</v>
      </c>
      <c r="C1091" s="2">
        <v>2</v>
      </c>
      <c r="D1091" s="2">
        <v>810</v>
      </c>
      <c r="E1091" s="2">
        <v>1130170</v>
      </c>
      <c r="F1091" s="14" t="s">
        <v>1204</v>
      </c>
      <c r="G1091" s="14">
        <v>900</v>
      </c>
    </row>
    <row r="1092" spans="1:7" x14ac:dyDescent="0.25">
      <c r="A1092" s="2">
        <v>1930000</v>
      </c>
      <c r="B1092" s="15">
        <v>43718</v>
      </c>
      <c r="C1092" s="2">
        <v>2</v>
      </c>
      <c r="D1092" s="2">
        <v>811</v>
      </c>
      <c r="E1092" s="2">
        <v>5160103</v>
      </c>
      <c r="F1092" s="14" t="s">
        <v>1205</v>
      </c>
      <c r="G1092" s="14">
        <v>270.33999999999997</v>
      </c>
    </row>
    <row r="1093" spans="1:7" x14ac:dyDescent="0.25">
      <c r="A1093" s="2">
        <v>1930000</v>
      </c>
      <c r="B1093" s="15">
        <v>43718</v>
      </c>
      <c r="C1093" s="2">
        <v>2</v>
      </c>
      <c r="D1093" s="2">
        <v>901</v>
      </c>
      <c r="E1093" s="2">
        <v>5160806</v>
      </c>
      <c r="F1093" s="14" t="s">
        <v>1206</v>
      </c>
      <c r="G1093" s="14">
        <v>700</v>
      </c>
    </row>
    <row r="1094" spans="1:7" x14ac:dyDescent="0.25">
      <c r="A1094" s="2">
        <v>1930000</v>
      </c>
      <c r="B1094" s="15">
        <v>43719</v>
      </c>
      <c r="C1094" s="2">
        <v>2</v>
      </c>
      <c r="D1094" s="2">
        <v>814</v>
      </c>
      <c r="E1094" s="2">
        <v>5160202</v>
      </c>
      <c r="F1094" s="14" t="s">
        <v>1207</v>
      </c>
      <c r="G1094" s="14">
        <v>209.89</v>
      </c>
    </row>
    <row r="1095" spans="1:7" x14ac:dyDescent="0.25">
      <c r="A1095" s="2">
        <v>1930000</v>
      </c>
      <c r="B1095" s="15">
        <v>43719</v>
      </c>
      <c r="C1095" s="2">
        <v>2</v>
      </c>
      <c r="D1095" s="2">
        <v>814</v>
      </c>
      <c r="E1095" s="2">
        <v>5160202</v>
      </c>
      <c r="F1095" s="14" t="s">
        <v>1208</v>
      </c>
      <c r="G1095" s="14">
        <v>231.84</v>
      </c>
    </row>
    <row r="1096" spans="1:7" x14ac:dyDescent="0.25">
      <c r="A1096" s="2">
        <v>1930000</v>
      </c>
      <c r="B1096" s="15">
        <v>43719</v>
      </c>
      <c r="C1096" s="2">
        <v>2</v>
      </c>
      <c r="D1096" s="2">
        <v>815</v>
      </c>
      <c r="E1096" s="2">
        <v>5160202</v>
      </c>
      <c r="F1096" s="14" t="s">
        <v>1209</v>
      </c>
      <c r="G1096" s="14">
        <v>204.39</v>
      </c>
    </row>
    <row r="1097" spans="1:7" x14ac:dyDescent="0.25">
      <c r="A1097" s="2">
        <v>1930000</v>
      </c>
      <c r="B1097" s="15">
        <v>43719</v>
      </c>
      <c r="C1097" s="2">
        <v>2</v>
      </c>
      <c r="D1097" s="2">
        <v>815</v>
      </c>
      <c r="E1097" s="2">
        <v>5160202</v>
      </c>
      <c r="F1097" s="14" t="s">
        <v>1210</v>
      </c>
      <c r="G1097" s="14">
        <v>25</v>
      </c>
    </row>
    <row r="1098" spans="1:7" x14ac:dyDescent="0.25">
      <c r="A1098" s="2">
        <v>1930000</v>
      </c>
      <c r="B1098" s="15">
        <v>43719</v>
      </c>
      <c r="C1098" s="2">
        <v>2</v>
      </c>
      <c r="D1098" s="2">
        <v>815</v>
      </c>
      <c r="E1098" s="2">
        <v>5160202</v>
      </c>
      <c r="F1098" s="14" t="s">
        <v>1211</v>
      </c>
      <c r="G1098" s="14">
        <v>234.83</v>
      </c>
    </row>
    <row r="1099" spans="1:7" x14ac:dyDescent="0.25">
      <c r="A1099" s="2">
        <v>1930000</v>
      </c>
      <c r="B1099" s="15">
        <v>43719</v>
      </c>
      <c r="C1099" s="2">
        <v>2</v>
      </c>
      <c r="D1099" s="2">
        <v>815</v>
      </c>
      <c r="E1099" s="2">
        <v>5160202</v>
      </c>
      <c r="F1099" s="14" t="s">
        <v>1212</v>
      </c>
      <c r="G1099" s="14">
        <v>25</v>
      </c>
    </row>
    <row r="1100" spans="1:7" x14ac:dyDescent="0.25">
      <c r="A1100" s="2">
        <v>1930000</v>
      </c>
      <c r="B1100" s="15">
        <v>43719</v>
      </c>
      <c r="C1100" s="2">
        <v>2</v>
      </c>
      <c r="D1100" s="2">
        <v>815</v>
      </c>
      <c r="E1100" s="2">
        <v>5160202</v>
      </c>
      <c r="F1100" s="14" t="s">
        <v>1213</v>
      </c>
      <c r="G1100" s="14">
        <v>219.2</v>
      </c>
    </row>
    <row r="1101" spans="1:7" x14ac:dyDescent="0.25">
      <c r="A1101" s="2">
        <v>1930000</v>
      </c>
      <c r="B1101" s="15">
        <v>43719</v>
      </c>
      <c r="C1101" s="2">
        <v>2</v>
      </c>
      <c r="D1101" s="2">
        <v>815</v>
      </c>
      <c r="E1101" s="2">
        <v>5160202</v>
      </c>
      <c r="F1101" s="14" t="s">
        <v>1214</v>
      </c>
      <c r="G1101" s="14">
        <v>25</v>
      </c>
    </row>
    <row r="1102" spans="1:7" x14ac:dyDescent="0.25">
      <c r="A1102" s="2">
        <v>1930000</v>
      </c>
      <c r="B1102" s="15">
        <v>43719</v>
      </c>
      <c r="C1102" s="2">
        <v>2</v>
      </c>
      <c r="D1102" s="2">
        <v>815</v>
      </c>
      <c r="E1102" s="2">
        <v>5160202</v>
      </c>
      <c r="F1102" s="14" t="s">
        <v>1215</v>
      </c>
      <c r="G1102" s="14">
        <v>227.62</v>
      </c>
    </row>
    <row r="1103" spans="1:7" x14ac:dyDescent="0.25">
      <c r="A1103" s="2">
        <v>1930000</v>
      </c>
      <c r="B1103" s="15">
        <v>43719</v>
      </c>
      <c r="C1103" s="2">
        <v>2</v>
      </c>
      <c r="D1103" s="2">
        <v>815</v>
      </c>
      <c r="E1103" s="2">
        <v>5160202</v>
      </c>
      <c r="F1103" s="14" t="s">
        <v>1216</v>
      </c>
      <c r="G1103" s="14">
        <v>20</v>
      </c>
    </row>
    <row r="1104" spans="1:7" x14ac:dyDescent="0.25">
      <c r="A1104" s="2">
        <v>1930000</v>
      </c>
      <c r="B1104" s="15">
        <v>43719</v>
      </c>
      <c r="C1104" s="2">
        <v>2</v>
      </c>
      <c r="D1104" s="2">
        <v>815</v>
      </c>
      <c r="E1104" s="2">
        <v>5160202</v>
      </c>
      <c r="F1104" s="14" t="s">
        <v>1217</v>
      </c>
      <c r="G1104" s="14">
        <v>20</v>
      </c>
    </row>
    <row r="1105" spans="1:7" x14ac:dyDescent="0.25">
      <c r="A1105" s="2">
        <v>1930000</v>
      </c>
      <c r="B1105" s="15">
        <v>43719</v>
      </c>
      <c r="C1105" s="2">
        <v>2</v>
      </c>
      <c r="D1105" s="2">
        <v>815</v>
      </c>
      <c r="E1105" s="2">
        <v>5160202</v>
      </c>
      <c r="F1105" s="14" t="s">
        <v>1218</v>
      </c>
      <c r="G1105" s="14">
        <v>233.97</v>
      </c>
    </row>
    <row r="1106" spans="1:7" x14ac:dyDescent="0.25">
      <c r="A1106" s="2">
        <v>1930000</v>
      </c>
      <c r="B1106" s="15">
        <v>43719</v>
      </c>
      <c r="C1106" s="2">
        <v>2</v>
      </c>
      <c r="D1106" s="2">
        <v>815</v>
      </c>
      <c r="E1106" s="2">
        <v>5160202</v>
      </c>
      <c r="F1106" s="14" t="s">
        <v>1219</v>
      </c>
      <c r="G1106" s="14">
        <v>20</v>
      </c>
    </row>
    <row r="1107" spans="1:7" x14ac:dyDescent="0.25">
      <c r="A1107" s="2">
        <v>1930000</v>
      </c>
      <c r="B1107" s="15">
        <v>43719</v>
      </c>
      <c r="C1107" s="2">
        <v>2</v>
      </c>
      <c r="D1107" s="2">
        <v>815</v>
      </c>
      <c r="E1107" s="2">
        <v>5160202</v>
      </c>
      <c r="F1107" s="14" t="s">
        <v>1220</v>
      </c>
      <c r="G1107" s="14">
        <v>20.010000000000002</v>
      </c>
    </row>
    <row r="1108" spans="1:7" x14ac:dyDescent="0.25">
      <c r="A1108" s="2">
        <v>1930000</v>
      </c>
      <c r="B1108" s="15">
        <v>43719</v>
      </c>
      <c r="C1108" s="2">
        <v>2</v>
      </c>
      <c r="D1108" s="2">
        <v>816</v>
      </c>
      <c r="E1108" s="2">
        <v>1120215</v>
      </c>
      <c r="F1108" s="14" t="s">
        <v>1221</v>
      </c>
      <c r="G1108" s="93">
        <v>2167</v>
      </c>
    </row>
    <row r="1109" spans="1:7" x14ac:dyDescent="0.25">
      <c r="A1109" s="2">
        <v>1930000</v>
      </c>
      <c r="B1109" s="15">
        <v>43720</v>
      </c>
      <c r="C1109" s="2">
        <v>2</v>
      </c>
      <c r="D1109" s="2">
        <v>820</v>
      </c>
      <c r="E1109" s="2">
        <v>1120215</v>
      </c>
      <c r="F1109" s="14" t="s">
        <v>1223</v>
      </c>
      <c r="G1109" s="93">
        <v>350</v>
      </c>
    </row>
    <row r="1110" spans="1:7" x14ac:dyDescent="0.25">
      <c r="A1110" s="2">
        <v>1930000</v>
      </c>
      <c r="B1110" s="15">
        <v>43720</v>
      </c>
      <c r="C1110" s="2">
        <v>2</v>
      </c>
      <c r="D1110" s="2">
        <v>821</v>
      </c>
      <c r="E1110" s="2">
        <v>5160507</v>
      </c>
      <c r="F1110" s="14" t="s">
        <v>1224</v>
      </c>
      <c r="G1110" s="14">
        <v>3383.14</v>
      </c>
    </row>
    <row r="1111" spans="1:7" x14ac:dyDescent="0.25">
      <c r="A1111" s="2">
        <v>1930000</v>
      </c>
      <c r="B1111" s="15">
        <v>43720</v>
      </c>
      <c r="C1111" s="2">
        <v>2</v>
      </c>
      <c r="D1111" s="2">
        <v>823</v>
      </c>
      <c r="E1111" s="2">
        <v>1130170</v>
      </c>
      <c r="F1111" s="14" t="s">
        <v>1225</v>
      </c>
      <c r="G1111" s="14">
        <v>74212.600000000006</v>
      </c>
    </row>
    <row r="1112" spans="1:7" x14ac:dyDescent="0.25">
      <c r="A1112" s="2">
        <v>1930000</v>
      </c>
      <c r="B1112" s="15">
        <v>43724</v>
      </c>
      <c r="C1112" s="2">
        <v>2</v>
      </c>
      <c r="D1112" s="2">
        <v>836</v>
      </c>
      <c r="E1112" s="2">
        <v>1120404</v>
      </c>
      <c r="F1112" s="14" t="s">
        <v>1226</v>
      </c>
      <c r="G1112" s="14">
        <v>6270</v>
      </c>
    </row>
    <row r="1113" spans="1:7" x14ac:dyDescent="0.25">
      <c r="A1113" s="2">
        <v>1930000</v>
      </c>
      <c r="B1113" s="15">
        <v>43725</v>
      </c>
      <c r="C1113" s="2">
        <v>2</v>
      </c>
      <c r="D1113" s="2">
        <v>842</v>
      </c>
      <c r="E1113" s="2">
        <v>1120215</v>
      </c>
      <c r="F1113" s="14" t="s">
        <v>1229</v>
      </c>
      <c r="G1113" s="93">
        <v>500</v>
      </c>
    </row>
    <row r="1114" spans="1:7" x14ac:dyDescent="0.25">
      <c r="A1114" s="2">
        <v>1930000</v>
      </c>
      <c r="B1114" s="15">
        <v>43725</v>
      </c>
      <c r="C1114" s="2">
        <v>2</v>
      </c>
      <c r="D1114" s="2">
        <v>842</v>
      </c>
      <c r="E1114" s="2">
        <v>1120215</v>
      </c>
      <c r="F1114" s="14" t="s">
        <v>1230</v>
      </c>
      <c r="G1114" s="93">
        <v>600</v>
      </c>
    </row>
    <row r="1115" spans="1:7" x14ac:dyDescent="0.25">
      <c r="A1115" s="2">
        <v>1930000</v>
      </c>
      <c r="B1115" s="15">
        <v>43725</v>
      </c>
      <c r="C1115" s="2">
        <v>2</v>
      </c>
      <c r="D1115" s="2">
        <v>842</v>
      </c>
      <c r="E1115" s="2">
        <v>1120215</v>
      </c>
      <c r="F1115" s="14" t="s">
        <v>1231</v>
      </c>
      <c r="G1115" s="93">
        <v>350</v>
      </c>
    </row>
    <row r="1116" spans="1:7" x14ac:dyDescent="0.25">
      <c r="A1116" s="2">
        <v>1930000</v>
      </c>
      <c r="B1116" s="15">
        <v>43725</v>
      </c>
      <c r="C1116" s="2">
        <v>2</v>
      </c>
      <c r="D1116" s="2">
        <v>843</v>
      </c>
      <c r="E1116" s="2">
        <v>5160802</v>
      </c>
      <c r="F1116" s="14" t="s">
        <v>1232</v>
      </c>
      <c r="G1116" s="14">
        <v>210</v>
      </c>
    </row>
    <row r="1117" spans="1:7" x14ac:dyDescent="0.25">
      <c r="A1117" s="2">
        <v>1930000</v>
      </c>
      <c r="B1117" s="15">
        <v>43725</v>
      </c>
      <c r="C1117" s="2">
        <v>2</v>
      </c>
      <c r="D1117" s="2">
        <v>845</v>
      </c>
      <c r="E1117" s="2">
        <v>5130101</v>
      </c>
      <c r="F1117" s="14" t="s">
        <v>1237</v>
      </c>
      <c r="G1117" s="14">
        <v>2142.4</v>
      </c>
    </row>
    <row r="1118" spans="1:7" x14ac:dyDescent="0.25">
      <c r="A1118" s="2">
        <v>1930000</v>
      </c>
      <c r="B1118" s="15">
        <v>43725</v>
      </c>
      <c r="C1118" s="2">
        <v>2</v>
      </c>
      <c r="D1118" s="2">
        <v>845</v>
      </c>
      <c r="E1118" s="2">
        <v>5130101</v>
      </c>
      <c r="F1118" s="14" t="s">
        <v>1239</v>
      </c>
      <c r="G1118" s="14">
        <v>3461.92</v>
      </c>
    </row>
    <row r="1119" spans="1:7" x14ac:dyDescent="0.25">
      <c r="A1119" s="2">
        <v>1930000</v>
      </c>
      <c r="B1119" s="15">
        <v>43725</v>
      </c>
      <c r="C1119" s="2">
        <v>2</v>
      </c>
      <c r="D1119" s="2">
        <v>845</v>
      </c>
      <c r="E1119" s="2">
        <v>5130101</v>
      </c>
      <c r="F1119" s="14" t="s">
        <v>1242</v>
      </c>
      <c r="G1119" s="14">
        <v>5889.82</v>
      </c>
    </row>
    <row r="1120" spans="1:7" x14ac:dyDescent="0.25">
      <c r="A1120" s="2">
        <v>1930000</v>
      </c>
      <c r="B1120" s="15">
        <v>43725</v>
      </c>
      <c r="C1120" s="2">
        <v>2</v>
      </c>
      <c r="D1120" s="2">
        <v>845</v>
      </c>
      <c r="E1120" s="2">
        <v>5130101</v>
      </c>
      <c r="F1120" s="14" t="s">
        <v>1247</v>
      </c>
      <c r="G1120" s="14">
        <v>5283.22</v>
      </c>
    </row>
    <row r="1121" spans="1:7" x14ac:dyDescent="0.25">
      <c r="A1121" s="2">
        <v>1930000</v>
      </c>
      <c r="B1121" s="15">
        <v>43725</v>
      </c>
      <c r="C1121" s="2">
        <v>2</v>
      </c>
      <c r="D1121" s="2">
        <v>845</v>
      </c>
      <c r="E1121" s="2">
        <v>5130101</v>
      </c>
      <c r="F1121" s="14" t="s">
        <v>1249</v>
      </c>
      <c r="G1121" s="14">
        <v>4343.1499999999996</v>
      </c>
    </row>
    <row r="1122" spans="1:7" x14ac:dyDescent="0.25">
      <c r="A1122" s="2">
        <v>1930000</v>
      </c>
      <c r="B1122" s="15">
        <v>43725</v>
      </c>
      <c r="C1122" s="2">
        <v>2</v>
      </c>
      <c r="D1122" s="2">
        <v>845</v>
      </c>
      <c r="E1122" s="2">
        <v>5130101</v>
      </c>
      <c r="F1122" s="14" t="s">
        <v>1252</v>
      </c>
      <c r="G1122" s="14">
        <v>6542.95</v>
      </c>
    </row>
    <row r="1123" spans="1:7" x14ac:dyDescent="0.25">
      <c r="A1123" s="2">
        <v>1930000</v>
      </c>
      <c r="B1123" s="15">
        <v>43725</v>
      </c>
      <c r="C1123" s="2">
        <v>2</v>
      </c>
      <c r="D1123" s="2">
        <v>845</v>
      </c>
      <c r="E1123" s="2">
        <v>5130101</v>
      </c>
      <c r="F1123" s="14" t="s">
        <v>1259</v>
      </c>
      <c r="G1123" s="14">
        <v>2666.31</v>
      </c>
    </row>
    <row r="1124" spans="1:7" x14ac:dyDescent="0.25">
      <c r="A1124" s="2">
        <v>1930000</v>
      </c>
      <c r="B1124" s="15">
        <v>43726</v>
      </c>
      <c r="C1124" s="2">
        <v>2</v>
      </c>
      <c r="D1124" s="2">
        <v>849</v>
      </c>
      <c r="E1124" s="2">
        <v>1120215</v>
      </c>
      <c r="F1124" s="14" t="s">
        <v>1266</v>
      </c>
      <c r="G1124" s="93">
        <v>210.4</v>
      </c>
    </row>
    <row r="1125" spans="1:7" x14ac:dyDescent="0.25">
      <c r="A1125" s="2">
        <v>1930000</v>
      </c>
      <c r="B1125" s="15">
        <v>43727</v>
      </c>
      <c r="C1125" s="2">
        <v>2</v>
      </c>
      <c r="D1125" s="2">
        <v>852</v>
      </c>
      <c r="E1125" s="2">
        <v>5160802</v>
      </c>
      <c r="F1125" s="14" t="s">
        <v>1267</v>
      </c>
      <c r="G1125" s="14">
        <v>525</v>
      </c>
    </row>
    <row r="1126" spans="1:7" x14ac:dyDescent="0.25">
      <c r="A1126" s="2">
        <v>1930000</v>
      </c>
      <c r="B1126" s="15">
        <v>43727</v>
      </c>
      <c r="C1126" s="2">
        <v>2</v>
      </c>
      <c r="D1126" s="2">
        <v>852</v>
      </c>
      <c r="E1126" s="2">
        <v>5160802</v>
      </c>
      <c r="F1126" s="14" t="s">
        <v>1268</v>
      </c>
      <c r="G1126" s="14">
        <v>350</v>
      </c>
    </row>
    <row r="1127" spans="1:7" x14ac:dyDescent="0.25">
      <c r="A1127" s="2">
        <v>1930000</v>
      </c>
      <c r="B1127" s="15">
        <v>43727</v>
      </c>
      <c r="C1127" s="2">
        <v>2</v>
      </c>
      <c r="D1127" s="2">
        <v>852</v>
      </c>
      <c r="E1127" s="2">
        <v>5160802</v>
      </c>
      <c r="F1127" s="14" t="s">
        <v>1269</v>
      </c>
      <c r="G1127" s="14">
        <v>315</v>
      </c>
    </row>
    <row r="1128" spans="1:7" x14ac:dyDescent="0.25">
      <c r="A1128" s="2">
        <v>1930000</v>
      </c>
      <c r="B1128" s="15">
        <v>43728</v>
      </c>
      <c r="C1128" s="2">
        <v>2</v>
      </c>
      <c r="D1128" s="2">
        <v>857</v>
      </c>
      <c r="E1128" s="2">
        <v>1120115</v>
      </c>
      <c r="F1128" s="14" t="s">
        <v>1270</v>
      </c>
      <c r="G1128" s="14">
        <v>856.7</v>
      </c>
    </row>
    <row r="1129" spans="1:7" x14ac:dyDescent="0.25">
      <c r="A1129" s="2">
        <v>1930000</v>
      </c>
      <c r="B1129" s="15">
        <v>43729</v>
      </c>
      <c r="C1129" s="2">
        <v>2</v>
      </c>
      <c r="D1129" s="2">
        <v>864</v>
      </c>
      <c r="E1129" s="2">
        <v>1120215</v>
      </c>
      <c r="F1129" s="14" t="s">
        <v>1275</v>
      </c>
      <c r="G1129" s="93">
        <v>250</v>
      </c>
    </row>
    <row r="1130" spans="1:7" x14ac:dyDescent="0.25">
      <c r="A1130" s="2">
        <v>1930000</v>
      </c>
      <c r="B1130" s="15">
        <v>43729</v>
      </c>
      <c r="C1130" s="2">
        <v>2</v>
      </c>
      <c r="D1130" s="2">
        <v>864</v>
      </c>
      <c r="E1130" s="2">
        <v>1120215</v>
      </c>
      <c r="F1130" s="14" t="s">
        <v>1276</v>
      </c>
      <c r="G1130" s="93">
        <v>43</v>
      </c>
    </row>
    <row r="1131" spans="1:7" x14ac:dyDescent="0.25">
      <c r="A1131" s="2">
        <v>1930000</v>
      </c>
      <c r="B1131" s="15">
        <v>43729</v>
      </c>
      <c r="C1131" s="2">
        <v>2</v>
      </c>
      <c r="D1131" s="2">
        <v>864</v>
      </c>
      <c r="E1131" s="2">
        <v>1120215</v>
      </c>
      <c r="F1131" s="14" t="s">
        <v>1277</v>
      </c>
      <c r="G1131" s="93">
        <v>14</v>
      </c>
    </row>
    <row r="1132" spans="1:7" x14ac:dyDescent="0.25">
      <c r="A1132" s="2">
        <v>1930000</v>
      </c>
      <c r="B1132" s="15">
        <v>43729</v>
      </c>
      <c r="C1132" s="2">
        <v>2</v>
      </c>
      <c r="D1132" s="2">
        <v>864</v>
      </c>
      <c r="E1132" s="2">
        <v>1120215</v>
      </c>
      <c r="F1132" s="14" t="s">
        <v>1278</v>
      </c>
      <c r="G1132" s="93">
        <v>97</v>
      </c>
    </row>
    <row r="1133" spans="1:7" x14ac:dyDescent="0.25">
      <c r="A1133" s="2">
        <v>1930000</v>
      </c>
      <c r="B1133" s="15">
        <v>43731</v>
      </c>
      <c r="C1133" s="2">
        <v>2</v>
      </c>
      <c r="D1133" s="2">
        <v>869</v>
      </c>
      <c r="E1133" s="2">
        <v>1120215</v>
      </c>
      <c r="F1133" s="14" t="s">
        <v>1279</v>
      </c>
      <c r="G1133" s="93">
        <v>600</v>
      </c>
    </row>
    <row r="1134" spans="1:7" x14ac:dyDescent="0.25">
      <c r="A1134" s="2">
        <v>1930000</v>
      </c>
      <c r="B1134" s="15">
        <v>43732</v>
      </c>
      <c r="C1134" s="2">
        <v>2</v>
      </c>
      <c r="D1134" s="2">
        <v>872</v>
      </c>
      <c r="E1134" s="2">
        <v>1120215</v>
      </c>
      <c r="F1134" s="14" t="s">
        <v>1280</v>
      </c>
      <c r="G1134" s="93">
        <v>350</v>
      </c>
    </row>
    <row r="1135" spans="1:7" x14ac:dyDescent="0.25">
      <c r="A1135" s="2">
        <v>1930000</v>
      </c>
      <c r="B1135" s="15">
        <v>43732</v>
      </c>
      <c r="C1135" s="2">
        <v>2</v>
      </c>
      <c r="D1135" s="2">
        <v>872</v>
      </c>
      <c r="E1135" s="2">
        <v>1120215</v>
      </c>
      <c r="F1135" s="14" t="s">
        <v>1281</v>
      </c>
      <c r="G1135" s="93">
        <v>500</v>
      </c>
    </row>
    <row r="1136" spans="1:7" x14ac:dyDescent="0.25">
      <c r="A1136" s="2">
        <v>1930000</v>
      </c>
      <c r="B1136" s="15">
        <v>43732</v>
      </c>
      <c r="C1136" s="2">
        <v>2</v>
      </c>
      <c r="D1136" s="2">
        <v>873</v>
      </c>
      <c r="E1136" s="2">
        <v>1120215</v>
      </c>
      <c r="F1136" s="14" t="s">
        <v>1282</v>
      </c>
      <c r="G1136" s="93">
        <v>500</v>
      </c>
    </row>
    <row r="1137" spans="1:7" x14ac:dyDescent="0.25">
      <c r="A1137" s="2">
        <v>1930000</v>
      </c>
      <c r="B1137" s="15">
        <v>43734</v>
      </c>
      <c r="C1137" s="2">
        <v>2</v>
      </c>
      <c r="D1137" s="2">
        <v>879</v>
      </c>
      <c r="E1137" s="2">
        <v>1120215</v>
      </c>
      <c r="F1137" s="14" t="s">
        <v>1283</v>
      </c>
      <c r="G1137" s="93">
        <v>600</v>
      </c>
    </row>
    <row r="1138" spans="1:7" x14ac:dyDescent="0.25">
      <c r="A1138" s="2">
        <v>1930000</v>
      </c>
      <c r="B1138" s="15">
        <v>43734</v>
      </c>
      <c r="C1138" s="2">
        <v>2</v>
      </c>
      <c r="D1138" s="2">
        <v>881</v>
      </c>
      <c r="E1138" s="2">
        <v>5130104</v>
      </c>
      <c r="F1138" s="14" t="s">
        <v>1285</v>
      </c>
      <c r="G1138" s="14">
        <v>803.07</v>
      </c>
    </row>
    <row r="1139" spans="1:7" x14ac:dyDescent="0.25">
      <c r="A1139" s="2">
        <v>1930000</v>
      </c>
      <c r="B1139" s="15">
        <v>43734</v>
      </c>
      <c r="C1139" s="2">
        <v>2</v>
      </c>
      <c r="D1139" s="2">
        <v>881</v>
      </c>
      <c r="E1139" s="2">
        <v>5130104</v>
      </c>
      <c r="F1139" s="14" t="s">
        <v>1286</v>
      </c>
      <c r="G1139" s="14">
        <v>603.45000000000005</v>
      </c>
    </row>
    <row r="1140" spans="1:7" x14ac:dyDescent="0.25">
      <c r="A1140" s="2">
        <v>1930000</v>
      </c>
      <c r="B1140" s="15">
        <v>43734</v>
      </c>
      <c r="C1140" s="2">
        <v>2</v>
      </c>
      <c r="D1140" s="2">
        <v>881</v>
      </c>
      <c r="E1140" s="2">
        <v>5130104</v>
      </c>
      <c r="F1140" s="14" t="s">
        <v>1287</v>
      </c>
      <c r="G1140" s="14">
        <v>681.92</v>
      </c>
    </row>
    <row r="1141" spans="1:7" x14ac:dyDescent="0.25">
      <c r="A1141" s="2">
        <v>1930000</v>
      </c>
      <c r="B1141" s="15">
        <v>43734</v>
      </c>
      <c r="C1141" s="2">
        <v>2</v>
      </c>
      <c r="D1141" s="2">
        <v>881</v>
      </c>
      <c r="E1141" s="2">
        <v>5130104</v>
      </c>
      <c r="F1141" s="14" t="s">
        <v>1288</v>
      </c>
      <c r="G1141" s="14">
        <v>607.46</v>
      </c>
    </row>
    <row r="1142" spans="1:7" x14ac:dyDescent="0.25">
      <c r="A1142" s="2">
        <v>1930000</v>
      </c>
      <c r="B1142" s="15">
        <v>43734</v>
      </c>
      <c r="C1142" s="2">
        <v>2</v>
      </c>
      <c r="D1142" s="2">
        <v>881</v>
      </c>
      <c r="E1142" s="2">
        <v>5130104</v>
      </c>
      <c r="F1142" s="14" t="s">
        <v>1289</v>
      </c>
      <c r="G1142" s="14">
        <v>558.41</v>
      </c>
    </row>
    <row r="1143" spans="1:7" x14ac:dyDescent="0.25">
      <c r="A1143" s="2">
        <v>1930000</v>
      </c>
      <c r="B1143" s="15">
        <v>43734</v>
      </c>
      <c r="C1143" s="2">
        <v>2</v>
      </c>
      <c r="D1143" s="2">
        <v>881</v>
      </c>
      <c r="E1143" s="2">
        <v>5130104</v>
      </c>
      <c r="F1143" s="14" t="s">
        <v>1290</v>
      </c>
      <c r="G1143" s="14">
        <v>445.54</v>
      </c>
    </row>
    <row r="1144" spans="1:7" x14ac:dyDescent="0.25">
      <c r="A1144" s="2">
        <v>1930000</v>
      </c>
      <c r="B1144" s="15">
        <v>43734</v>
      </c>
      <c r="C1144" s="2">
        <v>2</v>
      </c>
      <c r="D1144" s="2">
        <v>881</v>
      </c>
      <c r="E1144" s="2">
        <v>5130104</v>
      </c>
      <c r="F1144" s="14" t="s">
        <v>1291</v>
      </c>
      <c r="G1144" s="14">
        <v>358</v>
      </c>
    </row>
    <row r="1145" spans="1:7" x14ac:dyDescent="0.25">
      <c r="A1145" s="2">
        <v>1930000</v>
      </c>
      <c r="B1145" s="15">
        <v>43734</v>
      </c>
      <c r="C1145" s="2">
        <v>2</v>
      </c>
      <c r="D1145" s="2">
        <v>882</v>
      </c>
      <c r="E1145" s="2">
        <v>5160103</v>
      </c>
      <c r="F1145" s="14" t="s">
        <v>1292</v>
      </c>
      <c r="G1145" s="14">
        <v>274.68</v>
      </c>
    </row>
    <row r="1146" spans="1:7" x14ac:dyDescent="0.25">
      <c r="A1146" s="2">
        <v>1930000</v>
      </c>
      <c r="B1146" s="15">
        <v>43734</v>
      </c>
      <c r="C1146" s="2">
        <v>2</v>
      </c>
      <c r="D1146" s="2">
        <v>883</v>
      </c>
      <c r="E1146" s="2">
        <v>5160707</v>
      </c>
      <c r="F1146" s="14" t="s">
        <v>1293</v>
      </c>
      <c r="G1146" s="14">
        <v>200</v>
      </c>
    </row>
    <row r="1147" spans="1:7" x14ac:dyDescent="0.25">
      <c r="A1147" s="2">
        <v>1930000</v>
      </c>
      <c r="B1147" s="15">
        <v>43735</v>
      </c>
      <c r="C1147" s="2">
        <v>2</v>
      </c>
      <c r="D1147" s="2">
        <v>890</v>
      </c>
      <c r="E1147" s="2">
        <v>1120115</v>
      </c>
      <c r="F1147" s="14" t="s">
        <v>1294</v>
      </c>
      <c r="G1147" s="14">
        <v>2000</v>
      </c>
    </row>
    <row r="1148" spans="1:7" x14ac:dyDescent="0.25">
      <c r="A1148" s="2">
        <v>1930000</v>
      </c>
      <c r="B1148" s="15">
        <v>43736</v>
      </c>
      <c r="C1148" s="2">
        <v>2</v>
      </c>
      <c r="D1148" s="2">
        <v>896</v>
      </c>
      <c r="E1148" s="2">
        <v>5160507</v>
      </c>
      <c r="F1148" s="14" t="s">
        <v>1295</v>
      </c>
      <c r="G1148" s="14">
        <v>200</v>
      </c>
    </row>
    <row r="1149" spans="1:7" x14ac:dyDescent="0.25">
      <c r="A1149" s="2">
        <v>1930000</v>
      </c>
      <c r="B1149" s="15">
        <v>43736</v>
      </c>
      <c r="C1149" s="2">
        <v>2</v>
      </c>
      <c r="D1149" s="2">
        <v>896</v>
      </c>
      <c r="E1149" s="2">
        <v>5160802</v>
      </c>
      <c r="F1149" s="14" t="s">
        <v>1296</v>
      </c>
      <c r="G1149" s="14">
        <v>290</v>
      </c>
    </row>
    <row r="1150" spans="1:7" x14ac:dyDescent="0.25">
      <c r="A1150" s="2">
        <v>1930000</v>
      </c>
      <c r="B1150" s="15">
        <v>43738</v>
      </c>
      <c r="C1150" s="2">
        <v>2</v>
      </c>
      <c r="D1150" s="2">
        <v>899</v>
      </c>
      <c r="E1150" s="2">
        <v>1120215</v>
      </c>
      <c r="F1150" s="14" t="s">
        <v>1300</v>
      </c>
      <c r="G1150" s="93">
        <v>600</v>
      </c>
    </row>
    <row r="1151" spans="1:7" x14ac:dyDescent="0.25">
      <c r="A1151" s="2">
        <v>1930000</v>
      </c>
      <c r="B1151" s="15">
        <v>43738</v>
      </c>
      <c r="C1151" s="2">
        <v>2</v>
      </c>
      <c r="D1151" s="2">
        <v>900</v>
      </c>
      <c r="E1151" s="2">
        <v>5130101</v>
      </c>
      <c r="F1151" s="14" t="s">
        <v>1301</v>
      </c>
      <c r="G1151" s="14">
        <v>521</v>
      </c>
    </row>
    <row r="1152" spans="1:7" x14ac:dyDescent="0.25">
      <c r="A1152" s="2">
        <v>1930100</v>
      </c>
      <c r="B1152" s="15">
        <v>43710</v>
      </c>
      <c r="C1152" s="2">
        <v>2</v>
      </c>
      <c r="D1152" s="2">
        <v>762</v>
      </c>
      <c r="E1152" s="2">
        <v>5160802</v>
      </c>
      <c r="F1152" s="14" t="s">
        <v>1307</v>
      </c>
      <c r="G1152" s="14">
        <v>250</v>
      </c>
    </row>
    <row r="1153" spans="1:7" x14ac:dyDescent="0.25">
      <c r="A1153" s="2">
        <v>1930100</v>
      </c>
      <c r="B1153" s="15">
        <v>43710</v>
      </c>
      <c r="C1153" s="2">
        <v>2</v>
      </c>
      <c r="D1153" s="2">
        <v>763</v>
      </c>
      <c r="E1153" s="2">
        <v>5160802</v>
      </c>
      <c r="F1153" s="14" t="s">
        <v>1308</v>
      </c>
      <c r="G1153" s="14">
        <v>200</v>
      </c>
    </row>
    <row r="1154" spans="1:7" x14ac:dyDescent="0.25">
      <c r="A1154" s="2">
        <v>1930100</v>
      </c>
      <c r="B1154" s="15">
        <v>43717</v>
      </c>
      <c r="C1154" s="2">
        <v>2</v>
      </c>
      <c r="D1154" s="2">
        <v>801</v>
      </c>
      <c r="E1154" s="2">
        <v>5160802</v>
      </c>
      <c r="F1154" s="14" t="s">
        <v>1316</v>
      </c>
      <c r="G1154" s="14">
        <v>55</v>
      </c>
    </row>
    <row r="1155" spans="1:7" x14ac:dyDescent="0.25">
      <c r="A1155" s="2">
        <v>1930100</v>
      </c>
      <c r="B1155" s="15">
        <v>43717</v>
      </c>
      <c r="C1155" s="2">
        <v>2</v>
      </c>
      <c r="D1155" s="2">
        <v>801</v>
      </c>
      <c r="E1155" s="2">
        <v>5160802</v>
      </c>
      <c r="F1155" s="14" t="s">
        <v>1317</v>
      </c>
      <c r="G1155" s="14">
        <v>24</v>
      </c>
    </row>
    <row r="1156" spans="1:7" x14ac:dyDescent="0.25">
      <c r="A1156" s="2">
        <v>1930100</v>
      </c>
      <c r="B1156" s="15">
        <v>43717</v>
      </c>
      <c r="C1156" s="2">
        <v>2</v>
      </c>
      <c r="D1156" s="2">
        <v>801</v>
      </c>
      <c r="E1156" s="2">
        <v>5160802</v>
      </c>
      <c r="F1156" s="14" t="s">
        <v>1318</v>
      </c>
      <c r="G1156" s="14">
        <v>50</v>
      </c>
    </row>
    <row r="1157" spans="1:7" x14ac:dyDescent="0.25">
      <c r="A1157" s="2">
        <v>1930100</v>
      </c>
      <c r="B1157" s="15">
        <v>43718</v>
      </c>
      <c r="C1157" s="2">
        <v>2</v>
      </c>
      <c r="D1157" s="2">
        <v>811</v>
      </c>
      <c r="E1157" s="2">
        <v>5160103</v>
      </c>
      <c r="F1157" s="14" t="s">
        <v>1319</v>
      </c>
      <c r="G1157" s="14">
        <v>695.16</v>
      </c>
    </row>
    <row r="1158" spans="1:7" x14ac:dyDescent="0.25">
      <c r="A1158" s="2">
        <v>1930100</v>
      </c>
      <c r="B1158" s="15">
        <v>43718</v>
      </c>
      <c r="C1158" s="2">
        <v>2</v>
      </c>
      <c r="D1158" s="2">
        <v>812</v>
      </c>
      <c r="E1158" s="2">
        <v>5160102</v>
      </c>
      <c r="F1158" s="14" t="s">
        <v>1320</v>
      </c>
      <c r="G1158" s="14">
        <v>16</v>
      </c>
    </row>
    <row r="1159" spans="1:7" x14ac:dyDescent="0.25">
      <c r="A1159" s="2">
        <v>1930100</v>
      </c>
      <c r="B1159" s="15">
        <v>43718</v>
      </c>
      <c r="C1159" s="2">
        <v>2</v>
      </c>
      <c r="D1159" s="2">
        <v>812</v>
      </c>
      <c r="E1159" s="2">
        <v>5160102</v>
      </c>
      <c r="F1159" s="14" t="s">
        <v>1321</v>
      </c>
      <c r="G1159" s="14">
        <v>16</v>
      </c>
    </row>
    <row r="1160" spans="1:7" x14ac:dyDescent="0.25">
      <c r="A1160" s="2">
        <v>1930100</v>
      </c>
      <c r="B1160" s="15">
        <v>43721</v>
      </c>
      <c r="C1160" s="2">
        <v>2</v>
      </c>
      <c r="D1160" s="2">
        <v>824</v>
      </c>
      <c r="E1160" s="2">
        <v>5160802</v>
      </c>
      <c r="F1160" s="14" t="s">
        <v>1322</v>
      </c>
      <c r="G1160" s="14">
        <v>180</v>
      </c>
    </row>
    <row r="1161" spans="1:7" x14ac:dyDescent="0.25">
      <c r="A1161" s="2">
        <v>1930100</v>
      </c>
      <c r="B1161" s="15">
        <v>43724</v>
      </c>
      <c r="C1161" s="2">
        <v>2</v>
      </c>
      <c r="D1161" s="2">
        <v>834</v>
      </c>
      <c r="E1161" s="2">
        <v>5160102</v>
      </c>
      <c r="F1161" s="14" t="s">
        <v>1324</v>
      </c>
      <c r="G1161" s="14">
        <v>16</v>
      </c>
    </row>
    <row r="1162" spans="1:7" x14ac:dyDescent="0.25">
      <c r="A1162" s="2">
        <v>1930100</v>
      </c>
      <c r="B1162" s="15">
        <v>43724</v>
      </c>
      <c r="C1162" s="2">
        <v>2</v>
      </c>
      <c r="D1162" s="2">
        <v>834</v>
      </c>
      <c r="E1162" s="2">
        <v>5160102</v>
      </c>
      <c r="F1162" s="14" t="s">
        <v>1325</v>
      </c>
      <c r="G1162" s="14">
        <v>20</v>
      </c>
    </row>
    <row r="1163" spans="1:7" x14ac:dyDescent="0.25">
      <c r="A1163" s="2">
        <v>1930100</v>
      </c>
      <c r="B1163" s="15">
        <v>43725</v>
      </c>
      <c r="C1163" s="2">
        <v>2</v>
      </c>
      <c r="D1163" s="2">
        <v>845</v>
      </c>
      <c r="E1163" s="2">
        <v>5130101</v>
      </c>
      <c r="F1163" s="14" t="s">
        <v>1326</v>
      </c>
      <c r="G1163" s="14">
        <v>4553.74</v>
      </c>
    </row>
    <row r="1164" spans="1:7" x14ac:dyDescent="0.25">
      <c r="A1164" s="2">
        <v>1930100</v>
      </c>
      <c r="B1164" s="15">
        <v>43725</v>
      </c>
      <c r="C1164" s="2">
        <v>2</v>
      </c>
      <c r="D1164" s="2">
        <v>845</v>
      </c>
      <c r="E1164" s="2">
        <v>5130101</v>
      </c>
      <c r="F1164" s="14" t="s">
        <v>1327</v>
      </c>
      <c r="G1164" s="14">
        <v>4444.21</v>
      </c>
    </row>
    <row r="1165" spans="1:7" x14ac:dyDescent="0.25">
      <c r="A1165" s="2">
        <v>1930100</v>
      </c>
      <c r="B1165" s="15">
        <v>43725</v>
      </c>
      <c r="C1165" s="2">
        <v>2</v>
      </c>
      <c r="D1165" s="2">
        <v>845</v>
      </c>
      <c r="E1165" s="2">
        <v>5130101</v>
      </c>
      <c r="F1165" s="14" t="s">
        <v>1328</v>
      </c>
      <c r="G1165" s="14">
        <v>2142.4</v>
      </c>
    </row>
    <row r="1166" spans="1:7" x14ac:dyDescent="0.25">
      <c r="A1166" s="2">
        <v>1930100</v>
      </c>
      <c r="B1166" s="15">
        <v>43725</v>
      </c>
      <c r="C1166" s="2">
        <v>2</v>
      </c>
      <c r="D1166" s="2">
        <v>845</v>
      </c>
      <c r="E1166" s="2">
        <v>5130101</v>
      </c>
      <c r="F1166" s="14" t="s">
        <v>1329</v>
      </c>
      <c r="G1166" s="14">
        <v>4673.8500000000004</v>
      </c>
    </row>
    <row r="1167" spans="1:7" x14ac:dyDescent="0.25">
      <c r="A1167" s="2">
        <v>1930100</v>
      </c>
      <c r="B1167" s="15">
        <v>43725</v>
      </c>
      <c r="C1167" s="2">
        <v>2</v>
      </c>
      <c r="D1167" s="2">
        <v>845</v>
      </c>
      <c r="E1167" s="2">
        <v>5130101</v>
      </c>
      <c r="F1167" s="14" t="s">
        <v>1330</v>
      </c>
      <c r="G1167" s="14">
        <v>4000</v>
      </c>
    </row>
    <row r="1168" spans="1:7" x14ac:dyDescent="0.25">
      <c r="A1168" s="2">
        <v>1930100</v>
      </c>
      <c r="B1168" s="15">
        <v>43725</v>
      </c>
      <c r="C1168" s="2">
        <v>2</v>
      </c>
      <c r="D1168" s="2">
        <v>845</v>
      </c>
      <c r="E1168" s="2">
        <v>5130101</v>
      </c>
      <c r="F1168" s="14" t="s">
        <v>1331</v>
      </c>
      <c r="G1168" s="14">
        <v>5689.99</v>
      </c>
    </row>
    <row r="1169" spans="1:7" x14ac:dyDescent="0.25">
      <c r="A1169" s="2">
        <v>1930100</v>
      </c>
      <c r="B1169" s="15">
        <v>43725</v>
      </c>
      <c r="C1169" s="2">
        <v>2</v>
      </c>
      <c r="D1169" s="2">
        <v>845</v>
      </c>
      <c r="E1169" s="2">
        <v>5130101</v>
      </c>
      <c r="F1169" s="14" t="s">
        <v>1332</v>
      </c>
      <c r="G1169" s="14">
        <v>6754.63</v>
      </c>
    </row>
    <row r="1170" spans="1:7" x14ac:dyDescent="0.25">
      <c r="A1170" s="2">
        <v>1930100</v>
      </c>
      <c r="B1170" s="15">
        <v>43728</v>
      </c>
      <c r="C1170" s="2">
        <v>2</v>
      </c>
      <c r="D1170" s="2">
        <v>853</v>
      </c>
      <c r="E1170" s="2">
        <v>5130103</v>
      </c>
      <c r="F1170" s="14" t="s">
        <v>1334</v>
      </c>
      <c r="G1170" s="14">
        <v>2500</v>
      </c>
    </row>
    <row r="1171" spans="1:7" x14ac:dyDescent="0.25">
      <c r="A1171" s="2">
        <v>1930100</v>
      </c>
      <c r="B1171" s="15">
        <v>43728</v>
      </c>
      <c r="C1171" s="2">
        <v>2</v>
      </c>
      <c r="D1171" s="2">
        <v>854</v>
      </c>
      <c r="E1171" s="2">
        <v>5130103</v>
      </c>
      <c r="F1171" s="14" t="s">
        <v>1335</v>
      </c>
      <c r="G1171" s="14">
        <v>3866.67</v>
      </c>
    </row>
    <row r="1172" spans="1:7" x14ac:dyDescent="0.25">
      <c r="A1172" s="2">
        <v>1930100</v>
      </c>
      <c r="B1172" s="15">
        <v>43728</v>
      </c>
      <c r="C1172" s="2">
        <v>2</v>
      </c>
      <c r="D1172" s="2">
        <v>855</v>
      </c>
      <c r="E1172" s="2">
        <v>5130112</v>
      </c>
      <c r="F1172" s="14" t="s">
        <v>1337</v>
      </c>
      <c r="G1172" s="14">
        <v>4000</v>
      </c>
    </row>
    <row r="1173" spans="1:7" x14ac:dyDescent="0.25">
      <c r="A1173" s="2">
        <v>1930100</v>
      </c>
      <c r="B1173" s="15">
        <v>43728</v>
      </c>
      <c r="C1173" s="2">
        <v>2</v>
      </c>
      <c r="D1173" s="2">
        <v>855</v>
      </c>
      <c r="E1173" s="2">
        <v>5130112</v>
      </c>
      <c r="F1173" s="14" t="s">
        <v>1338</v>
      </c>
      <c r="G1173" s="14">
        <v>1416.67</v>
      </c>
    </row>
    <row r="1174" spans="1:7" x14ac:dyDescent="0.25">
      <c r="A1174" s="2">
        <v>1930100</v>
      </c>
      <c r="B1174" s="15">
        <v>43728</v>
      </c>
      <c r="C1174" s="2">
        <v>2</v>
      </c>
      <c r="D1174" s="2">
        <v>860</v>
      </c>
      <c r="E1174" s="2">
        <v>5130101</v>
      </c>
      <c r="F1174" s="14" t="s">
        <v>1339</v>
      </c>
      <c r="G1174" s="14">
        <v>2697.68</v>
      </c>
    </row>
    <row r="1175" spans="1:7" x14ac:dyDescent="0.25">
      <c r="A1175" s="2">
        <v>1930100</v>
      </c>
      <c r="B1175" s="15">
        <v>43728</v>
      </c>
      <c r="C1175" s="2">
        <v>2</v>
      </c>
      <c r="D1175" s="2">
        <v>861</v>
      </c>
      <c r="E1175" s="2">
        <v>5130101</v>
      </c>
      <c r="F1175" s="14" t="s">
        <v>1340</v>
      </c>
      <c r="G1175" s="14">
        <v>3620</v>
      </c>
    </row>
    <row r="1176" spans="1:7" x14ac:dyDescent="0.25">
      <c r="A1176" s="2">
        <v>1930100</v>
      </c>
      <c r="B1176" s="15">
        <v>43734</v>
      </c>
      <c r="C1176" s="2">
        <v>2</v>
      </c>
      <c r="D1176" s="2">
        <v>879</v>
      </c>
      <c r="E1176" s="2">
        <v>5160301</v>
      </c>
      <c r="F1176" s="14" t="s">
        <v>1341</v>
      </c>
      <c r="G1176" s="14">
        <v>2035.8</v>
      </c>
    </row>
    <row r="1177" spans="1:7" x14ac:dyDescent="0.25">
      <c r="A1177" s="2">
        <v>1930100</v>
      </c>
      <c r="B1177" s="15">
        <v>43734</v>
      </c>
      <c r="C1177" s="2">
        <v>2</v>
      </c>
      <c r="D1177" s="2">
        <v>881</v>
      </c>
      <c r="E1177" s="2">
        <v>5130104</v>
      </c>
      <c r="F1177" s="14" t="s">
        <v>1342</v>
      </c>
      <c r="G1177" s="14">
        <v>603.45000000000005</v>
      </c>
    </row>
    <row r="1178" spans="1:7" x14ac:dyDescent="0.25">
      <c r="A1178" s="2">
        <v>1930100</v>
      </c>
      <c r="B1178" s="15">
        <v>43734</v>
      </c>
      <c r="C1178" s="2">
        <v>2</v>
      </c>
      <c r="D1178" s="2">
        <v>881</v>
      </c>
      <c r="E1178" s="2">
        <v>5130104</v>
      </c>
      <c r="F1178" s="14" t="s">
        <v>1343</v>
      </c>
      <c r="G1178" s="14">
        <v>528.98</v>
      </c>
    </row>
    <row r="1179" spans="1:7" x14ac:dyDescent="0.25">
      <c r="A1179" s="2">
        <v>1930100</v>
      </c>
      <c r="B1179" s="15">
        <v>43734</v>
      </c>
      <c r="C1179" s="2">
        <v>2</v>
      </c>
      <c r="D1179" s="2">
        <v>881</v>
      </c>
      <c r="E1179" s="2">
        <v>5130104</v>
      </c>
      <c r="F1179" s="14" t="s">
        <v>1344</v>
      </c>
      <c r="G1179" s="14">
        <v>465.16</v>
      </c>
    </row>
    <row r="1180" spans="1:7" x14ac:dyDescent="0.25">
      <c r="A1180" s="2">
        <v>1930100</v>
      </c>
      <c r="B1180" s="15">
        <v>43734</v>
      </c>
      <c r="C1180" s="2">
        <v>2</v>
      </c>
      <c r="D1180" s="2">
        <v>881</v>
      </c>
      <c r="E1180" s="2">
        <v>5130104</v>
      </c>
      <c r="F1180" s="14" t="s">
        <v>1345</v>
      </c>
      <c r="G1180" s="14">
        <v>465.16</v>
      </c>
    </row>
    <row r="1181" spans="1:7" x14ac:dyDescent="0.25">
      <c r="A1181" s="2">
        <v>1930100</v>
      </c>
      <c r="B1181" s="15">
        <v>43734</v>
      </c>
      <c r="C1181" s="2">
        <v>2</v>
      </c>
      <c r="D1181" s="2">
        <v>881</v>
      </c>
      <c r="E1181" s="2">
        <v>5130104</v>
      </c>
      <c r="F1181" s="14" t="s">
        <v>1346</v>
      </c>
      <c r="G1181" s="14">
        <v>465.16</v>
      </c>
    </row>
    <row r="1182" spans="1:7" x14ac:dyDescent="0.25">
      <c r="A1182" s="2">
        <v>1930100</v>
      </c>
      <c r="B1182" s="15">
        <v>43734</v>
      </c>
      <c r="C1182" s="2">
        <v>2</v>
      </c>
      <c r="D1182" s="2">
        <v>881</v>
      </c>
      <c r="E1182" s="2">
        <v>5130104</v>
      </c>
      <c r="F1182" s="14" t="s">
        <v>1347</v>
      </c>
      <c r="G1182" s="14">
        <v>447.37</v>
      </c>
    </row>
    <row r="1183" spans="1:7" x14ac:dyDescent="0.25">
      <c r="A1183" s="2">
        <v>1930100</v>
      </c>
      <c r="B1183" s="15">
        <v>43734</v>
      </c>
      <c r="C1183" s="2">
        <v>2</v>
      </c>
      <c r="D1183" s="2">
        <v>882</v>
      </c>
      <c r="E1183" s="2">
        <v>5160103</v>
      </c>
      <c r="F1183" s="14" t="s">
        <v>1348</v>
      </c>
      <c r="G1183" s="14">
        <v>706.32</v>
      </c>
    </row>
    <row r="1184" spans="1:7" x14ac:dyDescent="0.25">
      <c r="A1184" s="2">
        <v>1930100</v>
      </c>
      <c r="B1184" s="15">
        <v>43734</v>
      </c>
      <c r="C1184" s="2">
        <v>2</v>
      </c>
      <c r="D1184" s="2">
        <v>885</v>
      </c>
      <c r="E1184" s="2">
        <v>5160802</v>
      </c>
      <c r="F1184" s="14" t="s">
        <v>1349</v>
      </c>
      <c r="G1184" s="14">
        <v>180</v>
      </c>
    </row>
    <row r="1185" spans="1:7" x14ac:dyDescent="0.25">
      <c r="A1185" s="2">
        <v>1930100</v>
      </c>
      <c r="B1185" s="15">
        <v>43736</v>
      </c>
      <c r="C1185" s="2">
        <v>2</v>
      </c>
      <c r="D1185" s="2">
        <v>896</v>
      </c>
      <c r="E1185" s="2">
        <v>5160802</v>
      </c>
      <c r="F1185" s="14" t="s">
        <v>1350</v>
      </c>
      <c r="G1185" s="14">
        <v>250</v>
      </c>
    </row>
    <row r="1186" spans="1:7" x14ac:dyDescent="0.25">
      <c r="A1186" s="2">
        <v>1930100</v>
      </c>
      <c r="B1186" s="15">
        <v>43738</v>
      </c>
      <c r="C1186" s="2">
        <v>2</v>
      </c>
      <c r="D1186" s="2">
        <v>900</v>
      </c>
      <c r="E1186" s="2">
        <v>5130101</v>
      </c>
      <c r="F1186" s="14" t="s">
        <v>1351</v>
      </c>
      <c r="G1186" s="14">
        <v>250</v>
      </c>
    </row>
    <row r="1187" spans="1:7" x14ac:dyDescent="0.25">
      <c r="A1187" s="2">
        <v>1930100</v>
      </c>
      <c r="B1187" s="15">
        <v>43738</v>
      </c>
      <c r="C1187" s="2">
        <v>2</v>
      </c>
      <c r="D1187" s="2">
        <v>900</v>
      </c>
      <c r="E1187" s="2">
        <v>5130101</v>
      </c>
      <c r="F1187" s="14" t="s">
        <v>1352</v>
      </c>
      <c r="G1187" s="14">
        <v>1000</v>
      </c>
    </row>
    <row r="1188" spans="1:7" x14ac:dyDescent="0.25">
      <c r="A1188" s="2">
        <v>1930100</v>
      </c>
      <c r="B1188" s="15">
        <v>43738</v>
      </c>
      <c r="C1188" s="2">
        <v>2</v>
      </c>
      <c r="D1188" s="2">
        <v>900</v>
      </c>
      <c r="E1188" s="2">
        <v>5130101</v>
      </c>
      <c r="F1188" s="14" t="s">
        <v>1353</v>
      </c>
      <c r="G1188" s="14">
        <v>500</v>
      </c>
    </row>
    <row r="1189" spans="1:7" x14ac:dyDescent="0.25">
      <c r="A1189" s="2">
        <v>1930700</v>
      </c>
      <c r="B1189" s="15">
        <v>43711</v>
      </c>
      <c r="C1189" s="2">
        <v>2</v>
      </c>
      <c r="D1189" s="2">
        <v>769</v>
      </c>
      <c r="E1189" s="2">
        <v>5210104</v>
      </c>
      <c r="F1189" s="14" t="s">
        <v>1354</v>
      </c>
      <c r="G1189" s="14">
        <v>400</v>
      </c>
    </row>
    <row r="1190" spans="1:7" x14ac:dyDescent="0.25">
      <c r="A1190" s="2">
        <v>1930700</v>
      </c>
      <c r="B1190" s="15">
        <v>43725</v>
      </c>
      <c r="C1190" s="2">
        <v>2</v>
      </c>
      <c r="D1190" s="2">
        <v>845</v>
      </c>
      <c r="E1190" s="2">
        <v>5210101</v>
      </c>
      <c r="F1190" s="14" t="s">
        <v>1356</v>
      </c>
      <c r="G1190" s="14">
        <v>3100</v>
      </c>
    </row>
    <row r="1191" spans="1:7" x14ac:dyDescent="0.25">
      <c r="A1191" s="2">
        <v>1930900</v>
      </c>
      <c r="B1191" s="15">
        <v>43713</v>
      </c>
      <c r="C1191" s="2">
        <v>2</v>
      </c>
      <c r="D1191" s="2">
        <v>775</v>
      </c>
      <c r="E1191" s="2">
        <v>5210304</v>
      </c>
      <c r="F1191" s="14" t="s">
        <v>1359</v>
      </c>
      <c r="G1191" s="14">
        <v>15</v>
      </c>
    </row>
    <row r="1192" spans="1:7" x14ac:dyDescent="0.25">
      <c r="A1192" s="2">
        <v>1931000</v>
      </c>
      <c r="B1192" s="15">
        <v>43728</v>
      </c>
      <c r="C1192" s="2">
        <v>2</v>
      </c>
      <c r="D1192" s="2">
        <v>859</v>
      </c>
      <c r="E1192" s="2">
        <v>5210303</v>
      </c>
      <c r="F1192" s="14" t="s">
        <v>1360</v>
      </c>
      <c r="G1192" s="14">
        <v>125</v>
      </c>
    </row>
    <row r="1193" spans="1:7" x14ac:dyDescent="0.25">
      <c r="A1193" s="2">
        <v>1931000</v>
      </c>
      <c r="B1193" s="15">
        <v>43728</v>
      </c>
      <c r="C1193" s="2">
        <v>2</v>
      </c>
      <c r="D1193" s="2">
        <v>859</v>
      </c>
      <c r="E1193" s="2">
        <v>5210303</v>
      </c>
      <c r="F1193" s="14" t="s">
        <v>1361</v>
      </c>
      <c r="G1193" s="14">
        <v>170</v>
      </c>
    </row>
    <row r="1194" spans="1:7" x14ac:dyDescent="0.25">
      <c r="A1194" s="2">
        <v>1931000</v>
      </c>
      <c r="B1194" s="15">
        <v>43731</v>
      </c>
      <c r="C1194" s="2">
        <v>2</v>
      </c>
      <c r="D1194" s="2">
        <v>866</v>
      </c>
      <c r="E1194" s="2">
        <v>5210304</v>
      </c>
      <c r="F1194" s="14" t="s">
        <v>1362</v>
      </c>
      <c r="G1194" s="14">
        <v>1450</v>
      </c>
    </row>
    <row r="1195" spans="1:7" x14ac:dyDescent="0.25">
      <c r="A1195" s="2">
        <v>1931000</v>
      </c>
      <c r="B1195" s="15">
        <v>43731</v>
      </c>
      <c r="C1195" s="2">
        <v>2</v>
      </c>
      <c r="D1195" s="2">
        <v>868</v>
      </c>
      <c r="E1195" s="2">
        <v>5210304</v>
      </c>
      <c r="F1195" s="14" t="s">
        <v>1363</v>
      </c>
      <c r="G1195" s="14">
        <v>200</v>
      </c>
    </row>
    <row r="1196" spans="1:7" x14ac:dyDescent="0.25">
      <c r="A1196" s="2">
        <v>1931000</v>
      </c>
      <c r="B1196" s="15">
        <v>43731</v>
      </c>
      <c r="C1196" s="2">
        <v>2</v>
      </c>
      <c r="D1196" s="2">
        <v>868</v>
      </c>
      <c r="E1196" s="2">
        <v>5210304</v>
      </c>
      <c r="F1196" s="14" t="s">
        <v>1364</v>
      </c>
      <c r="G1196" s="14">
        <v>100</v>
      </c>
    </row>
    <row r="1197" spans="1:7" x14ac:dyDescent="0.25">
      <c r="A1197" s="2">
        <v>1931000</v>
      </c>
      <c r="B1197" s="15">
        <v>43731</v>
      </c>
      <c r="C1197" s="2">
        <v>2</v>
      </c>
      <c r="D1197" s="2">
        <v>868</v>
      </c>
      <c r="E1197" s="2">
        <v>5210304</v>
      </c>
      <c r="F1197" s="14" t="s">
        <v>1365</v>
      </c>
      <c r="G1197" s="14">
        <v>62</v>
      </c>
    </row>
    <row r="1198" spans="1:7" x14ac:dyDescent="0.25">
      <c r="A1198" s="16">
        <v>1930100</v>
      </c>
      <c r="B1198" s="15">
        <v>43734</v>
      </c>
      <c r="C1198" s="14">
        <v>2</v>
      </c>
      <c r="D1198" s="14">
        <v>880</v>
      </c>
      <c r="E1198" s="20">
        <v>5160307</v>
      </c>
      <c r="F1198" s="17" t="s">
        <v>1302</v>
      </c>
      <c r="G1198" s="18">
        <v>68</v>
      </c>
    </row>
    <row r="1199" spans="1:7" x14ac:dyDescent="0.25">
      <c r="A1199" s="16">
        <v>1930100</v>
      </c>
      <c r="B1199" s="15">
        <v>43734</v>
      </c>
      <c r="C1199" s="14">
        <v>2</v>
      </c>
      <c r="D1199" s="14">
        <v>880</v>
      </c>
      <c r="E1199" s="20">
        <v>5160307</v>
      </c>
      <c r="F1199" s="17" t="s">
        <v>1303</v>
      </c>
      <c r="G1199" s="18">
        <v>98</v>
      </c>
    </row>
    <row r="1200" spans="1:7" x14ac:dyDescent="0.25">
      <c r="A1200" s="16">
        <v>1930000</v>
      </c>
      <c r="B1200" s="15">
        <v>43734</v>
      </c>
      <c r="C1200" s="14">
        <v>2</v>
      </c>
      <c r="D1200" s="14">
        <v>880</v>
      </c>
      <c r="E1200" s="20">
        <v>5160307</v>
      </c>
      <c r="F1200" s="17" t="s">
        <v>1128</v>
      </c>
      <c r="G1200" s="18">
        <v>98</v>
      </c>
    </row>
    <row r="1201" spans="1:9" x14ac:dyDescent="0.25">
      <c r="A1201" s="16">
        <v>1930100</v>
      </c>
      <c r="B1201" s="15">
        <v>43734</v>
      </c>
      <c r="C1201" s="14">
        <v>2</v>
      </c>
      <c r="D1201" s="14">
        <v>880</v>
      </c>
      <c r="E1201" s="20">
        <v>5160307</v>
      </c>
      <c r="F1201" s="17" t="s">
        <v>1304</v>
      </c>
      <c r="G1201" s="18">
        <v>69</v>
      </c>
    </row>
    <row r="1202" spans="1:9" x14ac:dyDescent="0.25">
      <c r="A1202" s="16">
        <v>1930100</v>
      </c>
      <c r="B1202" s="15">
        <v>43734</v>
      </c>
      <c r="C1202" s="14">
        <v>2</v>
      </c>
      <c r="D1202" s="14">
        <v>880</v>
      </c>
      <c r="E1202" s="20">
        <v>5160307</v>
      </c>
      <c r="F1202" s="17" t="s">
        <v>1305</v>
      </c>
      <c r="G1202" s="18">
        <v>69</v>
      </c>
    </row>
    <row r="1203" spans="1:9" x14ac:dyDescent="0.25">
      <c r="A1203" s="16">
        <v>1928800</v>
      </c>
      <c r="B1203" s="15">
        <v>43734</v>
      </c>
      <c r="C1203" s="14">
        <v>2</v>
      </c>
      <c r="D1203" s="14">
        <v>880</v>
      </c>
      <c r="E1203" s="20">
        <v>5160307</v>
      </c>
      <c r="F1203" s="17" t="s">
        <v>1094</v>
      </c>
      <c r="G1203" s="18">
        <v>69</v>
      </c>
    </row>
    <row r="1204" spans="1:9" x14ac:dyDescent="0.25">
      <c r="A1204" s="16">
        <v>1928800</v>
      </c>
      <c r="B1204" s="15">
        <v>43734</v>
      </c>
      <c r="C1204" s="14">
        <v>2</v>
      </c>
      <c r="D1204" s="14">
        <v>880</v>
      </c>
      <c r="E1204" s="20">
        <v>5160307</v>
      </c>
      <c r="F1204" s="17" t="s">
        <v>1095</v>
      </c>
      <c r="G1204" s="18">
        <v>69</v>
      </c>
    </row>
    <row r="1205" spans="1:9" x14ac:dyDescent="0.25">
      <c r="A1205" s="16">
        <v>1930000</v>
      </c>
      <c r="B1205" s="15">
        <v>43734</v>
      </c>
      <c r="C1205" s="14">
        <v>2</v>
      </c>
      <c r="D1205" s="14">
        <v>880</v>
      </c>
      <c r="E1205" s="20">
        <v>5160802</v>
      </c>
      <c r="F1205" s="17" t="s">
        <v>1129</v>
      </c>
      <c r="G1205" s="18">
        <v>59</v>
      </c>
    </row>
    <row r="1206" spans="1:9" x14ac:dyDescent="0.25">
      <c r="A1206" s="16">
        <v>1930100</v>
      </c>
      <c r="B1206" s="15">
        <v>43734</v>
      </c>
      <c r="C1206" s="14">
        <v>2</v>
      </c>
      <c r="D1206" s="14">
        <v>880</v>
      </c>
      <c r="E1206" s="20">
        <v>5160802</v>
      </c>
      <c r="F1206" s="17" t="s">
        <v>1306</v>
      </c>
      <c r="G1206" s="18">
        <v>98</v>
      </c>
    </row>
    <row r="1207" spans="1:9" x14ac:dyDescent="0.25">
      <c r="A1207" s="16">
        <v>1930000</v>
      </c>
      <c r="B1207" s="15">
        <v>43734</v>
      </c>
      <c r="C1207" s="14">
        <v>2</v>
      </c>
      <c r="D1207" s="14">
        <v>880</v>
      </c>
      <c r="E1207" s="20">
        <v>5160307</v>
      </c>
      <c r="F1207" s="17" t="s">
        <v>1130</v>
      </c>
      <c r="G1207" s="18">
        <v>189.02</v>
      </c>
    </row>
    <row r="1208" spans="1:9" x14ac:dyDescent="0.25">
      <c r="G1208">
        <f>SUM(G2:G1207)</f>
        <v>762445.75</v>
      </c>
      <c r="H1208">
        <v>762445.75</v>
      </c>
      <c r="I1208">
        <f>H1208-G1208</f>
        <v>0</v>
      </c>
    </row>
    <row r="1210" spans="1:9" x14ac:dyDescent="0.25">
      <c r="G1210" s="1">
        <f>SUBTOTAL(9,G2:G1208)</f>
        <v>1524891.5</v>
      </c>
    </row>
  </sheetData>
  <autoFilter ref="A1:I1208"/>
  <pageMargins left="0.31496062992125984" right="0.31496062992125984" top="0.74803149606299213" bottom="0.74803149606299213" header="0.31496062992125984" footer="0.31496062992125984"/>
  <pageSetup scale="56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workbookViewId="0">
      <selection activeCell="D64" sqref="D64"/>
    </sheetView>
  </sheetViews>
  <sheetFormatPr baseColWidth="10" defaultRowHeight="15" x14ac:dyDescent="0.25"/>
  <cols>
    <col min="2" max="2" width="50.28515625" bestFit="1" customWidth="1"/>
  </cols>
  <sheetData>
    <row r="1" spans="1:3" x14ac:dyDescent="0.25">
      <c r="B1" s="97" t="s">
        <v>1366</v>
      </c>
      <c r="C1" s="97"/>
    </row>
    <row r="2" spans="1:3" x14ac:dyDescent="0.25">
      <c r="B2" s="97" t="s">
        <v>1381</v>
      </c>
      <c r="C2" s="97"/>
    </row>
    <row r="3" spans="1:3" x14ac:dyDescent="0.25">
      <c r="B3" s="97" t="s">
        <v>1367</v>
      </c>
      <c r="C3" s="97"/>
    </row>
    <row r="5" spans="1:3" x14ac:dyDescent="0.25">
      <c r="B5" s="9" t="s">
        <v>1368</v>
      </c>
      <c r="C5" s="9" t="s">
        <v>1369</v>
      </c>
    </row>
    <row r="6" spans="1:3" x14ac:dyDescent="0.25">
      <c r="A6" s="36">
        <v>1120115</v>
      </c>
      <c r="B6" s="37" t="s">
        <v>1386</v>
      </c>
      <c r="C6" s="38">
        <v>3036.7</v>
      </c>
    </row>
    <row r="7" spans="1:3" x14ac:dyDescent="0.25">
      <c r="A7" s="94">
        <v>1120215</v>
      </c>
      <c r="B7" s="95" t="s">
        <v>1387</v>
      </c>
      <c r="C7" s="96">
        <v>14081.4</v>
      </c>
    </row>
    <row r="8" spans="1:3" x14ac:dyDescent="0.25">
      <c r="A8" s="90">
        <v>1120404</v>
      </c>
      <c r="B8" s="91" t="s">
        <v>1388</v>
      </c>
      <c r="C8" s="92">
        <v>6270</v>
      </c>
    </row>
    <row r="9" spans="1:3" x14ac:dyDescent="0.25">
      <c r="A9" s="77">
        <v>1130119</v>
      </c>
      <c r="B9" s="78" t="s">
        <v>1389</v>
      </c>
      <c r="C9" s="79">
        <v>439</v>
      </c>
    </row>
    <row r="10" spans="1:3" x14ac:dyDescent="0.25">
      <c r="A10" s="77">
        <v>1130121</v>
      </c>
      <c r="B10" s="78" t="s">
        <v>1390</v>
      </c>
      <c r="C10" s="79">
        <v>2390</v>
      </c>
    </row>
    <row r="11" spans="1:3" x14ac:dyDescent="0.25">
      <c r="A11" s="80">
        <v>1130159</v>
      </c>
      <c r="B11" s="78" t="s">
        <v>1391</v>
      </c>
      <c r="C11" s="79">
        <v>3600</v>
      </c>
    </row>
    <row r="12" spans="1:3" x14ac:dyDescent="0.25">
      <c r="A12" s="77">
        <v>1130170</v>
      </c>
      <c r="B12" s="78" t="s">
        <v>1392</v>
      </c>
      <c r="C12" s="79">
        <v>75112.600000000006</v>
      </c>
    </row>
    <row r="13" spans="1:3" x14ac:dyDescent="0.25">
      <c r="A13" s="77">
        <v>1130181</v>
      </c>
      <c r="B13" s="78" t="s">
        <v>1393</v>
      </c>
      <c r="C13" s="79">
        <v>758.78</v>
      </c>
    </row>
    <row r="14" spans="1:3" x14ac:dyDescent="0.25">
      <c r="A14" s="80">
        <v>1130194</v>
      </c>
      <c r="B14" s="78" t="s">
        <v>1394</v>
      </c>
      <c r="C14" s="79">
        <v>5617.9</v>
      </c>
    </row>
    <row r="15" spans="1:3" x14ac:dyDescent="0.25">
      <c r="A15" s="47">
        <v>1130202</v>
      </c>
      <c r="B15" s="81" t="s">
        <v>1395</v>
      </c>
      <c r="C15" s="82">
        <v>1547.42</v>
      </c>
    </row>
    <row r="16" spans="1:3" x14ac:dyDescent="0.25">
      <c r="A16" s="87">
        <v>2110113</v>
      </c>
      <c r="B16" s="88" t="s">
        <v>1396</v>
      </c>
      <c r="C16" s="89">
        <v>4798</v>
      </c>
    </row>
    <row r="17" spans="1:3" x14ac:dyDescent="0.25">
      <c r="A17" s="56">
        <v>5130101</v>
      </c>
      <c r="B17" s="57" t="s">
        <v>1397</v>
      </c>
      <c r="C17" s="58">
        <v>81186.37</v>
      </c>
    </row>
    <row r="18" spans="1:3" x14ac:dyDescent="0.25">
      <c r="A18" s="25">
        <v>5130103</v>
      </c>
      <c r="B18" s="65" t="s">
        <v>1398</v>
      </c>
      <c r="C18" s="66">
        <v>6366.67</v>
      </c>
    </row>
    <row r="19" spans="1:3" x14ac:dyDescent="0.25">
      <c r="A19" s="51">
        <v>5130104</v>
      </c>
      <c r="B19" s="49" t="s">
        <v>1399</v>
      </c>
      <c r="C19" s="50">
        <v>7543.19</v>
      </c>
    </row>
    <row r="20" spans="1:3" x14ac:dyDescent="0.25">
      <c r="A20" s="84">
        <v>5130105</v>
      </c>
      <c r="B20" s="85" t="s">
        <v>1400</v>
      </c>
      <c r="C20" s="86">
        <v>62166.260000000009</v>
      </c>
    </row>
    <row r="21" spans="1:3" x14ac:dyDescent="0.25">
      <c r="A21" s="46">
        <v>5130112</v>
      </c>
      <c r="B21" s="59" t="s">
        <v>1401</v>
      </c>
      <c r="C21" s="45">
        <v>5416.67</v>
      </c>
    </row>
    <row r="22" spans="1:3" x14ac:dyDescent="0.25">
      <c r="A22" s="68">
        <v>5160102</v>
      </c>
      <c r="B22" s="69" t="s">
        <v>1402</v>
      </c>
      <c r="C22" s="70">
        <v>3789</v>
      </c>
    </row>
    <row r="23" spans="1:3" x14ac:dyDescent="0.25">
      <c r="A23" s="71">
        <v>5160103</v>
      </c>
      <c r="B23" s="72" t="s">
        <v>1403</v>
      </c>
      <c r="C23" s="73">
        <v>1946.5</v>
      </c>
    </row>
    <row r="24" spans="1:3" x14ac:dyDescent="0.25">
      <c r="A24" s="74">
        <v>5160202</v>
      </c>
      <c r="B24" s="75" t="s">
        <v>1404</v>
      </c>
      <c r="C24" s="76">
        <v>1716.75</v>
      </c>
    </row>
    <row r="25" spans="1:3" x14ac:dyDescent="0.25">
      <c r="A25" s="60">
        <v>5160301</v>
      </c>
      <c r="B25" s="61" t="s">
        <v>1405</v>
      </c>
      <c r="C25" s="62">
        <v>2035.8</v>
      </c>
    </row>
    <row r="26" spans="1:3" x14ac:dyDescent="0.25">
      <c r="A26" s="35">
        <v>5160307</v>
      </c>
      <c r="B26" s="33" t="s">
        <v>1406</v>
      </c>
      <c r="C26" s="34">
        <v>729.02</v>
      </c>
    </row>
    <row r="27" spans="1:3" x14ac:dyDescent="0.25">
      <c r="A27" s="24">
        <v>5160507</v>
      </c>
      <c r="B27" s="63" t="s">
        <v>1407</v>
      </c>
      <c r="C27" s="64">
        <v>4083.14</v>
      </c>
    </row>
    <row r="28" spans="1:3" x14ac:dyDescent="0.25">
      <c r="A28" s="21">
        <v>5160707</v>
      </c>
      <c r="B28" s="22" t="s">
        <v>1408</v>
      </c>
      <c r="C28" s="23">
        <v>775</v>
      </c>
    </row>
    <row r="29" spans="1:3" x14ac:dyDescent="0.25">
      <c r="A29" s="67">
        <v>5160801</v>
      </c>
      <c r="B29" s="54" t="s">
        <v>1409</v>
      </c>
      <c r="C29" s="55">
        <v>71.5</v>
      </c>
    </row>
    <row r="30" spans="1:3" x14ac:dyDescent="0.25">
      <c r="A30" s="26">
        <v>5160802</v>
      </c>
      <c r="B30" s="65" t="s">
        <v>1410</v>
      </c>
      <c r="C30" s="66">
        <v>7754.6</v>
      </c>
    </row>
    <row r="31" spans="1:3" x14ac:dyDescent="0.25">
      <c r="A31" s="53">
        <v>5160806</v>
      </c>
      <c r="B31" s="54" t="s">
        <v>1411</v>
      </c>
      <c r="C31" s="55">
        <v>700</v>
      </c>
    </row>
    <row r="32" spans="1:3" x14ac:dyDescent="0.25">
      <c r="A32" s="27">
        <v>5210101</v>
      </c>
      <c r="B32" s="31" t="s">
        <v>1412</v>
      </c>
      <c r="C32" s="30">
        <v>74899.02</v>
      </c>
    </row>
    <row r="33" spans="1:4" x14ac:dyDescent="0.25">
      <c r="A33" s="27">
        <v>5210102</v>
      </c>
      <c r="B33" s="32" t="s">
        <v>1413</v>
      </c>
      <c r="C33" s="30">
        <v>2694</v>
      </c>
    </row>
    <row r="34" spans="1:4" x14ac:dyDescent="0.25">
      <c r="A34" s="27">
        <v>5210103</v>
      </c>
      <c r="B34" s="29" t="s">
        <v>1370</v>
      </c>
      <c r="C34" s="30">
        <v>53417.750000000007</v>
      </c>
    </row>
    <row r="35" spans="1:4" x14ac:dyDescent="0.25">
      <c r="A35" s="27">
        <v>5210104</v>
      </c>
      <c r="B35" s="29" t="s">
        <v>1371</v>
      </c>
      <c r="C35" s="30">
        <v>130149.81</v>
      </c>
    </row>
    <row r="36" spans="1:4" x14ac:dyDescent="0.25">
      <c r="A36" s="27">
        <v>5210105</v>
      </c>
      <c r="B36" s="29" t="s">
        <v>1414</v>
      </c>
      <c r="C36" s="30">
        <v>723</v>
      </c>
    </row>
    <row r="37" spans="1:4" x14ac:dyDescent="0.25">
      <c r="A37" s="27">
        <v>5210109</v>
      </c>
      <c r="B37" s="29" t="s">
        <v>1415</v>
      </c>
      <c r="C37" s="30">
        <v>818.4</v>
      </c>
    </row>
    <row r="38" spans="1:4" x14ac:dyDescent="0.25">
      <c r="A38" s="28">
        <v>5210115</v>
      </c>
      <c r="B38" s="31" t="s">
        <v>1416</v>
      </c>
      <c r="C38" s="30">
        <v>607.4</v>
      </c>
    </row>
    <row r="39" spans="1:4" x14ac:dyDescent="0.25">
      <c r="A39" s="27">
        <v>5210116</v>
      </c>
      <c r="B39" s="32" t="s">
        <v>1417</v>
      </c>
      <c r="C39" s="30">
        <v>340</v>
      </c>
      <c r="D39" s="6"/>
    </row>
    <row r="40" spans="1:4" x14ac:dyDescent="0.25">
      <c r="A40" s="28">
        <v>5210117</v>
      </c>
      <c r="B40" s="29" t="s">
        <v>1418</v>
      </c>
      <c r="C40" s="30">
        <v>7085.2800000000016</v>
      </c>
    </row>
    <row r="41" spans="1:4" x14ac:dyDescent="0.25">
      <c r="A41" s="48">
        <v>5210201</v>
      </c>
      <c r="B41" s="49" t="s">
        <v>1419</v>
      </c>
      <c r="C41" s="50">
        <v>78365.829999999987</v>
      </c>
    </row>
    <row r="42" spans="1:4" x14ac:dyDescent="0.25">
      <c r="A42" s="51">
        <v>5210202</v>
      </c>
      <c r="B42" s="49" t="s">
        <v>1420</v>
      </c>
      <c r="C42" s="50">
        <v>90</v>
      </c>
    </row>
    <row r="43" spans="1:4" x14ac:dyDescent="0.25">
      <c r="A43" s="48">
        <v>5210203</v>
      </c>
      <c r="B43" s="49" t="s">
        <v>1421</v>
      </c>
      <c r="C43" s="50">
        <v>21978.440000000002</v>
      </c>
    </row>
    <row r="44" spans="1:4" x14ac:dyDescent="0.25">
      <c r="A44" s="51">
        <v>5210204</v>
      </c>
      <c r="B44" s="49" t="s">
        <v>1372</v>
      </c>
      <c r="C44" s="50">
        <v>49480.530000000006</v>
      </c>
    </row>
    <row r="45" spans="1:4" x14ac:dyDescent="0.25">
      <c r="A45" s="51">
        <v>5210205</v>
      </c>
      <c r="B45" s="49" t="s">
        <v>1422</v>
      </c>
      <c r="C45" s="50">
        <v>192</v>
      </c>
    </row>
    <row r="46" spans="1:4" x14ac:dyDescent="0.25">
      <c r="A46" s="51">
        <v>5210209</v>
      </c>
      <c r="B46" s="49" t="s">
        <v>1423</v>
      </c>
      <c r="C46" s="50">
        <v>14091.45</v>
      </c>
    </row>
    <row r="47" spans="1:4" x14ac:dyDescent="0.25">
      <c r="A47" s="48">
        <v>5210212</v>
      </c>
      <c r="B47" s="49" t="s">
        <v>1424</v>
      </c>
      <c r="C47" s="50">
        <v>4989.7</v>
      </c>
    </row>
    <row r="48" spans="1:4" x14ac:dyDescent="0.25">
      <c r="A48" s="42">
        <v>5210301</v>
      </c>
      <c r="B48" s="43" t="s">
        <v>1425</v>
      </c>
      <c r="C48" s="44">
        <v>3188.7599999999998</v>
      </c>
    </row>
    <row r="49" spans="1:5" x14ac:dyDescent="0.25">
      <c r="A49" s="42">
        <v>5210302</v>
      </c>
      <c r="B49" s="43" t="s">
        <v>1426</v>
      </c>
      <c r="C49" s="44">
        <v>506</v>
      </c>
    </row>
    <row r="50" spans="1:5" x14ac:dyDescent="0.25">
      <c r="A50" s="42">
        <v>5210303</v>
      </c>
      <c r="B50" s="43" t="s">
        <v>1427</v>
      </c>
      <c r="C50" s="44">
        <v>3963.6400000000003</v>
      </c>
    </row>
    <row r="51" spans="1:5" x14ac:dyDescent="0.25">
      <c r="A51" s="42">
        <v>5210304</v>
      </c>
      <c r="B51" s="43" t="s">
        <v>1428</v>
      </c>
      <c r="C51" s="44">
        <v>8519.39</v>
      </c>
    </row>
    <row r="52" spans="1:5" x14ac:dyDescent="0.25">
      <c r="A52" s="42">
        <v>5210305</v>
      </c>
      <c r="B52" s="43" t="s">
        <v>1429</v>
      </c>
      <c r="C52" s="44">
        <v>352</v>
      </c>
    </row>
    <row r="53" spans="1:5" x14ac:dyDescent="0.25">
      <c r="A53" s="42">
        <v>5210309</v>
      </c>
      <c r="B53" s="43" t="s">
        <v>1430</v>
      </c>
      <c r="C53" s="44">
        <v>2061.08</v>
      </c>
    </row>
    <row r="54" spans="1:5" x14ac:dyDescent="0.25">
      <c r="B54" s="7" t="s">
        <v>1373</v>
      </c>
      <c r="C54" s="8">
        <f>SUM(C6:C53)</f>
        <v>762445.75000000012</v>
      </c>
      <c r="D54">
        <v>762445.75</v>
      </c>
      <c r="E54" s="6">
        <f>C54-D54</f>
        <v>0</v>
      </c>
    </row>
  </sheetData>
  <autoFilter ref="A5:E54"/>
  <mergeCells count="3">
    <mergeCell ref="B1:C1"/>
    <mergeCell ref="B2:C2"/>
    <mergeCell ref="B3:C3"/>
  </mergeCells>
  <pageMargins left="0.7" right="0.7" top="0.75" bottom="0.75" header="0.3" footer="0.3"/>
  <pageSetup fitToWidth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31" workbookViewId="0">
      <selection activeCell="C51" sqref="C51"/>
    </sheetView>
  </sheetViews>
  <sheetFormatPr baseColWidth="10" defaultRowHeight="15" x14ac:dyDescent="0.25"/>
  <cols>
    <col min="2" max="2" width="47.5703125" customWidth="1"/>
    <col min="3" max="3" width="17.7109375" customWidth="1"/>
  </cols>
  <sheetData>
    <row r="1" spans="1:7" x14ac:dyDescent="0.25">
      <c r="B1" s="97" t="s">
        <v>1366</v>
      </c>
      <c r="C1" s="97"/>
    </row>
    <row r="2" spans="1:7" x14ac:dyDescent="0.25">
      <c r="B2" s="97" t="s">
        <v>1381</v>
      </c>
      <c r="C2" s="97"/>
    </row>
    <row r="3" spans="1:7" x14ac:dyDescent="0.25">
      <c r="B3" s="97" t="s">
        <v>1367</v>
      </c>
      <c r="C3" s="97"/>
    </row>
    <row r="5" spans="1:7" x14ac:dyDescent="0.25">
      <c r="B5" s="9" t="s">
        <v>1368</v>
      </c>
      <c r="C5" s="9" t="s">
        <v>1369</v>
      </c>
    </row>
    <row r="6" spans="1:7" x14ac:dyDescent="0.25">
      <c r="A6" s="5"/>
      <c r="B6" s="4" t="s">
        <v>1448</v>
      </c>
      <c r="C6" s="13">
        <f>87918.28+4798</f>
        <v>92716.28</v>
      </c>
      <c r="E6" t="s">
        <v>1450</v>
      </c>
    </row>
    <row r="7" spans="1:7" x14ac:dyDescent="0.25">
      <c r="A7" s="5"/>
      <c r="B7" s="3" t="s">
        <v>1374</v>
      </c>
      <c r="C7" s="13"/>
    </row>
    <row r="8" spans="1:7" x14ac:dyDescent="0.25">
      <c r="A8" s="5"/>
      <c r="B8" s="11" t="s">
        <v>1375</v>
      </c>
      <c r="C8" s="52">
        <f>10009.1+510.06</f>
        <v>10519.16</v>
      </c>
      <c r="E8" t="s">
        <v>1434</v>
      </c>
    </row>
    <row r="9" spans="1:7" x14ac:dyDescent="0.25">
      <c r="A9" s="5"/>
      <c r="B9" s="11" t="s">
        <v>1435</v>
      </c>
      <c r="C9" s="52">
        <f>1445+71.5+138</f>
        <v>1654.5</v>
      </c>
      <c r="E9">
        <v>5160802</v>
      </c>
      <c r="F9" t="s">
        <v>1440</v>
      </c>
      <c r="G9" t="s">
        <v>1441</v>
      </c>
    </row>
    <row r="10" spans="1:7" x14ac:dyDescent="0.25">
      <c r="A10" s="5"/>
      <c r="B10" s="11" t="s">
        <v>1443</v>
      </c>
      <c r="C10" s="52">
        <v>3196</v>
      </c>
    </row>
    <row r="11" spans="1:7" x14ac:dyDescent="0.25">
      <c r="A11" s="5"/>
      <c r="B11" s="11" t="s">
        <v>1449</v>
      </c>
      <c r="C11" s="52">
        <v>4124.99</v>
      </c>
    </row>
    <row r="12" spans="1:7" x14ac:dyDescent="0.25">
      <c r="A12" s="5"/>
      <c r="B12" s="3" t="s">
        <v>1376</v>
      </c>
      <c r="C12" s="13"/>
    </row>
    <row r="13" spans="1:7" x14ac:dyDescent="0.25">
      <c r="A13" s="5"/>
      <c r="B13" s="11" t="s">
        <v>1375</v>
      </c>
      <c r="C13" s="13">
        <f>40326.5+2975.28+5416.67+6366.67</f>
        <v>55085.119999999995</v>
      </c>
      <c r="E13" t="s">
        <v>1438</v>
      </c>
    </row>
    <row r="14" spans="1:7" x14ac:dyDescent="0.25">
      <c r="A14" s="2"/>
      <c r="B14" s="11" t="s">
        <v>1435</v>
      </c>
      <c r="C14" s="52">
        <f>2035.8+1287+304+6204</f>
        <v>9830.7999999999993</v>
      </c>
      <c r="E14" t="s">
        <v>1442</v>
      </c>
    </row>
    <row r="15" spans="1:7" x14ac:dyDescent="0.25">
      <c r="A15" s="2"/>
      <c r="B15" s="11" t="s">
        <v>1456</v>
      </c>
      <c r="C15" s="52">
        <f>68+1401.48</f>
        <v>1469.48</v>
      </c>
      <c r="E15" t="s">
        <v>1444</v>
      </c>
      <c r="F15" t="s">
        <v>1446</v>
      </c>
    </row>
    <row r="16" spans="1:7" x14ac:dyDescent="0.25">
      <c r="A16" s="5"/>
      <c r="B16" s="3" t="s">
        <v>1377</v>
      </c>
      <c r="C16" s="13"/>
    </row>
    <row r="17" spans="1:11" x14ac:dyDescent="0.25">
      <c r="A17" s="5"/>
      <c r="B17" s="11" t="s">
        <v>1433</v>
      </c>
      <c r="C17" s="52">
        <f>30850.77+4057.85</f>
        <v>34908.620000000003</v>
      </c>
      <c r="E17" t="s">
        <v>1434</v>
      </c>
    </row>
    <row r="18" spans="1:11" x14ac:dyDescent="0.25">
      <c r="A18" s="5"/>
      <c r="B18" s="11" t="s">
        <v>1435</v>
      </c>
      <c r="C18" s="52">
        <f>4083.14+775+3722.6+700+287.02+1716.75+1036.7+5500</f>
        <v>17821.21</v>
      </c>
      <c r="E18" t="s">
        <v>1436</v>
      </c>
      <c r="F18" t="s">
        <v>1437</v>
      </c>
      <c r="G18" t="s">
        <v>1439</v>
      </c>
      <c r="H18" t="s">
        <v>1441</v>
      </c>
      <c r="I18" t="s">
        <v>1447</v>
      </c>
      <c r="J18" t="s">
        <v>1453</v>
      </c>
      <c r="K18" t="s">
        <v>1454</v>
      </c>
    </row>
    <row r="19" spans="1:11" x14ac:dyDescent="0.25">
      <c r="A19" s="5"/>
      <c r="B19" s="11" t="s">
        <v>1456</v>
      </c>
      <c r="C19" s="52">
        <f>525+545.02</f>
        <v>1070.02</v>
      </c>
      <c r="E19" t="s">
        <v>1444</v>
      </c>
      <c r="F19" t="s">
        <v>1445</v>
      </c>
    </row>
    <row r="20" spans="1:11" x14ac:dyDescent="0.25">
      <c r="A20" s="5"/>
      <c r="B20" s="3" t="s">
        <v>1378</v>
      </c>
      <c r="C20" s="13"/>
    </row>
    <row r="21" spans="1:11" x14ac:dyDescent="0.25">
      <c r="A21" s="36">
        <v>5210101</v>
      </c>
      <c r="B21" s="40" t="s">
        <v>1457</v>
      </c>
      <c r="C21" s="13">
        <v>74899.02</v>
      </c>
    </row>
    <row r="22" spans="1:11" x14ac:dyDescent="0.25">
      <c r="A22" s="36">
        <v>5210102</v>
      </c>
      <c r="B22" s="41" t="s">
        <v>1458</v>
      </c>
      <c r="C22" s="13">
        <v>2694</v>
      </c>
    </row>
    <row r="23" spans="1:11" x14ac:dyDescent="0.25">
      <c r="A23" s="36">
        <v>5210103</v>
      </c>
      <c r="B23" s="4" t="s">
        <v>1370</v>
      </c>
      <c r="C23" s="13">
        <f>53417.75++Hoja2!G1007+Hoja3!C39</f>
        <v>55057.75</v>
      </c>
    </row>
    <row r="24" spans="1:11" x14ac:dyDescent="0.25">
      <c r="A24" s="36">
        <v>5210104</v>
      </c>
      <c r="B24" s="4" t="s">
        <v>1459</v>
      </c>
      <c r="C24" s="13">
        <f>130149.81+Hoja3!C38+Hoja3!C15+Hoja3!C8</f>
        <v>138574.63</v>
      </c>
      <c r="E24" t="s">
        <v>1451</v>
      </c>
      <c r="F24" t="s">
        <v>1452</v>
      </c>
    </row>
    <row r="25" spans="1:11" x14ac:dyDescent="0.25">
      <c r="A25" s="36">
        <v>5210105</v>
      </c>
      <c r="B25" s="4" t="s">
        <v>1460</v>
      </c>
      <c r="C25" s="13">
        <v>723</v>
      </c>
    </row>
    <row r="26" spans="1:11" ht="16.5" customHeight="1" x14ac:dyDescent="0.25">
      <c r="A26" s="36">
        <v>5210109</v>
      </c>
      <c r="B26" s="4" t="s">
        <v>1461</v>
      </c>
      <c r="C26" s="13">
        <v>818.4</v>
      </c>
    </row>
    <row r="27" spans="1:11" x14ac:dyDescent="0.25">
      <c r="A27" s="39">
        <v>5210117</v>
      </c>
      <c r="B27" s="4" t="s">
        <v>1418</v>
      </c>
      <c r="C27" s="13">
        <v>7085.2800000000016</v>
      </c>
    </row>
    <row r="28" spans="1:11" x14ac:dyDescent="0.25">
      <c r="A28" s="5"/>
      <c r="B28" s="4" t="s">
        <v>1455</v>
      </c>
      <c r="C28" s="13">
        <v>30438.06</v>
      </c>
    </row>
    <row r="29" spans="1:11" x14ac:dyDescent="0.25">
      <c r="A29" s="5"/>
      <c r="B29" s="3" t="s">
        <v>1379</v>
      </c>
      <c r="C29" s="13"/>
    </row>
    <row r="30" spans="1:11" x14ac:dyDescent="0.25">
      <c r="A30" s="39">
        <v>5210201</v>
      </c>
      <c r="B30" s="4" t="s">
        <v>1462</v>
      </c>
      <c r="C30" s="13">
        <f>78365.83+Hoja2!G1147</f>
        <v>80365.83</v>
      </c>
    </row>
    <row r="31" spans="1:11" x14ac:dyDescent="0.25">
      <c r="A31" s="36">
        <v>5210202</v>
      </c>
      <c r="B31" s="4" t="s">
        <v>1463</v>
      </c>
      <c r="C31" s="13">
        <v>90</v>
      </c>
    </row>
    <row r="32" spans="1:11" x14ac:dyDescent="0.25">
      <c r="A32" s="39">
        <v>5210203</v>
      </c>
      <c r="B32" s="4" t="s">
        <v>1464</v>
      </c>
      <c r="C32" s="13">
        <f>21978.44+Hoja2!G1108+Hoja2!G1124</f>
        <v>24355.84</v>
      </c>
    </row>
    <row r="33" spans="1:5" x14ac:dyDescent="0.25">
      <c r="A33" s="36">
        <v>5210204</v>
      </c>
      <c r="B33" s="4" t="s">
        <v>1465</v>
      </c>
      <c r="C33" s="13">
        <v>49480.530000000006</v>
      </c>
    </row>
    <row r="34" spans="1:5" x14ac:dyDescent="0.25">
      <c r="A34" s="36">
        <v>5210205</v>
      </c>
      <c r="B34" s="4" t="s">
        <v>1466</v>
      </c>
      <c r="C34" s="13">
        <v>192</v>
      </c>
    </row>
    <row r="35" spans="1:5" x14ac:dyDescent="0.25">
      <c r="A35" s="36">
        <v>5210209</v>
      </c>
      <c r="B35" s="4" t="s">
        <v>1467</v>
      </c>
      <c r="C35" s="13">
        <v>14091.45</v>
      </c>
    </row>
    <row r="36" spans="1:5" x14ac:dyDescent="0.25">
      <c r="A36" s="39">
        <v>5210212</v>
      </c>
      <c r="B36" s="4" t="s">
        <v>1424</v>
      </c>
      <c r="C36" s="13">
        <v>4989.7</v>
      </c>
    </row>
    <row r="37" spans="1:5" x14ac:dyDescent="0.25">
      <c r="A37" s="5"/>
      <c r="B37" s="4" t="s">
        <v>1449</v>
      </c>
      <c r="C37" s="13">
        <v>27603.21</v>
      </c>
    </row>
    <row r="38" spans="1:5" x14ac:dyDescent="0.25">
      <c r="A38" s="5"/>
      <c r="B38" s="3" t="s">
        <v>1380</v>
      </c>
      <c r="C38" s="13"/>
    </row>
    <row r="39" spans="1:5" x14ac:dyDescent="0.25">
      <c r="A39" s="5">
        <v>5210301</v>
      </c>
      <c r="B39" s="4" t="s">
        <v>1425</v>
      </c>
      <c r="C39" s="13">
        <v>3188.7599999999998</v>
      </c>
    </row>
    <row r="40" spans="1:5" x14ac:dyDescent="0.25">
      <c r="A40" s="5">
        <v>5210302</v>
      </c>
      <c r="B40" s="4" t="s">
        <v>1426</v>
      </c>
      <c r="C40" s="13">
        <v>506</v>
      </c>
    </row>
    <row r="41" spans="1:5" x14ac:dyDescent="0.25">
      <c r="A41" s="5">
        <v>5210303</v>
      </c>
      <c r="B41" s="4" t="s">
        <v>1427</v>
      </c>
      <c r="C41" s="13">
        <v>3963.6400000000003</v>
      </c>
    </row>
    <row r="42" spans="1:5" x14ac:dyDescent="0.25">
      <c r="A42" s="5">
        <v>5210304</v>
      </c>
      <c r="B42" s="4" t="s">
        <v>1428</v>
      </c>
      <c r="C42" s="13">
        <v>8519.39</v>
      </c>
    </row>
    <row r="43" spans="1:5" x14ac:dyDescent="0.25">
      <c r="A43" s="5">
        <v>5210305</v>
      </c>
      <c r="B43" s="4" t="s">
        <v>1429</v>
      </c>
      <c r="C43" s="13">
        <v>352</v>
      </c>
    </row>
    <row r="44" spans="1:5" x14ac:dyDescent="0.25">
      <c r="A44" s="5">
        <v>5210309</v>
      </c>
      <c r="B44" s="4" t="s">
        <v>1430</v>
      </c>
      <c r="C44" s="13">
        <v>2061.08</v>
      </c>
    </row>
    <row r="45" spans="1:5" x14ac:dyDescent="0.25">
      <c r="B45" s="7" t="s">
        <v>1373</v>
      </c>
      <c r="C45" s="8">
        <f>SUM(C6:C44)</f>
        <v>762445.74999999988</v>
      </c>
      <c r="D45">
        <v>762445.75</v>
      </c>
      <c r="E45" s="6">
        <f>D45-C45</f>
        <v>0</v>
      </c>
    </row>
  </sheetData>
  <mergeCells count="3">
    <mergeCell ref="B1:C1"/>
    <mergeCell ref="B2:C2"/>
    <mergeCell ref="B3:C3"/>
  </mergeCells>
  <pageMargins left="1.4960629921259843" right="0.70866141732283472" top="0.74803149606299213" bottom="0.74803149606299213" header="0.31496062992125984" footer="0.31496062992125984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Yolanda</cp:lastModifiedBy>
  <cp:lastPrinted>2019-10-28T14:22:26Z</cp:lastPrinted>
  <dcterms:created xsi:type="dcterms:W3CDTF">2019-10-23T21:08:51Z</dcterms:created>
  <dcterms:modified xsi:type="dcterms:W3CDTF">2019-10-28T14:57:06Z</dcterms:modified>
</cp:coreProperties>
</file>