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13_ncr:1_{7BFD4139-9E83-423C-8763-5EFD1810102D}" xr6:coauthVersionLast="36" xr6:coauthVersionMax="36" xr10:uidLastSave="{00000000-0000-0000-0000-000000000000}"/>
  <bookViews>
    <workbookView xWindow="0" yWindow="0" windowWidth="21600" windowHeight="9525" xr2:uid="{5828704B-5CC6-46F1-AEBB-1CD31AD105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6" i="1"/>
  <c r="F24" i="1"/>
  <c r="B25" i="1"/>
  <c r="B26" i="1"/>
  <c r="B24" i="1"/>
  <c r="F17" i="1" l="1"/>
  <c r="F20" i="1" s="1"/>
  <c r="B17" i="1"/>
</calcChain>
</file>

<file path=xl/sharedStrings.xml><?xml version="1.0" encoding="utf-8"?>
<sst xmlns="http://schemas.openxmlformats.org/spreadsheetml/2006/main" count="37" uniqueCount="23">
  <si>
    <t>Despesa</t>
  </si>
  <si>
    <t>Valor</t>
  </si>
  <si>
    <t>Entradas</t>
  </si>
  <si>
    <t>Marido</t>
  </si>
  <si>
    <t>Esposa</t>
  </si>
  <si>
    <t>Aluguel</t>
  </si>
  <si>
    <t>Luz</t>
  </si>
  <si>
    <t>Água</t>
  </si>
  <si>
    <t>Gás</t>
  </si>
  <si>
    <t>Netflix</t>
  </si>
  <si>
    <t>Combustível</t>
  </si>
  <si>
    <t>Ração cães</t>
  </si>
  <si>
    <t>Lazer</t>
  </si>
  <si>
    <t>Total</t>
  </si>
  <si>
    <t>Fatura cartão</t>
  </si>
  <si>
    <t>Supermercado</t>
  </si>
  <si>
    <t>Sobra mensal</t>
  </si>
  <si>
    <t>Alta</t>
  </si>
  <si>
    <t>Importância</t>
  </si>
  <si>
    <t>Média</t>
  </si>
  <si>
    <t>Baixa</t>
  </si>
  <si>
    <t>Total de gastos por importância</t>
  </si>
  <si>
    <t>Quantidade de gastos por importância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</si>
</sst>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0" fillId="0" borderId="2" xfId="0" applyBorder="1"/>
    <xf numFmtId="164" fontId="0" fillId="0" borderId="0" xfId="0" applyNumberFormat="1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164" fontId="0" fillId="0" borderId="3" xfId="0" applyNumberFormat="1" applyBorder="1"/>
    <xf numFmtId="164" fontId="0" fillId="0" borderId="6" xfId="0" applyNumberFormat="1" applyBorder="1"/>
    <xf numFmtId="164" fontId="0" fillId="0" borderId="9" xfId="0" applyNumberFormat="1" applyBorder="1"/>
    <xf numFmtId="0" fontId="0" fillId="0" borderId="3" xfId="0" applyBorder="1" applyAlignment="1">
      <alignment horizontal="right"/>
    </xf>
    <xf numFmtId="164" fontId="0" fillId="0" borderId="10" xfId="0" applyNumberFormat="1" applyBorder="1"/>
    <xf numFmtId="0" fontId="0" fillId="0" borderId="10" xfId="0" applyNumberFormat="1" applyBorder="1"/>
    <xf numFmtId="0" fontId="0" fillId="0" borderId="3" xfId="0" applyNumberFormat="1" applyBorder="1"/>
    <xf numFmtId="0" fontId="0" fillId="0" borderId="6" xfId="0" applyNumberFormat="1" applyBorder="1"/>
    <xf numFmtId="0" fontId="1" fillId="4" borderId="1" xfId="0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 gastos por importância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Planilha1!$A$24:$A$26</c:f>
              <c:strCache>
                <c:ptCount val="3"/>
                <c:pt idx="0">
                  <c:v>Alta</c:v>
                </c:pt>
                <c:pt idx="1">
                  <c:v>Média</c:v>
                </c:pt>
                <c:pt idx="2">
                  <c:v>Baixa</c:v>
                </c:pt>
              </c:strCache>
            </c:strRef>
          </c:cat>
          <c:val>
            <c:numRef>
              <c:f>Planilha1!$B$24:$B$26</c:f>
              <c:numCache>
                <c:formatCode>"R$"\ #,##0.00</c:formatCode>
                <c:ptCount val="3"/>
                <c:pt idx="0">
                  <c:v>4400</c:v>
                </c:pt>
                <c:pt idx="1">
                  <c:v>200</c:v>
                </c:pt>
                <c:pt idx="2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0-475D-8B8D-01E6BA611D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Despesas mensais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Planilha1!$A$2:$A$11</c:f>
              <c:strCache>
                <c:ptCount val="10"/>
                <c:pt idx="0">
                  <c:v>Aluguel</c:v>
                </c:pt>
                <c:pt idx="1">
                  <c:v>Luz</c:v>
                </c:pt>
                <c:pt idx="2">
                  <c:v>Água</c:v>
                </c:pt>
                <c:pt idx="3">
                  <c:v>Gás</c:v>
                </c:pt>
                <c:pt idx="4">
                  <c:v>Netflix</c:v>
                </c:pt>
                <c:pt idx="5">
                  <c:v>Combustível</c:v>
                </c:pt>
                <c:pt idx="6">
                  <c:v>Ração cães</c:v>
                </c:pt>
                <c:pt idx="7">
                  <c:v>Lazer</c:v>
                </c:pt>
                <c:pt idx="8">
                  <c:v>Fatura cartão</c:v>
                </c:pt>
                <c:pt idx="9">
                  <c:v>Supermercado</c:v>
                </c:pt>
              </c:strCache>
            </c:strRef>
          </c:cat>
          <c:val>
            <c:numRef>
              <c:f>Planilha1!$B$2:$B$11</c:f>
              <c:numCache>
                <c:formatCode>"R$"\ #,##0.00</c:formatCode>
                <c:ptCount val="10"/>
                <c:pt idx="0">
                  <c:v>2000</c:v>
                </c:pt>
                <c:pt idx="1">
                  <c:v>150</c:v>
                </c:pt>
                <c:pt idx="2">
                  <c:v>50</c:v>
                </c:pt>
                <c:pt idx="3">
                  <c:v>80</c:v>
                </c:pt>
                <c:pt idx="4">
                  <c:v>50</c:v>
                </c:pt>
                <c:pt idx="5">
                  <c:v>200</c:v>
                </c:pt>
                <c:pt idx="6">
                  <c:v>200</c:v>
                </c:pt>
                <c:pt idx="7">
                  <c:v>400</c:v>
                </c:pt>
                <c:pt idx="8">
                  <c:v>1000</c:v>
                </c:pt>
                <c:pt idx="9">
                  <c:v>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53-4BD6-927E-89EE3A493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845264"/>
        <c:axId val="506942576"/>
      </c:barChart>
      <c:catAx>
        <c:axId val="54484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Despesas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942576"/>
        <c:crosses val="autoZero"/>
        <c:auto val="1"/>
        <c:lblAlgn val="ctr"/>
        <c:lblOffset val="100"/>
        <c:noMultiLvlLbl val="0"/>
      </c:catAx>
      <c:valAx>
        <c:axId val="50694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em reais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484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80962</xdr:rowOff>
    </xdr:from>
    <xdr:to>
      <xdr:col>14</xdr:col>
      <xdr:colOff>95250</xdr:colOff>
      <xdr:row>14</xdr:row>
      <xdr:rowOff>147637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13F515-95DB-4FBD-89EF-B933E1A179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409575</xdr:colOff>
      <xdr:row>15</xdr:row>
      <xdr:rowOff>176212</xdr:rowOff>
    </xdr:from>
    <xdr:to>
      <xdr:col>14</xdr:col>
      <xdr:colOff>104775</xdr:colOff>
      <xdr:row>30</xdr:row>
      <xdr:rowOff>61912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432B25F-C5DC-4D2C-9CE2-EF976C08E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C8AC-20BF-473A-A839-039A1401E7E2}">
  <dimension ref="A1:F26"/>
  <sheetViews>
    <sheetView tabSelected="1" workbookViewId="0">
      <selection activeCell="E28" sqref="E28"/>
    </sheetView>
  </sheetViews>
  <sheetFormatPr defaultRowHeight="15" x14ac:dyDescent="0.25"/>
  <cols>
    <col min="1" max="1" width="29.140625" customWidth="1"/>
    <col min="2" max="2" width="12" style="1" customWidth="1"/>
    <col min="3" max="3" width="18.5703125" customWidth="1"/>
    <col min="5" max="5" width="34.7109375" customWidth="1"/>
    <col min="6" max="6" width="16.5703125" style="1" customWidth="1"/>
  </cols>
  <sheetData>
    <row r="1" spans="1:6" ht="15.75" thickBot="1" x14ac:dyDescent="0.3">
      <c r="A1" s="18" t="s">
        <v>0</v>
      </c>
      <c r="B1" s="19" t="s">
        <v>1</v>
      </c>
      <c r="C1" s="18" t="s">
        <v>18</v>
      </c>
      <c r="E1" s="8"/>
      <c r="F1" s="20" t="s">
        <v>2</v>
      </c>
    </row>
    <row r="2" spans="1:6" x14ac:dyDescent="0.25">
      <c r="A2" s="2" t="s">
        <v>5</v>
      </c>
      <c r="B2" s="3">
        <v>2000</v>
      </c>
      <c r="C2" s="12" t="s">
        <v>17</v>
      </c>
      <c r="E2" s="2" t="s">
        <v>3</v>
      </c>
      <c r="F2" s="9">
        <v>3500</v>
      </c>
    </row>
    <row r="3" spans="1:6" x14ac:dyDescent="0.25">
      <c r="A3" s="2" t="s">
        <v>6</v>
      </c>
      <c r="B3" s="3">
        <v>150</v>
      </c>
      <c r="C3" s="12" t="s">
        <v>17</v>
      </c>
      <c r="E3" s="2" t="s">
        <v>4</v>
      </c>
      <c r="F3" s="9">
        <v>3500</v>
      </c>
    </row>
    <row r="4" spans="1:6" x14ac:dyDescent="0.25">
      <c r="A4" s="2" t="s">
        <v>7</v>
      </c>
      <c r="B4" s="3">
        <v>50</v>
      </c>
      <c r="C4" s="12" t="s">
        <v>17</v>
      </c>
      <c r="E4" s="2"/>
      <c r="F4" s="9"/>
    </row>
    <row r="5" spans="1:6" x14ac:dyDescent="0.25">
      <c r="A5" s="2" t="s">
        <v>8</v>
      </c>
      <c r="B5" s="3">
        <v>80</v>
      </c>
      <c r="C5" s="12" t="s">
        <v>17</v>
      </c>
      <c r="E5" s="2"/>
      <c r="F5" s="9"/>
    </row>
    <row r="6" spans="1:6" x14ac:dyDescent="0.25">
      <c r="A6" s="2" t="s">
        <v>9</v>
      </c>
      <c r="B6" s="3">
        <v>50</v>
      </c>
      <c r="C6" s="12" t="s">
        <v>17</v>
      </c>
      <c r="E6" s="2"/>
      <c r="F6" s="9"/>
    </row>
    <row r="7" spans="1:6" x14ac:dyDescent="0.25">
      <c r="A7" s="2" t="s">
        <v>10</v>
      </c>
      <c r="B7" s="3">
        <v>200</v>
      </c>
      <c r="C7" s="12" t="s">
        <v>19</v>
      </c>
      <c r="E7" s="2"/>
      <c r="F7" s="9"/>
    </row>
    <row r="8" spans="1:6" x14ac:dyDescent="0.25">
      <c r="A8" s="2" t="s">
        <v>11</v>
      </c>
      <c r="B8" s="3">
        <v>200</v>
      </c>
      <c r="C8" s="12" t="s">
        <v>17</v>
      </c>
      <c r="E8" s="2"/>
      <c r="F8" s="9"/>
    </row>
    <row r="9" spans="1:6" x14ac:dyDescent="0.25">
      <c r="A9" s="2" t="s">
        <v>12</v>
      </c>
      <c r="B9" s="3">
        <v>400</v>
      </c>
      <c r="C9" s="12" t="s">
        <v>20</v>
      </c>
      <c r="E9" s="2"/>
      <c r="F9" s="9"/>
    </row>
    <row r="10" spans="1:6" x14ac:dyDescent="0.25">
      <c r="A10" s="2" t="s">
        <v>14</v>
      </c>
      <c r="B10" s="3">
        <v>1000</v>
      </c>
      <c r="C10" s="12" t="s">
        <v>17</v>
      </c>
      <c r="E10" s="2"/>
      <c r="F10" s="9"/>
    </row>
    <row r="11" spans="1:6" x14ac:dyDescent="0.25">
      <c r="A11" s="2" t="s">
        <v>15</v>
      </c>
      <c r="B11" s="3">
        <v>870</v>
      </c>
      <c r="C11" s="12" t="s">
        <v>17</v>
      </c>
      <c r="E11" s="2"/>
      <c r="F11" s="9"/>
    </row>
    <row r="12" spans="1:6" x14ac:dyDescent="0.25">
      <c r="A12" s="2"/>
      <c r="B12" s="3"/>
      <c r="C12" s="4"/>
      <c r="E12" s="2"/>
      <c r="F12" s="9"/>
    </row>
    <row r="13" spans="1:6" x14ac:dyDescent="0.25">
      <c r="A13" s="2"/>
      <c r="B13" s="3"/>
      <c r="C13" s="4"/>
      <c r="E13" s="2"/>
      <c r="F13" s="9"/>
    </row>
    <row r="14" spans="1:6" x14ac:dyDescent="0.25">
      <c r="A14" s="2"/>
      <c r="B14" s="3"/>
      <c r="C14" s="4"/>
      <c r="E14" s="2"/>
      <c r="F14" s="9"/>
    </row>
    <row r="15" spans="1:6" x14ac:dyDescent="0.25">
      <c r="A15" s="2"/>
      <c r="B15" s="3"/>
      <c r="C15" s="4"/>
      <c r="E15" s="2"/>
      <c r="F15" s="9"/>
    </row>
    <row r="16" spans="1:6" x14ac:dyDescent="0.25">
      <c r="A16" s="2"/>
      <c r="B16" s="3"/>
      <c r="C16" s="4"/>
      <c r="E16" s="2"/>
      <c r="F16" s="9"/>
    </row>
    <row r="17" spans="1:6" x14ac:dyDescent="0.25">
      <c r="A17" s="5" t="s">
        <v>13</v>
      </c>
      <c r="B17" s="6">
        <f>SUM(B2:B14)</f>
        <v>5000</v>
      </c>
      <c r="C17" s="7"/>
      <c r="E17" s="5" t="s">
        <v>13</v>
      </c>
      <c r="F17" s="10">
        <f>SUM(F2:F3)</f>
        <v>7000</v>
      </c>
    </row>
    <row r="20" spans="1:6" x14ac:dyDescent="0.25">
      <c r="E20" s="21" t="s">
        <v>16</v>
      </c>
      <c r="F20" s="11">
        <f>SUM(F17-B17)</f>
        <v>2000</v>
      </c>
    </row>
    <row r="23" spans="1:6" ht="15.75" thickBot="1" x14ac:dyDescent="0.3">
      <c r="A23" s="17" t="s">
        <v>21</v>
      </c>
      <c r="E23" s="17" t="s">
        <v>22</v>
      </c>
    </row>
    <row r="24" spans="1:6" x14ac:dyDescent="0.25">
      <c r="A24" s="2" t="s">
        <v>17</v>
      </c>
      <c r="B24" s="13">
        <f>SUMIF($C$2:$C$11,A24,$B$2:$B$11)</f>
        <v>4400</v>
      </c>
      <c r="E24" s="2" t="s">
        <v>17</v>
      </c>
      <c r="F24" s="14">
        <f>COUNTIF($C$2:$C$11,E24)</f>
        <v>8</v>
      </c>
    </row>
    <row r="25" spans="1:6" x14ac:dyDescent="0.25">
      <c r="A25" s="2" t="s">
        <v>19</v>
      </c>
      <c r="B25" s="9">
        <f t="shared" ref="B25:B26" si="0">SUMIF($C$2:$C$11,A25,$B$2:$B$11)</f>
        <v>200</v>
      </c>
      <c r="E25" s="2" t="s">
        <v>19</v>
      </c>
      <c r="F25" s="15">
        <f t="shared" ref="F25:F26" si="1">COUNTIF($C$2:$C$11,E25)</f>
        <v>1</v>
      </c>
    </row>
    <row r="26" spans="1:6" x14ac:dyDescent="0.25">
      <c r="A26" s="5" t="s">
        <v>20</v>
      </c>
      <c r="B26" s="10">
        <f t="shared" si="0"/>
        <v>400</v>
      </c>
      <c r="E26" s="5" t="s">
        <v>20</v>
      </c>
      <c r="F26" s="16">
        <f t="shared" si="1"/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2023-08-18T01:45:25Z</dcterms:created>
  <dcterms:modified xsi:type="dcterms:W3CDTF">2023-08-24T22:26:07Z</dcterms:modified>
</cp:coreProperties>
</file>