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medidas AGRO" sheetId="1" r:id="rId4"/>
  </sheets>
  <definedNames>
    <definedName localSheetId="0" name="Print_Area">'Lista medidas AGRO'!$A$1:$I$97</definedName>
    <definedName localSheetId="0" name="Print_Titles">'Lista medidas AGRO'!$1:$11</definedName>
    <definedName hidden="1" localSheetId="0" name="_xlnm._FilterDatabase">'Lista medidas AGRO'!$A$11:$P$101</definedName>
  </definedNames>
  <calcPr/>
</workbook>
</file>

<file path=xl/sharedStrings.xml><?xml version="1.0" encoding="utf-8"?>
<sst xmlns="http://schemas.openxmlformats.org/spreadsheetml/2006/main" count="1058" uniqueCount="395">
  <si>
    <t>B</t>
  </si>
  <si>
    <t>LISTA DE PRECIOS AGRÍCOLA ABRIL 2025</t>
  </si>
  <si>
    <t>CONDICIONES DE PAGO</t>
  </si>
  <si>
    <t>LOS PRECIOS INCLUYEN   IVA</t>
  </si>
  <si>
    <t>Contado: -3% de descuento sobre lista a 30 días (descuento sobre precio base)</t>
  </si>
  <si>
    <t>Condición normal de base: 0-30-60 (precio base sin descuento)</t>
  </si>
  <si>
    <t>Condición de pago 30-60-90: +3% de incremento (sobre precio base)</t>
  </si>
  <si>
    <t>DESCUENTO</t>
  </si>
  <si>
    <t>Lista con descuento del 45% ya aplicado sobre el precio de Lista</t>
  </si>
  <si>
    <t>COD. PROD.</t>
  </si>
  <si>
    <t>LLANTA</t>
  </si>
  <si>
    <t>MEDIDA</t>
  </si>
  <si>
    <t>MARCA</t>
  </si>
  <si>
    <t>MODELO</t>
  </si>
  <si>
    <t>CATEGORIA</t>
  </si>
  <si>
    <t>INDICE CARGA</t>
  </si>
  <si>
    <t>ORIGEN*</t>
  </si>
  <si>
    <t>LÍNEA (A/C/LT)</t>
  </si>
  <si>
    <t>PRECIO LISTA (Con IVA)</t>
  </si>
  <si>
    <t xml:space="preserve">PRECIO CONTADO </t>
  </si>
  <si>
    <t>PRECIO                     0-30-60</t>
  </si>
  <si>
    <t>PRECIO                      0-30-60-90</t>
  </si>
  <si>
    <t>SEGMENTO / APLICACIÓN</t>
  </si>
  <si>
    <t>D/R</t>
  </si>
  <si>
    <t xml:space="preserve">DISPONIBILIDAD / PROMOCIONES </t>
  </si>
  <si>
    <t>NM-A501AG00013</t>
  </si>
  <si>
    <t>6.00-16</t>
  </si>
  <si>
    <t>CEAT</t>
  </si>
  <si>
    <t>6.00-16 CEAT FARMAX 6PR TT</t>
  </si>
  <si>
    <t>F2</t>
  </si>
  <si>
    <t>6PR</t>
  </si>
  <si>
    <t>INDIA</t>
  </si>
  <si>
    <t>TT</t>
  </si>
  <si>
    <t>AGRICOLA DIAGONAL DIRECCION</t>
  </si>
  <si>
    <t>D</t>
  </si>
  <si>
    <t>+10</t>
  </si>
  <si>
    <t>NM-A501AG00012</t>
  </si>
  <si>
    <t>6.50-16</t>
  </si>
  <si>
    <t>6.50-16 CEAT FARMAX 6PR TT</t>
  </si>
  <si>
    <t>NM-A500AG00047</t>
  </si>
  <si>
    <t>7.50-16</t>
  </si>
  <si>
    <t>7.50-16 CEAT FARMAX 8PR TT</t>
  </si>
  <si>
    <t>8PR</t>
  </si>
  <si>
    <t>NM-A101AG00009</t>
  </si>
  <si>
    <t>10.00-16</t>
  </si>
  <si>
    <t>CORVEN</t>
  </si>
  <si>
    <t>10.00-16 CORVEN AGR 8PR TT</t>
  </si>
  <si>
    <t xml:space="preserve"> 8PR</t>
  </si>
  <si>
    <t>NM-A101AG00005</t>
  </si>
  <si>
    <t>11.00-16</t>
  </si>
  <si>
    <t>11.00-16 CORVEN AGR 8PR TT</t>
  </si>
  <si>
    <t>NM-A500AG00046</t>
  </si>
  <si>
    <t>7.50-18</t>
  </si>
  <si>
    <t>7.50-18 CEAT FARMAX 8PR TT</t>
  </si>
  <si>
    <t>NM-A500AG00045</t>
  </si>
  <si>
    <t>7.50-20</t>
  </si>
  <si>
    <t>7.50-20 CEAT FARMAX 8PR TT</t>
  </si>
  <si>
    <t>NM-A501AG00014</t>
  </si>
  <si>
    <t>9.5-24</t>
  </si>
  <si>
    <t>9.5-24 CEAT FARMAX R1 8PR TL</t>
  </si>
  <si>
    <t>R1</t>
  </si>
  <si>
    <t>TL</t>
  </si>
  <si>
    <t>AGRICOLA TRACTOR TRACCION DIAGONAL R1</t>
  </si>
  <si>
    <t>FEBRERO</t>
  </si>
  <si>
    <t>NM-A501AG00004</t>
  </si>
  <si>
    <t>11.2-24</t>
  </si>
  <si>
    <t>11.2-24 CEAT FARMAX 8PR TT</t>
  </si>
  <si>
    <t>NM-A101AG00011</t>
  </si>
  <si>
    <t>12.4-24</t>
  </si>
  <si>
    <t>12.4-24 CORVEN AGR 8PR TT</t>
  </si>
  <si>
    <t>NM-A101AG00006</t>
  </si>
  <si>
    <t>14.9-24</t>
  </si>
  <si>
    <t>14.9-24 CORVEN AGR 8PR TT</t>
  </si>
  <si>
    <t>NM-A101AG00007</t>
  </si>
  <si>
    <t>16.9-24</t>
  </si>
  <si>
    <t>16.9-24 CORVEN AGR 8PR TT</t>
  </si>
  <si>
    <t>NM-A101AG00008</t>
  </si>
  <si>
    <t>18.4-26</t>
  </si>
  <si>
    <t>18.4-26 CORVEN AGR 12PR TT</t>
  </si>
  <si>
    <t>12PR</t>
  </si>
  <si>
    <t>NM-A501AG00011</t>
  </si>
  <si>
    <t>11.2-28</t>
  </si>
  <si>
    <t>11.2-28 CEAT FARMAX 8PR TT</t>
  </si>
  <si>
    <t>NM-A501AG00009</t>
  </si>
  <si>
    <t>12.4-28</t>
  </si>
  <si>
    <t>12.4-28 CEAT FARMAX 8PR TT</t>
  </si>
  <si>
    <t>NM-A501AG00006</t>
  </si>
  <si>
    <t>13.6-28</t>
  </si>
  <si>
    <t>13.6-28 CEAT FARMAX 8PR TT</t>
  </si>
  <si>
    <t>NM-A501AG00003</t>
  </si>
  <si>
    <t>14.9-28</t>
  </si>
  <si>
    <t>14.9-28 CEAT FARMAX R1 12PR TL</t>
  </si>
  <si>
    <t>1</t>
  </si>
  <si>
    <t>NM-A101AG00010</t>
  </si>
  <si>
    <t>16.9-28</t>
  </si>
  <si>
    <t>16.9-28 CORVEN AGR 12PR TT</t>
  </si>
  <si>
    <t>NM-A501AG00010</t>
  </si>
  <si>
    <t>14.9-30</t>
  </si>
  <si>
    <t>14.9-30 CEAT FARMAX R1 8PR TT</t>
  </si>
  <si>
    <t>NM-A501AG00007</t>
  </si>
  <si>
    <t>16.9-30</t>
  </si>
  <si>
    <t>16.9-30 CEAT FARMAX 12PR TL</t>
  </si>
  <si>
    <t>NM-A501AG00005</t>
  </si>
  <si>
    <t>18.4-30</t>
  </si>
  <si>
    <t>18.4-30 CEAT FARMAX 12PR TT</t>
  </si>
  <si>
    <t>NM-A501AG00018</t>
  </si>
  <si>
    <t>23.1-30</t>
  </si>
  <si>
    <t>23.1-30 CEAT FARMAX R1 12PR TL</t>
  </si>
  <si>
    <t>NM-A501AG00019</t>
  </si>
  <si>
    <t>24.5-32</t>
  </si>
  <si>
    <t>24.5-32 CEAT YIELDMAX 23˚ 12PR TL</t>
  </si>
  <si>
    <t>NM-A501AG00020</t>
  </si>
  <si>
    <t>30.5-32</t>
  </si>
  <si>
    <t>30.5L-32 CEAT YIELDMAX 23˚ 14PR TL</t>
  </si>
  <si>
    <t>R1L</t>
  </si>
  <si>
    <t>14PR</t>
  </si>
  <si>
    <t>NM-A101AG00001</t>
  </si>
  <si>
    <t>18.4-34</t>
  </si>
  <si>
    <t>18.4-34 CORVEN AGR 14PR TT</t>
  </si>
  <si>
    <t>NM-A101AG00003</t>
  </si>
  <si>
    <t>12.4-36</t>
  </si>
  <si>
    <t>12.4-36 CORVEN AGR 12PR TT</t>
  </si>
  <si>
    <t>NM-A501AG00016</t>
  </si>
  <si>
    <t>15.5-38</t>
  </si>
  <si>
    <t>15.5-38 CEAT FARMAX 8PR TL</t>
  </si>
  <si>
    <t>NM-A101AG00004</t>
  </si>
  <si>
    <t>18.4-38</t>
  </si>
  <si>
    <t>18.4-38 CORVEN AGR 12PR TT</t>
  </si>
  <si>
    <t>NM-A501AG00017</t>
  </si>
  <si>
    <t>20.8-38</t>
  </si>
  <si>
    <t>20.8-38 CEAT FARMAX 10PR TT</t>
  </si>
  <si>
    <t>10PR</t>
  </si>
  <si>
    <t>NM-A500AG00024</t>
  </si>
  <si>
    <t>340/85R24</t>
  </si>
  <si>
    <t>340/85R24 CEAT FARMAX R85 (13.6R24)125A8/B TL</t>
  </si>
  <si>
    <t>R1R</t>
  </si>
  <si>
    <t>125A8/B</t>
  </si>
  <si>
    <t>TRACTOR AGRICOLA TRACCION RADIAL</t>
  </si>
  <si>
    <t>R</t>
  </si>
  <si>
    <t>NM-A500AG00040</t>
  </si>
  <si>
    <t>420/70R24</t>
  </si>
  <si>
    <t>420/70R24 CEAT FARMAX R70 130D TL</t>
  </si>
  <si>
    <t>130D</t>
  </si>
  <si>
    <t>4</t>
  </si>
  <si>
    <t>NM-A500AG00030</t>
  </si>
  <si>
    <t>750/65R26</t>
  </si>
  <si>
    <t>750/65R26 CEAT YIELDMAX 173A8/170B TL</t>
  </si>
  <si>
    <t>173A8/170B</t>
  </si>
  <si>
    <t>NM-A500AG00025</t>
  </si>
  <si>
    <t>320/85R28</t>
  </si>
  <si>
    <t>320/85R28 CEAT FARMAX R85 (12.4R28)124A8/B TL</t>
  </si>
  <si>
    <t>124A8/B</t>
  </si>
  <si>
    <t>NM-A500AG00026</t>
  </si>
  <si>
    <t>340/85R28</t>
  </si>
  <si>
    <t>340/85R28 CEAT FARMAX R85 (13.6R28)127A8/B TL</t>
  </si>
  <si>
    <t>127A8/B</t>
  </si>
  <si>
    <t>NM-A500AG00018</t>
  </si>
  <si>
    <t>380/70R28</t>
  </si>
  <si>
    <t>380/70R28 CEAT FARMAX R70 127A8/B TL</t>
  </si>
  <si>
    <t>NM-A500AG00017</t>
  </si>
  <si>
    <t>380/85R28</t>
  </si>
  <si>
    <t>380/85R28 CEAT FARMAX R85 (14.9R28)133A8/B TL</t>
  </si>
  <si>
    <t>133A8/B</t>
  </si>
  <si>
    <t>NM-A500AG00019</t>
  </si>
  <si>
    <t>420/85R28</t>
  </si>
  <si>
    <t>420/85R28 CEAT FARMAX R85 (16.9R28) 139A8/B TL</t>
  </si>
  <si>
    <t>139A8/B</t>
  </si>
  <si>
    <t>8</t>
  </si>
  <si>
    <t>NM-A500AG00022</t>
  </si>
  <si>
    <t>600/65R28</t>
  </si>
  <si>
    <t>600/65R28 CEAT FARMAX R65 147D/150A8 TL</t>
  </si>
  <si>
    <t>147D/150A8</t>
  </si>
  <si>
    <t>NM-A500AG00023</t>
  </si>
  <si>
    <t>380/85R30</t>
  </si>
  <si>
    <t>380/85R30 CEAT FARMAX R85 (14.9R30)135A8/B TL</t>
  </si>
  <si>
    <t>135A8/B</t>
  </si>
  <si>
    <t>6</t>
  </si>
  <si>
    <t>NM-A500AG00010</t>
  </si>
  <si>
    <t>420/85R30</t>
  </si>
  <si>
    <t>420/85R30 CEAT FARMAX R85 (16.9R30) 147A8/B TL</t>
  </si>
  <si>
    <t>147A8/B</t>
  </si>
  <si>
    <t>NM-A500AG00009</t>
  </si>
  <si>
    <t>420/90R30</t>
  </si>
  <si>
    <t>420/90R30 CEAT FARMAX R90 147A8/B TL</t>
  </si>
  <si>
    <t>NM-A500AG00012</t>
  </si>
  <si>
    <t>460/85R30</t>
  </si>
  <si>
    <t>460/85R30 CEAT FARMAX R85 (18.4R30)145A8/B TL</t>
  </si>
  <si>
    <t>145A8/B</t>
  </si>
  <si>
    <t>NM-A500AG00015</t>
  </si>
  <si>
    <t>480/70R30</t>
  </si>
  <si>
    <t>480/70R30 CEAT FARMAX R70 141A8/B TL</t>
  </si>
  <si>
    <t>141A8/B</t>
  </si>
  <si>
    <t>NM-A500AG00014</t>
  </si>
  <si>
    <t>540/65R30</t>
  </si>
  <si>
    <t>540/65R30 CEAT FARMAX R65 150D TL</t>
  </si>
  <si>
    <t>150D</t>
  </si>
  <si>
    <t>NM-A500AG00043</t>
  </si>
  <si>
    <t>650/75R32</t>
  </si>
  <si>
    <t>650/75R32 CEAT YIELDMAX (24.5-32)172A8 TL</t>
  </si>
  <si>
    <t>172A8</t>
  </si>
  <si>
    <t>NM-A500AG00013</t>
  </si>
  <si>
    <t>800/65R32</t>
  </si>
  <si>
    <t>800/65R32 CEAT YIELDMAX 181A8/B TL</t>
  </si>
  <si>
    <t>181A8/B</t>
  </si>
  <si>
    <t>NM-A500AG00003</t>
  </si>
  <si>
    <t>460/85R34</t>
  </si>
  <si>
    <t>460/85R34 CEAT FARMAX R85 (18.4R34)147A8/B TL</t>
  </si>
  <si>
    <t>NM-A500AG00027</t>
  </si>
  <si>
    <t>600/65R34</t>
  </si>
  <si>
    <t>600/65R34 CEAT FARMAX R65 157D TL</t>
  </si>
  <si>
    <t>157D</t>
  </si>
  <si>
    <t>NM-A500AG00038</t>
  </si>
  <si>
    <t>320/85R36</t>
  </si>
  <si>
    <t>320/85R36 CEAT FARMAX R85 (12.4R36)128D/131A8 TL</t>
  </si>
  <si>
    <t>128D</t>
  </si>
  <si>
    <t>2</t>
  </si>
  <si>
    <t>NM-A500AG00039</t>
  </si>
  <si>
    <t>320/85R38</t>
  </si>
  <si>
    <t>320/85R38 CEAT FARMAX R85 (12.4R38)143D/146A8 TL</t>
  </si>
  <si>
    <t>143D</t>
  </si>
  <si>
    <t>0</t>
  </si>
  <si>
    <t>NM-A500AG00011</t>
  </si>
  <si>
    <t>340/85R38</t>
  </si>
  <si>
    <t>340/85R38 CEAT FARMAX R85 (13.6R38)151A8/B TL</t>
  </si>
  <si>
    <t>151A8/B</t>
  </si>
  <si>
    <t>5</t>
  </si>
  <si>
    <t>NM-A500AG00002</t>
  </si>
  <si>
    <t>460/85R38</t>
  </si>
  <si>
    <t>460/85R38 CEAT FARMAX R85 (18.4R38)167A8/B TL</t>
  </si>
  <si>
    <t>167A8/B</t>
  </si>
  <si>
    <t>NM-A500AG00008</t>
  </si>
  <si>
    <t>520/85R38</t>
  </si>
  <si>
    <t>520/85R38 CEAT FARMAX R85 (20.8R38)155A8/B TL</t>
  </si>
  <si>
    <t>155A8/B</t>
  </si>
  <si>
    <t>NM-A500AG00029</t>
  </si>
  <si>
    <t>520/85R38 CEAT FARMAX R85 (20.8R38)169A8/B TL</t>
  </si>
  <si>
    <t>169A8/B</t>
  </si>
  <si>
    <t>NM-A500AG00031</t>
  </si>
  <si>
    <t>650/85R38</t>
  </si>
  <si>
    <t>650/85R38 CEAT FARMAX HPT 173D/176A8 TL</t>
  </si>
  <si>
    <t>173D/176A8</t>
  </si>
  <si>
    <t>NM-A500AG00016</t>
  </si>
  <si>
    <t>710/70R38</t>
  </si>
  <si>
    <t>710/70R38 CEAT FARMAX R70 172A8/B TL</t>
  </si>
  <si>
    <t>172A8/B</t>
  </si>
  <si>
    <t>NM-A500AG00020</t>
  </si>
  <si>
    <t>520/85R42</t>
  </si>
  <si>
    <t>520/85R42 CEAT FARMAX R85 (20.8R42)157A8/B TL</t>
  </si>
  <si>
    <t>157A8/B</t>
  </si>
  <si>
    <t>NM-A500AG00004</t>
  </si>
  <si>
    <t>520/85R42 CEAT FARMAX R85 (20.8R42)169A8/B TL</t>
  </si>
  <si>
    <t>NM-A500AG00028</t>
  </si>
  <si>
    <t>710/70R42</t>
  </si>
  <si>
    <t>710/70R42 CEAT FARMAX R70 173A8/B TL</t>
  </si>
  <si>
    <t>173A8/B</t>
  </si>
  <si>
    <t>NM-A500AG00041</t>
  </si>
  <si>
    <t>230/95R36</t>
  </si>
  <si>
    <t>230/95R36 CEAT FARMAX RC (9.5R36)130D/133A8 TL</t>
  </si>
  <si>
    <t>RC</t>
  </si>
  <si>
    <t>PULVERIZADORES RADIAL</t>
  </si>
  <si>
    <t>NM-A500AG00006</t>
  </si>
  <si>
    <t>300/95R46</t>
  </si>
  <si>
    <t>300/95R46 CEAT FARMAX RC 148D/151A8 TL</t>
  </si>
  <si>
    <t>148D/151A8</t>
  </si>
  <si>
    <t>NM-A500AG00032</t>
  </si>
  <si>
    <t>320/90R46</t>
  </si>
  <si>
    <t>320/90R46 CEAT FARMAX RC (12.4R46)146D/149A8 TL</t>
  </si>
  <si>
    <t>146D/149A8</t>
  </si>
  <si>
    <t>NM-A500AG00001</t>
  </si>
  <si>
    <t>380/90R46</t>
  </si>
  <si>
    <t>380/90R46 CEAT FARMAX RC (14.9R46)165A8/B TL</t>
  </si>
  <si>
    <t>165A8/B</t>
  </si>
  <si>
    <t>NM-A500AG00042</t>
  </si>
  <si>
    <t>320/90R50</t>
  </si>
  <si>
    <t>320/90R50CEAT  FARMAX RC (12.4R50)150D TL</t>
  </si>
  <si>
    <t>NM-A101AG00014</t>
  </si>
  <si>
    <t>11L-15</t>
  </si>
  <si>
    <t>11L-15 CORVEN AGR 12PR TL</t>
  </si>
  <si>
    <t>I1</t>
  </si>
  <si>
    <t>IMPLEMENTOS AGRICOLAS DIAGONAL</t>
  </si>
  <si>
    <t>NM-A101AG00002</t>
  </si>
  <si>
    <t>400/60-15.5</t>
  </si>
  <si>
    <t>400/60-15.5 CORVEN AGR 18PR TL</t>
  </si>
  <si>
    <t>I3</t>
  </si>
  <si>
    <t>18PR</t>
  </si>
  <si>
    <t>NM-A501AG00001</t>
  </si>
  <si>
    <t>500/60-22.5</t>
  </si>
  <si>
    <t>500/60-22.5 CEAT FLOAT T422 16PR TL</t>
  </si>
  <si>
    <t>16PR</t>
  </si>
  <si>
    <t>REMOLQUE FLOTACION DIAGONAL</t>
  </si>
  <si>
    <t>NM-A501AG00015</t>
  </si>
  <si>
    <t>26.5</t>
  </si>
  <si>
    <t>600/55-26.5</t>
  </si>
  <si>
    <t>600/55-26.5 CEAT FLOAT T422 16PR TL</t>
  </si>
  <si>
    <t>NM-A500AG00007</t>
  </si>
  <si>
    <t>500/60R22.5</t>
  </si>
  <si>
    <t>500/60R22.5 CEAT FLOATM 60 155D TL</t>
  </si>
  <si>
    <t>I3R</t>
  </si>
  <si>
    <t>155D</t>
  </si>
  <si>
    <t>REMOLQUES FLOTACION RADIAL</t>
  </si>
  <si>
    <t>NM-A500AG00021</t>
  </si>
  <si>
    <t>560/45R22.5</t>
  </si>
  <si>
    <t>560/45R22.5 CEAT FLOATM 45 152D TL</t>
  </si>
  <si>
    <t>152D</t>
  </si>
  <si>
    <t>NM-A500AG00005</t>
  </si>
  <si>
    <t>600/50R22.5</t>
  </si>
  <si>
    <t>600/50R22.5 CEAT FLOATM 50 159D TL</t>
  </si>
  <si>
    <t>159D</t>
  </si>
  <si>
    <t>NM-A501IND0001</t>
  </si>
  <si>
    <t>16.5</t>
  </si>
  <si>
    <t>10-16.5</t>
  </si>
  <si>
    <t>10-16.5 CEAT LOADER PRO 10PR TL</t>
  </si>
  <si>
    <t>SK</t>
  </si>
  <si>
    <t>CONSTRUCCION &amp; VIAL</t>
  </si>
  <si>
    <t>NM-A501IND0002</t>
  </si>
  <si>
    <t>12-16.5</t>
  </si>
  <si>
    <t>12-16,5 CEAT LOADER PRO 12PR TL</t>
  </si>
  <si>
    <t>NM-A501IND0003</t>
  </si>
  <si>
    <t>17.5</t>
  </si>
  <si>
    <t>14-17.5</t>
  </si>
  <si>
    <t>14-17.5 CEAT LOADER PRO HD 14PR TL</t>
  </si>
  <si>
    <t>NM-A501AG00002</t>
  </si>
  <si>
    <t>23.1-26</t>
  </si>
  <si>
    <t>23.1-26 CEAT C305 DUAL BEAD 18PR TL</t>
  </si>
  <si>
    <t>R3</t>
  </si>
  <si>
    <t>IMPLEMENTOS AGRICOLAS / IND. DIAGONAL</t>
  </si>
  <si>
    <t>NM-A101IND00001</t>
  </si>
  <si>
    <t>12.5/80-18</t>
  </si>
  <si>
    <t>12.5/80-18 CORVEN IDR 14PR TL</t>
  </si>
  <si>
    <t>R4</t>
  </si>
  <si>
    <t>NM-A501IND0004</t>
  </si>
  <si>
    <t>15.5/80-24</t>
  </si>
  <si>
    <t>15.5/80-24  CEAT LIFTPRO 16 PR TL</t>
  </si>
  <si>
    <t>MANIPULADOR TELESCOPICO</t>
  </si>
  <si>
    <t>NM-A501IND0005</t>
  </si>
  <si>
    <t>460/70R24</t>
  </si>
  <si>
    <t>460/70R24-CEAT-LOADERPRO-(17.5LR24)159A8/B-TL</t>
  </si>
  <si>
    <t>159A8</t>
  </si>
  <si>
    <t>NM-A101IND00002</t>
  </si>
  <si>
    <t>19,5-24</t>
  </si>
  <si>
    <t xml:space="preserve">CORVEN </t>
  </si>
  <si>
    <t>19.5L-24 CORVEN CTN 12PR TL</t>
  </si>
  <si>
    <t>R4L</t>
  </si>
  <si>
    <t>NM-A501OTR00007</t>
  </si>
  <si>
    <t>13.00-24</t>
  </si>
  <si>
    <t>13.00-24 CEAT GRADER XL G2/L2 16PR TL</t>
  </si>
  <si>
    <t>G2</t>
  </si>
  <si>
    <t>NM-A501OTR00005</t>
  </si>
  <si>
    <t>14.00-24</t>
  </si>
  <si>
    <t>14.00-24 CEAT GRADER XL G2/L2 16PR TL</t>
  </si>
  <si>
    <t>NM-A501OTR00004</t>
  </si>
  <si>
    <t>17.5-25</t>
  </si>
  <si>
    <t>17.5-25 CEAT GRADER XL G2/L2 16PR TL</t>
  </si>
  <si>
    <t>NM-A501OTR00002</t>
  </si>
  <si>
    <t>17.5-25 CEAT TRAC XL E3/L3 20PR TL</t>
  </si>
  <si>
    <t>E3</t>
  </si>
  <si>
    <t>20PR</t>
  </si>
  <si>
    <t>NM-A501OTR00001</t>
  </si>
  <si>
    <t>20.5-25</t>
  </si>
  <si>
    <t>20.5-25 CEAT TRAC XL E3/L3 20PR TL</t>
  </si>
  <si>
    <t>NM-A501OTR00003</t>
  </si>
  <si>
    <t>23.5-25</t>
  </si>
  <si>
    <t>23.5-25 CEAT TRAC XL E3/L3 20PR TL</t>
  </si>
  <si>
    <t>NM-A501OTR00006</t>
  </si>
  <si>
    <t>26.5-25</t>
  </si>
  <si>
    <t>26.5-25 CEAT TRAC XL E3/L3 28PR TL</t>
  </si>
  <si>
    <t>28PR</t>
  </si>
  <si>
    <t>NM-S400AG00005</t>
  </si>
  <si>
    <t>14.9-26</t>
  </si>
  <si>
    <t>CULTOR</t>
  </si>
  <si>
    <t>14.9-26 CULTOR AGRI 10 8PR TT</t>
  </si>
  <si>
    <t>SERBIA</t>
  </si>
  <si>
    <t>AGRICOLA DIAGONAL</t>
  </si>
  <si>
    <t>NM-S400AG00006</t>
  </si>
  <si>
    <t>14.9-28 CULTOR AGRI 20 8PR TT</t>
  </si>
  <si>
    <t>NM-S400AG00007</t>
  </si>
  <si>
    <t>18.4-30 CULTOR AGRI 13 12PR TT</t>
  </si>
  <si>
    <t>NM-S400AG00008</t>
  </si>
  <si>
    <t>18.4-34 CULTOR AGRI 10 16PR TT</t>
  </si>
  <si>
    <t>3</t>
  </si>
  <si>
    <t>NM-A501AG00021</t>
  </si>
  <si>
    <t>10.00-16 8PR FARMAX M TT</t>
  </si>
  <si>
    <t>NM-A501AG00022</t>
  </si>
  <si>
    <t>11.00-16 12PR FARMAX M TL</t>
  </si>
  <si>
    <t>NM-A501IND0008</t>
  </si>
  <si>
    <t>405/70R20</t>
  </si>
  <si>
    <t>405/70-20 (16.0/70-20) 18PR MPT 808 TL</t>
  </si>
  <si>
    <t>NM-A501IND0009</t>
  </si>
  <si>
    <t>6.00-9</t>
  </si>
  <si>
    <t>6.00-9 NHS ELEVETA X3 10PR TT</t>
  </si>
  <si>
    <t>NM-A501AG00023</t>
  </si>
  <si>
    <t>14.9-24 6PR IRROGATOR TL</t>
  </si>
  <si>
    <t>NM-A501OTR00009</t>
  </si>
  <si>
    <t>17.5-25 /24 G2/L2 GRADER XL TL</t>
  </si>
  <si>
    <t>24PR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</si>
</sst>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\ #,##0.00"/>
    <numFmt numFmtId="165" formatCode="_-&quot;$&quot;\ * #,##0.00_-;\-&quot;$&quot;\ * #,##0.00_-;_-&quot;$&quot;\ * &quot;-&quot;??_-;_-@"/>
    <numFmt numFmtId="166" formatCode="_-&quot;$&quot;* #,##0_-;\-&quot;$&quot;* #,##0_-;_-&quot;$&quot;* &quot;-&quot;??_-;_-@"/>
    <numFmt numFmtId="167" formatCode="0.000"/>
  </numFmts>
  <fonts count="13">
    <font>
      <sz val="10.0"/>
      <color rgb="FF000000"/>
      <name val="Aptos Narrow"/>
      <scheme val="minor"/>
    </font>
    <font>
      <sz val="12.0"/>
      <color theme="1"/>
      <name val="Calibri"/>
    </font>
    <font>
      <b/>
      <u/>
      <sz val="26.0"/>
      <color theme="1"/>
      <name val="Calibri"/>
    </font>
    <font/>
    <font>
      <b/>
      <sz val="8.0"/>
      <color theme="1"/>
      <name val="Calibri"/>
    </font>
    <font>
      <sz val="8.0"/>
      <color theme="1"/>
      <name val="Calibri"/>
    </font>
    <font>
      <sz val="12.0"/>
      <color theme="0"/>
      <name val="Calibri"/>
    </font>
    <font>
      <sz val="12.0"/>
      <color rgb="FFFFFFFF"/>
      <name val="Calibri"/>
    </font>
    <font>
      <sz val="12.0"/>
      <color theme="1"/>
      <name val="Arial"/>
    </font>
    <font>
      <u/>
      <sz val="10.0"/>
      <color theme="10"/>
      <name val="Aptos Narrow"/>
    </font>
    <font>
      <u/>
      <sz val="10.0"/>
      <color theme="10"/>
      <name val="Aptos Narrow"/>
    </font>
    <font>
      <sz val="10.0"/>
      <color theme="1"/>
      <name val="Aptos Narrow"/>
    </font>
    <font>
      <sz val="10.0"/>
      <color rgb="FF000000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1"/>
        <bgColor theme="1"/>
      </patternFill>
    </fill>
  </fills>
  <borders count="25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top/>
      <bottom/>
    </border>
    <border>
      <right/>
      <top/>
      <bottom/>
    </border>
    <border>
      <left/>
      <bottom/>
    </border>
    <border>
      <bottom/>
    </border>
    <border>
      <right/>
      <bottom/>
    </border>
    <border>
      <left style="medium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/>
    </xf>
    <xf borderId="1" fillId="2" fontId="1" numFmtId="164" xfId="0" applyAlignment="1" applyBorder="1" applyFont="1" applyNumberFormat="1">
      <alignment horizontal="center"/>
    </xf>
    <xf borderId="2" fillId="2" fontId="2" numFmtId="164" xfId="0" applyAlignment="1" applyBorder="1" applyFont="1" applyNumberFormat="1">
      <alignment horizontal="center" shrinkToFit="1" vertical="center" wrapText="0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2" fontId="4" numFmtId="164" xfId="0" applyAlignment="1" applyBorder="1" applyFont="1" applyNumberFormat="1">
      <alignment horizontal="left"/>
    </xf>
    <xf borderId="8" fillId="0" fontId="3" numFmtId="0" xfId="0" applyBorder="1" applyFont="1"/>
    <xf borderId="1" fillId="2" fontId="5" numFmtId="164" xfId="0" applyAlignment="1" applyBorder="1" applyFont="1" applyNumberFormat="1">
      <alignment horizontal="left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" fillId="2" fontId="1" numFmtId="164" xfId="0" applyAlignment="1" applyBorder="1" applyFont="1" applyNumberFormat="1">
      <alignment horizontal="left"/>
    </xf>
    <xf borderId="1" fillId="2" fontId="1" numFmtId="164" xfId="0" applyBorder="1" applyFont="1" applyNumberFormat="1"/>
    <xf borderId="1" fillId="2" fontId="1" numFmtId="165" xfId="0" applyBorder="1" applyFont="1" applyNumberFormat="1"/>
    <xf borderId="1" fillId="3" fontId="6" numFmtId="164" xfId="0" applyAlignment="1" applyBorder="1" applyFill="1" applyFont="1" applyNumberFormat="1">
      <alignment horizontal="center"/>
    </xf>
    <xf borderId="1" fillId="3" fontId="7" numFmtId="9" xfId="0" applyAlignment="1" applyBorder="1" applyFont="1" applyNumberFormat="1">
      <alignment horizontal="center" readingOrder="0"/>
    </xf>
    <xf borderId="12" fillId="2" fontId="4" numFmtId="164" xfId="0" applyAlignment="1" applyBorder="1" applyFont="1" applyNumberFormat="1">
      <alignment horizontal="left"/>
    </xf>
    <xf borderId="1" fillId="2" fontId="1" numFmtId="9" xfId="0" applyBorder="1" applyFont="1" applyNumberFormat="1"/>
    <xf borderId="13" fillId="2" fontId="8" numFmtId="166" xfId="0" applyAlignment="1" applyBorder="1" applyFont="1" applyNumberFormat="1">
      <alignment horizontal="center" vertical="center"/>
    </xf>
    <xf borderId="1" fillId="2" fontId="1" numFmtId="164" xfId="0" applyAlignment="1" applyBorder="1" applyFont="1" applyNumberFormat="1">
      <alignment horizontal="right"/>
    </xf>
    <xf borderId="1" fillId="2" fontId="1" numFmtId="9" xfId="0" applyAlignment="1" applyBorder="1" applyFont="1" applyNumberFormat="1">
      <alignment horizontal="center"/>
    </xf>
    <xf borderId="1" fillId="2" fontId="1" numFmtId="167" xfId="0" applyAlignment="1" applyBorder="1" applyFont="1" applyNumberFormat="1">
      <alignment horizontal="center"/>
    </xf>
    <xf borderId="1" fillId="2" fontId="9" numFmtId="164" xfId="0" applyBorder="1" applyFont="1" applyNumberFormat="1"/>
    <xf borderId="1" fillId="2" fontId="10" numFmtId="164" xfId="0" applyAlignment="1" applyBorder="1" applyFont="1" applyNumberFormat="1">
      <alignment horizontal="center"/>
    </xf>
    <xf borderId="12" fillId="2" fontId="1" numFmtId="164" xfId="0" applyAlignment="1" applyBorder="1" applyFont="1" applyNumberFormat="1">
      <alignment horizontal="center"/>
    </xf>
    <xf borderId="14" fillId="3" fontId="6" numFmtId="0" xfId="0" applyAlignment="1" applyBorder="1" applyFont="1">
      <alignment horizontal="center" vertical="center"/>
    </xf>
    <xf borderId="15" fillId="3" fontId="6" numFmtId="0" xfId="0" applyAlignment="1" applyBorder="1" applyFont="1">
      <alignment horizontal="center" vertical="center"/>
    </xf>
    <xf borderId="16" fillId="3" fontId="6" numFmtId="0" xfId="0" applyAlignment="1" applyBorder="1" applyFont="1">
      <alignment horizontal="center" vertical="center"/>
    </xf>
    <xf borderId="16" fillId="3" fontId="6" numFmtId="0" xfId="0" applyAlignment="1" applyBorder="1" applyFont="1">
      <alignment horizontal="center" shrinkToFit="0" vertical="center" wrapText="1"/>
    </xf>
    <xf borderId="17" fillId="3" fontId="6" numFmtId="0" xfId="0" applyAlignment="1" applyBorder="1" applyFont="1">
      <alignment horizontal="center" shrinkToFit="0" vertical="center" wrapText="1"/>
    </xf>
    <xf borderId="14" fillId="3" fontId="6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horizontal="center" shrinkToFit="0" vertical="center" wrapText="1"/>
    </xf>
    <xf borderId="19" fillId="2" fontId="8" numFmtId="0" xfId="0" applyAlignment="1" applyBorder="1" applyFont="1">
      <alignment horizontal="left" vertical="center"/>
    </xf>
    <xf borderId="19" fillId="2" fontId="8" numFmtId="0" xfId="0" applyAlignment="1" applyBorder="1" applyFont="1">
      <alignment horizontal="center" vertical="center"/>
    </xf>
    <xf borderId="20" fillId="2" fontId="8" numFmtId="0" xfId="0" applyAlignment="1" applyBorder="1" applyFont="1">
      <alignment horizontal="center" vertical="center"/>
    </xf>
    <xf borderId="21" fillId="2" fontId="8" numFmtId="0" xfId="0" applyAlignment="1" applyBorder="1" applyFont="1">
      <alignment horizontal="center" vertical="center"/>
    </xf>
    <xf borderId="21" fillId="2" fontId="8" numFmtId="0" xfId="0" applyAlignment="1" applyBorder="1" applyFont="1">
      <alignment horizontal="left" vertical="center"/>
    </xf>
    <xf borderId="19" fillId="2" fontId="8" numFmtId="166" xfId="0" applyAlignment="1" applyBorder="1" applyFont="1" applyNumberFormat="1">
      <alignment horizontal="center" vertical="center"/>
    </xf>
    <xf borderId="22" fillId="2" fontId="8" numFmtId="166" xfId="0" applyAlignment="1" applyBorder="1" applyFont="1" applyNumberFormat="1">
      <alignment horizontal="center" vertical="center"/>
    </xf>
    <xf borderId="21" fillId="2" fontId="8" numFmtId="166" xfId="0" applyAlignment="1" applyBorder="1" applyFont="1" applyNumberFormat="1">
      <alignment horizontal="center" vertical="center"/>
    </xf>
    <xf borderId="21" fillId="2" fontId="8" numFmtId="166" xfId="0" applyAlignment="1" applyBorder="1" applyFont="1" applyNumberFormat="1">
      <alignment horizontal="left" vertical="center"/>
    </xf>
    <xf borderId="21" fillId="2" fontId="8" numFmtId="49" xfId="0" applyAlignment="1" applyBorder="1" applyFont="1" applyNumberFormat="1">
      <alignment horizontal="center" vertical="center"/>
    </xf>
    <xf borderId="0" fillId="0" fontId="11" numFmtId="0" xfId="0" applyFont="1"/>
    <xf borderId="19" fillId="0" fontId="8" numFmtId="0" xfId="0" applyAlignment="1" applyBorder="1" applyFont="1">
      <alignment horizontal="left" vertical="center"/>
    </xf>
    <xf borderId="19" fillId="0" fontId="8" numFmtId="0" xfId="0" applyAlignment="1" applyBorder="1" applyFont="1">
      <alignment horizontal="center" vertical="center"/>
    </xf>
    <xf borderId="20" fillId="0" fontId="8" numFmtId="0" xfId="0" applyAlignment="1" applyBorder="1" applyFont="1">
      <alignment horizontal="center" vertical="center"/>
    </xf>
    <xf borderId="21" fillId="0" fontId="8" numFmtId="0" xfId="0" applyAlignment="1" applyBorder="1" applyFont="1">
      <alignment horizontal="center" vertical="center"/>
    </xf>
    <xf borderId="21" fillId="0" fontId="8" numFmtId="0" xfId="0" applyAlignment="1" applyBorder="1" applyFont="1">
      <alignment horizontal="left" vertical="center"/>
    </xf>
    <xf borderId="23" fillId="0" fontId="8" numFmtId="166" xfId="0" applyAlignment="1" applyBorder="1" applyFont="1" applyNumberFormat="1">
      <alignment horizontal="center" vertical="center"/>
    </xf>
    <xf borderId="24" fillId="0" fontId="8" numFmtId="166" xfId="0" applyAlignment="1" applyBorder="1" applyFont="1" applyNumberFormat="1">
      <alignment horizontal="center" vertical="center"/>
    </xf>
    <xf borderId="21" fillId="0" fontId="8" numFmtId="166" xfId="0" applyAlignment="1" applyBorder="1" applyFont="1" applyNumberFormat="1">
      <alignment horizontal="left" vertical="center"/>
    </xf>
    <xf borderId="21" fillId="0" fontId="8" numFmtId="166" xfId="0" applyAlignment="1" applyBorder="1" applyFont="1" applyNumberFormat="1">
      <alignment horizontal="center" vertical="center"/>
    </xf>
    <xf borderId="21" fillId="0" fontId="8" numFmtId="49" xfId="0" applyAlignment="1" applyBorder="1" applyFont="1" applyNumberFormat="1">
      <alignment horizontal="center" vertical="center"/>
    </xf>
    <xf borderId="21" fillId="0" fontId="12" numFmtId="0" xfId="0" applyBorder="1" applyFont="1"/>
    <xf borderId="21" fillId="0" fontId="12" numFmtId="0" xfId="0" applyAlignment="1" applyBorder="1" applyFont="1">
      <alignment horizontal="center"/>
    </xf>
    <xf borderId="0" fillId="0" fontId="12" numFmtId="0" xfId="0" applyAlignment="1" applyFont="1">
      <alignment horizont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28575</xdr:rowOff>
    </xdr:from>
    <xdr:ext cx="1638300" cy="5238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2009775</xdr:colOff>
      <xdr:row>4</xdr:row>
      <xdr:rowOff>104775</xdr:rowOff>
    </xdr:from>
    <xdr:ext cx="1123950" cy="5810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3543300</xdr:colOff>
      <xdr:row>4</xdr:row>
      <xdr:rowOff>95250</xdr:rowOff>
    </xdr:from>
    <xdr:ext cx="1990725" cy="5619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11.0" topLeftCell="A12" activePane="bottomLeft" state="frozen"/>
      <selection activeCell="B13" sqref="B13" pane="bottomLeft"/>
    </sheetView>
  </sheetViews>
  <sheetFormatPr customHeight="1" defaultColWidth="14.43" defaultRowHeight="15.0"/>
  <cols>
    <col customWidth="1" min="1" max="1" width="22.71"/>
    <col customWidth="1" min="2" max="2" width="9.0"/>
    <col customWidth="1" min="3" max="3" width="15.43"/>
    <col customWidth="1" min="4" max="4" width="13.57"/>
    <col customWidth="1" min="5" max="5" width="61.0"/>
    <col customWidth="1" min="6" max="6" width="9.14"/>
    <col customWidth="1" min="7" max="7" width="11.14"/>
    <col customWidth="1" min="8" max="8" width="10.57"/>
    <col customWidth="1" min="9" max="9" width="8.71"/>
    <col customWidth="1" min="10" max="10" width="16.43"/>
    <col customWidth="1" min="11" max="11" width="16.71"/>
    <col customWidth="1" min="12" max="12" width="16.57"/>
    <col customWidth="1" min="13" max="13" width="16.71"/>
    <col customWidth="1" hidden="1" min="14" max="14" width="56.14"/>
    <col customWidth="1" min="15" max="15" width="6.86"/>
    <col customWidth="1" min="16" max="16" width="20.43"/>
    <col customWidth="1" min="17" max="26" width="13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15.0" customHeight="1">
      <c r="A2" s="2"/>
      <c r="B2" s="2"/>
      <c r="C2" s="2"/>
      <c r="D2" s="2"/>
      <c r="E2" s="3" t="s">
        <v>1</v>
      </c>
      <c r="F2" s="4"/>
      <c r="G2" s="4"/>
      <c r="H2" s="4"/>
      <c r="I2" s="5"/>
      <c r="J2" s="2"/>
      <c r="K2" s="2"/>
      <c r="L2" s="2"/>
      <c r="M2" s="2"/>
      <c r="N2" s="2"/>
      <c r="O2" s="2"/>
      <c r="P2" s="2"/>
    </row>
    <row r="3" ht="15.0" customHeight="1">
      <c r="A3" s="2"/>
      <c r="B3" s="2"/>
      <c r="C3" s="2"/>
      <c r="D3" s="2"/>
      <c r="E3" s="6"/>
      <c r="I3" s="7"/>
      <c r="J3" s="2"/>
      <c r="K3" s="2"/>
      <c r="L3" s="2"/>
      <c r="M3" s="2"/>
      <c r="N3" s="2"/>
      <c r="O3" s="2"/>
      <c r="P3" s="2"/>
    </row>
    <row r="4" ht="15.0" customHeight="1">
      <c r="A4" s="8" t="s">
        <v>2</v>
      </c>
      <c r="B4" s="9"/>
      <c r="C4" s="2"/>
      <c r="D4" s="2"/>
      <c r="E4" s="6"/>
      <c r="I4" s="7"/>
      <c r="J4" s="2"/>
      <c r="K4" s="2"/>
      <c r="L4" s="2"/>
      <c r="M4" s="2"/>
      <c r="N4" s="2"/>
      <c r="O4" s="2"/>
      <c r="P4" s="2"/>
    </row>
    <row r="5" ht="15.0" customHeight="1">
      <c r="A5" s="10" t="s">
        <v>3</v>
      </c>
      <c r="B5" s="10"/>
      <c r="C5" s="2"/>
      <c r="D5" s="2"/>
      <c r="E5" s="11"/>
      <c r="F5" s="12"/>
      <c r="G5" s="12"/>
      <c r="H5" s="12"/>
      <c r="I5" s="13"/>
      <c r="J5" s="2"/>
      <c r="K5" s="2"/>
      <c r="L5" s="2"/>
      <c r="M5" s="2"/>
      <c r="N5" s="2"/>
      <c r="O5" s="2"/>
      <c r="P5" s="2"/>
    </row>
    <row r="6">
      <c r="A6" s="10" t="s">
        <v>4</v>
      </c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>
      <c r="A7" s="10" t="s">
        <v>5</v>
      </c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>
      <c r="A8" s="10" t="s">
        <v>6</v>
      </c>
      <c r="B8" s="10"/>
      <c r="C8" s="14"/>
      <c r="D8" s="15"/>
      <c r="E8" s="15"/>
      <c r="F8" s="15"/>
      <c r="G8" s="15"/>
      <c r="H8" s="15"/>
      <c r="I8" s="15"/>
      <c r="J8" s="16"/>
      <c r="K8" s="17" t="s">
        <v>7</v>
      </c>
      <c r="L8" s="18">
        <v>0.0</v>
      </c>
      <c r="M8" s="15"/>
      <c r="N8" s="15"/>
      <c r="O8" s="2"/>
      <c r="P8" s="15"/>
    </row>
    <row r="9">
      <c r="A9" s="19" t="s">
        <v>8</v>
      </c>
      <c r="B9" s="10"/>
      <c r="C9" s="15"/>
      <c r="D9" s="15"/>
      <c r="E9" s="15"/>
      <c r="F9" s="15"/>
      <c r="G9" s="15"/>
      <c r="H9" s="15"/>
      <c r="I9" s="20"/>
      <c r="J9" s="21"/>
      <c r="K9" s="22"/>
      <c r="L9" s="23"/>
      <c r="M9" s="24"/>
      <c r="N9" s="25"/>
      <c r="O9" s="26"/>
      <c r="P9" s="15"/>
    </row>
    <row r="10" ht="9.0" customHeight="1">
      <c r="A10" s="27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ht="45.75" customHeight="1">
      <c r="A11" s="28" t="s">
        <v>9</v>
      </c>
      <c r="B11" s="28" t="s">
        <v>10</v>
      </c>
      <c r="C11" s="29" t="s">
        <v>11</v>
      </c>
      <c r="D11" s="30" t="s">
        <v>12</v>
      </c>
      <c r="E11" s="30" t="s">
        <v>13</v>
      </c>
      <c r="F11" s="31" t="s">
        <v>14</v>
      </c>
      <c r="G11" s="31" t="s">
        <v>15</v>
      </c>
      <c r="H11" s="31" t="s">
        <v>16</v>
      </c>
      <c r="I11" s="31" t="s">
        <v>17</v>
      </c>
      <c r="J11" s="32" t="s">
        <v>18</v>
      </c>
      <c r="K11" s="33" t="s">
        <v>19</v>
      </c>
      <c r="L11" s="34" t="s">
        <v>20</v>
      </c>
      <c r="M11" s="34" t="s">
        <v>21</v>
      </c>
      <c r="N11" s="31" t="s">
        <v>22</v>
      </c>
      <c r="O11" s="31" t="s">
        <v>23</v>
      </c>
      <c r="P11" s="31" t="s">
        <v>24</v>
      </c>
    </row>
    <row r="12" ht="16.5" customHeight="1">
      <c r="A12" s="35" t="s">
        <v>25</v>
      </c>
      <c r="B12" s="36">
        <v>16.0</v>
      </c>
      <c r="C12" s="37" t="s">
        <v>26</v>
      </c>
      <c r="D12" s="38" t="s">
        <v>27</v>
      </c>
      <c r="E12" s="39" t="s">
        <v>28</v>
      </c>
      <c r="F12" s="38" t="s">
        <v>29</v>
      </c>
      <c r="G12" s="38" t="s">
        <v>30</v>
      </c>
      <c r="H12" s="38" t="s">
        <v>31</v>
      </c>
      <c r="I12" s="38" t="s">
        <v>32</v>
      </c>
      <c r="J12" s="21">
        <v>176428.00059681188</v>
      </c>
      <c r="K12" s="40">
        <f t="shared" ref="K12:K88" si="1">+L12*0.97</f>
        <v>171135.1606</v>
      </c>
      <c r="L12" s="41">
        <f t="shared" ref="L12:L88" si="2">+J12*(1-$L$8)</f>
        <v>176428.0006</v>
      </c>
      <c r="M12" s="42">
        <f t="shared" ref="M12:M88" si="3">+L12*1.03</f>
        <v>181720.8406</v>
      </c>
      <c r="N12" s="43" t="s">
        <v>33</v>
      </c>
      <c r="O12" s="42" t="s">
        <v>34</v>
      </c>
      <c r="P12" s="44" t="s">
        <v>35</v>
      </c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6.5" customHeight="1">
      <c r="A13" s="46" t="s">
        <v>36</v>
      </c>
      <c r="B13" s="47">
        <v>16.0</v>
      </c>
      <c r="C13" s="48" t="s">
        <v>37</v>
      </c>
      <c r="D13" s="49" t="s">
        <v>27</v>
      </c>
      <c r="E13" s="50" t="s">
        <v>38</v>
      </c>
      <c r="F13" s="49" t="s">
        <v>29</v>
      </c>
      <c r="G13" s="49" t="s">
        <v>30</v>
      </c>
      <c r="H13" s="49" t="s">
        <v>31</v>
      </c>
      <c r="I13" s="49" t="s">
        <v>32</v>
      </c>
      <c r="J13" s="51">
        <v>188930.77229264897</v>
      </c>
      <c r="K13" s="40">
        <f t="shared" si="1"/>
        <v>183262.8491</v>
      </c>
      <c r="L13" s="52">
        <f t="shared" si="2"/>
        <v>188930.7723</v>
      </c>
      <c r="M13" s="42">
        <f t="shared" si="3"/>
        <v>194598.6955</v>
      </c>
      <c r="N13" s="53" t="s">
        <v>33</v>
      </c>
      <c r="O13" s="54" t="s">
        <v>34</v>
      </c>
      <c r="P13" s="55" t="s">
        <v>35</v>
      </c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6.5" customHeight="1">
      <c r="A14" s="35" t="s">
        <v>39</v>
      </c>
      <c r="B14" s="36">
        <v>16.0</v>
      </c>
      <c r="C14" s="37" t="s">
        <v>40</v>
      </c>
      <c r="D14" s="38" t="s">
        <v>27</v>
      </c>
      <c r="E14" s="39" t="s">
        <v>41</v>
      </c>
      <c r="F14" s="38" t="s">
        <v>29</v>
      </c>
      <c r="G14" s="38" t="s">
        <v>42</v>
      </c>
      <c r="H14" s="38" t="s">
        <v>31</v>
      </c>
      <c r="I14" s="38" t="s">
        <v>32</v>
      </c>
      <c r="J14" s="21">
        <v>273809.46631499985</v>
      </c>
      <c r="K14" s="40">
        <f t="shared" si="1"/>
        <v>265595.1823</v>
      </c>
      <c r="L14" s="41">
        <f t="shared" si="2"/>
        <v>273809.4663</v>
      </c>
      <c r="M14" s="42">
        <f t="shared" si="3"/>
        <v>282023.7503</v>
      </c>
      <c r="N14" s="43" t="s">
        <v>33</v>
      </c>
      <c r="O14" s="42" t="s">
        <v>34</v>
      </c>
      <c r="P14" s="44" t="s">
        <v>35</v>
      </c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6.5" customHeight="1">
      <c r="A15" s="46" t="s">
        <v>43</v>
      </c>
      <c r="B15" s="47">
        <v>16.0</v>
      </c>
      <c r="C15" s="48" t="s">
        <v>44</v>
      </c>
      <c r="D15" s="49" t="s">
        <v>45</v>
      </c>
      <c r="E15" s="50" t="s">
        <v>46</v>
      </c>
      <c r="F15" s="49" t="s">
        <v>29</v>
      </c>
      <c r="G15" s="49" t="s">
        <v>47</v>
      </c>
      <c r="H15" s="49" t="s">
        <v>31</v>
      </c>
      <c r="I15" s="49" t="s">
        <v>32</v>
      </c>
      <c r="J15" s="51">
        <v>411121.10295848706</v>
      </c>
      <c r="K15" s="40">
        <f t="shared" si="1"/>
        <v>398787.4699</v>
      </c>
      <c r="L15" s="52">
        <f t="shared" si="2"/>
        <v>411121.103</v>
      </c>
      <c r="M15" s="42">
        <f t="shared" si="3"/>
        <v>423454.736</v>
      </c>
      <c r="N15" s="53" t="s">
        <v>33</v>
      </c>
      <c r="O15" s="54" t="s">
        <v>34</v>
      </c>
      <c r="P15" s="55" t="s">
        <v>35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6.5" customHeight="1">
      <c r="A16" s="35" t="s">
        <v>48</v>
      </c>
      <c r="B16" s="36">
        <v>16.0</v>
      </c>
      <c r="C16" s="37" t="s">
        <v>49</v>
      </c>
      <c r="D16" s="38" t="s">
        <v>45</v>
      </c>
      <c r="E16" s="39" t="s">
        <v>50</v>
      </c>
      <c r="F16" s="38" t="s">
        <v>29</v>
      </c>
      <c r="G16" s="38" t="s">
        <v>47</v>
      </c>
      <c r="H16" s="38" t="s">
        <v>31</v>
      </c>
      <c r="I16" s="38" t="s">
        <v>32</v>
      </c>
      <c r="J16" s="21">
        <v>493345.3235501844</v>
      </c>
      <c r="K16" s="40">
        <f t="shared" si="1"/>
        <v>478544.9638</v>
      </c>
      <c r="L16" s="41">
        <f t="shared" si="2"/>
        <v>493345.3236</v>
      </c>
      <c r="M16" s="42">
        <f t="shared" si="3"/>
        <v>508145.6833</v>
      </c>
      <c r="N16" s="43" t="s">
        <v>33</v>
      </c>
      <c r="O16" s="42" t="s">
        <v>34</v>
      </c>
      <c r="P16" s="44" t="s">
        <v>35</v>
      </c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6.5" customHeight="1">
      <c r="A17" s="35" t="s">
        <v>51</v>
      </c>
      <c r="B17" s="47">
        <v>18.0</v>
      </c>
      <c r="C17" s="48" t="s">
        <v>52</v>
      </c>
      <c r="D17" s="49" t="s">
        <v>27</v>
      </c>
      <c r="E17" s="50" t="s">
        <v>53</v>
      </c>
      <c r="F17" s="49" t="s">
        <v>29</v>
      </c>
      <c r="G17" s="49" t="s">
        <v>47</v>
      </c>
      <c r="H17" s="49" t="s">
        <v>31</v>
      </c>
      <c r="I17" s="49" t="s">
        <v>32</v>
      </c>
      <c r="J17" s="51">
        <v>285714.22572</v>
      </c>
      <c r="K17" s="40">
        <f t="shared" si="1"/>
        <v>277142.7989</v>
      </c>
      <c r="L17" s="52">
        <f t="shared" si="2"/>
        <v>285714.2257</v>
      </c>
      <c r="M17" s="42">
        <f t="shared" si="3"/>
        <v>294285.6525</v>
      </c>
      <c r="N17" s="53" t="s">
        <v>33</v>
      </c>
      <c r="O17" s="54" t="s">
        <v>34</v>
      </c>
      <c r="P17" s="55" t="s">
        <v>35</v>
      </c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6.5" customHeight="1">
      <c r="A18" s="35" t="s">
        <v>54</v>
      </c>
      <c r="B18" s="36">
        <v>20.0</v>
      </c>
      <c r="C18" s="37" t="s">
        <v>55</v>
      </c>
      <c r="D18" s="38" t="s">
        <v>27</v>
      </c>
      <c r="E18" s="39" t="s">
        <v>56</v>
      </c>
      <c r="F18" s="38" t="s">
        <v>29</v>
      </c>
      <c r="G18" s="38" t="s">
        <v>47</v>
      </c>
      <c r="H18" s="38" t="s">
        <v>31</v>
      </c>
      <c r="I18" s="38" t="s">
        <v>32</v>
      </c>
      <c r="J18" s="21">
        <v>331638.0256007278</v>
      </c>
      <c r="K18" s="40">
        <f t="shared" si="1"/>
        <v>321688.8848</v>
      </c>
      <c r="L18" s="41">
        <f t="shared" si="2"/>
        <v>331638.0256</v>
      </c>
      <c r="M18" s="42">
        <f t="shared" si="3"/>
        <v>341587.1664</v>
      </c>
      <c r="N18" s="43" t="s">
        <v>33</v>
      </c>
      <c r="O18" s="42" t="s">
        <v>34</v>
      </c>
      <c r="P18" s="44" t="s">
        <v>35</v>
      </c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6.5" customHeight="1">
      <c r="A19" s="46" t="s">
        <v>57</v>
      </c>
      <c r="B19" s="47">
        <v>24.0</v>
      </c>
      <c r="C19" s="48" t="s">
        <v>58</v>
      </c>
      <c r="D19" s="49" t="s">
        <v>27</v>
      </c>
      <c r="E19" s="50" t="s">
        <v>59</v>
      </c>
      <c r="F19" s="49" t="s">
        <v>60</v>
      </c>
      <c r="G19" s="49" t="s">
        <v>42</v>
      </c>
      <c r="H19" s="49" t="s">
        <v>31</v>
      </c>
      <c r="I19" s="49" t="s">
        <v>61</v>
      </c>
      <c r="J19" s="51">
        <v>453603.6169308639</v>
      </c>
      <c r="K19" s="40">
        <f t="shared" si="1"/>
        <v>439995.5084</v>
      </c>
      <c r="L19" s="52">
        <f t="shared" si="2"/>
        <v>453603.6169</v>
      </c>
      <c r="M19" s="42">
        <f t="shared" si="3"/>
        <v>467211.7254</v>
      </c>
      <c r="N19" s="53" t="s">
        <v>62</v>
      </c>
      <c r="O19" s="54" t="s">
        <v>34</v>
      </c>
      <c r="P19" s="55" t="s">
        <v>63</v>
      </c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6.5" customHeight="1">
      <c r="A20" s="35" t="s">
        <v>64</v>
      </c>
      <c r="B20" s="36">
        <v>24.0</v>
      </c>
      <c r="C20" s="37" t="s">
        <v>65</v>
      </c>
      <c r="D20" s="38" t="s">
        <v>27</v>
      </c>
      <c r="E20" s="39" t="s">
        <v>66</v>
      </c>
      <c r="F20" s="38" t="s">
        <v>60</v>
      </c>
      <c r="G20" s="38" t="s">
        <v>42</v>
      </c>
      <c r="H20" s="38" t="s">
        <v>31</v>
      </c>
      <c r="I20" s="38" t="s">
        <v>32</v>
      </c>
      <c r="J20" s="21">
        <v>555287.5697292631</v>
      </c>
      <c r="K20" s="40">
        <f t="shared" si="1"/>
        <v>538628.9426</v>
      </c>
      <c r="L20" s="41">
        <f t="shared" si="2"/>
        <v>555287.5697</v>
      </c>
      <c r="M20" s="42">
        <f t="shared" si="3"/>
        <v>571946.1968</v>
      </c>
      <c r="N20" s="43" t="s">
        <v>62</v>
      </c>
      <c r="O20" s="42" t="s">
        <v>34</v>
      </c>
      <c r="P20" s="44" t="s">
        <v>35</v>
      </c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6.5" customHeight="1">
      <c r="A21" s="46" t="s">
        <v>67</v>
      </c>
      <c r="B21" s="47">
        <v>24.0</v>
      </c>
      <c r="C21" s="48" t="s">
        <v>68</v>
      </c>
      <c r="D21" s="49" t="s">
        <v>45</v>
      </c>
      <c r="E21" s="50" t="s">
        <v>69</v>
      </c>
      <c r="F21" s="49" t="s">
        <v>60</v>
      </c>
      <c r="G21" s="49" t="s">
        <v>47</v>
      </c>
      <c r="H21" s="49" t="s">
        <v>31</v>
      </c>
      <c r="I21" s="49" t="s">
        <v>32</v>
      </c>
      <c r="J21" s="51">
        <v>604348.021348976</v>
      </c>
      <c r="K21" s="40">
        <f t="shared" si="1"/>
        <v>586217.5807</v>
      </c>
      <c r="L21" s="52">
        <f t="shared" si="2"/>
        <v>604348.0213</v>
      </c>
      <c r="M21" s="42">
        <f t="shared" si="3"/>
        <v>622478.462</v>
      </c>
      <c r="N21" s="53" t="s">
        <v>62</v>
      </c>
      <c r="O21" s="54" t="s">
        <v>34</v>
      </c>
      <c r="P21" s="55" t="s">
        <v>35</v>
      </c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6.5" customHeight="1">
      <c r="A22" s="35" t="s">
        <v>70</v>
      </c>
      <c r="B22" s="36">
        <v>24.0</v>
      </c>
      <c r="C22" s="37" t="s">
        <v>71</v>
      </c>
      <c r="D22" s="38" t="s">
        <v>45</v>
      </c>
      <c r="E22" s="39" t="s">
        <v>72</v>
      </c>
      <c r="F22" s="38" t="s">
        <v>60</v>
      </c>
      <c r="G22" s="38" t="s">
        <v>47</v>
      </c>
      <c r="H22" s="38" t="s">
        <v>31</v>
      </c>
      <c r="I22" s="38" t="s">
        <v>32</v>
      </c>
      <c r="J22" s="21">
        <v>794834.132386408</v>
      </c>
      <c r="K22" s="40">
        <f t="shared" si="1"/>
        <v>770989.1084</v>
      </c>
      <c r="L22" s="41">
        <f t="shared" si="2"/>
        <v>794834.1324</v>
      </c>
      <c r="M22" s="42">
        <f t="shared" si="3"/>
        <v>818679.1564</v>
      </c>
      <c r="N22" s="43" t="s">
        <v>62</v>
      </c>
      <c r="O22" s="42" t="s">
        <v>34</v>
      </c>
      <c r="P22" s="44" t="s">
        <v>63</v>
      </c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6.5" customHeight="1">
      <c r="A23" s="46" t="s">
        <v>73</v>
      </c>
      <c r="B23" s="47">
        <v>24.0</v>
      </c>
      <c r="C23" s="48" t="s">
        <v>74</v>
      </c>
      <c r="D23" s="49" t="s">
        <v>45</v>
      </c>
      <c r="E23" s="50" t="s">
        <v>75</v>
      </c>
      <c r="F23" s="49" t="s">
        <v>60</v>
      </c>
      <c r="G23" s="49" t="s">
        <v>47</v>
      </c>
      <c r="H23" s="49" t="s">
        <v>31</v>
      </c>
      <c r="I23" s="49" t="s">
        <v>32</v>
      </c>
      <c r="J23" s="51">
        <v>1041506.7941615005</v>
      </c>
      <c r="K23" s="40">
        <f t="shared" si="1"/>
        <v>1010261.59</v>
      </c>
      <c r="L23" s="52">
        <f t="shared" si="2"/>
        <v>1041506.794</v>
      </c>
      <c r="M23" s="42">
        <f t="shared" si="3"/>
        <v>1072751.998</v>
      </c>
      <c r="N23" s="53" t="s">
        <v>62</v>
      </c>
      <c r="O23" s="54" t="s">
        <v>34</v>
      </c>
      <c r="P23" s="55" t="s">
        <v>35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6.5" customHeight="1">
      <c r="A24" s="35" t="s">
        <v>76</v>
      </c>
      <c r="B24" s="36">
        <v>26.0</v>
      </c>
      <c r="C24" s="37" t="s">
        <v>77</v>
      </c>
      <c r="D24" s="38" t="s">
        <v>45</v>
      </c>
      <c r="E24" s="39" t="s">
        <v>78</v>
      </c>
      <c r="F24" s="38" t="s">
        <v>60</v>
      </c>
      <c r="G24" s="38" t="s">
        <v>79</v>
      </c>
      <c r="H24" s="38" t="s">
        <v>31</v>
      </c>
      <c r="I24" s="38" t="s">
        <v>32</v>
      </c>
      <c r="J24" s="21">
        <v>1432071.8419720628</v>
      </c>
      <c r="K24" s="40">
        <f t="shared" si="1"/>
        <v>1389109.687</v>
      </c>
      <c r="L24" s="41">
        <f t="shared" si="2"/>
        <v>1432071.842</v>
      </c>
      <c r="M24" s="42">
        <f t="shared" si="3"/>
        <v>1475033.997</v>
      </c>
      <c r="N24" s="43" t="s">
        <v>62</v>
      </c>
      <c r="O24" s="42" t="s">
        <v>34</v>
      </c>
      <c r="P24" s="44" t="s">
        <v>35</v>
      </c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6.5" customHeight="1">
      <c r="A25" s="46" t="s">
        <v>80</v>
      </c>
      <c r="B25" s="47">
        <v>28.0</v>
      </c>
      <c r="C25" s="48" t="s">
        <v>81</v>
      </c>
      <c r="D25" s="49" t="s">
        <v>27</v>
      </c>
      <c r="E25" s="50" t="s">
        <v>82</v>
      </c>
      <c r="F25" s="49" t="s">
        <v>60</v>
      </c>
      <c r="G25" s="49" t="s">
        <v>42</v>
      </c>
      <c r="H25" s="49" t="s">
        <v>31</v>
      </c>
      <c r="I25" s="49" t="s">
        <v>32</v>
      </c>
      <c r="J25" s="51">
        <v>559670.1206868006</v>
      </c>
      <c r="K25" s="40">
        <f t="shared" si="1"/>
        <v>542880.0171</v>
      </c>
      <c r="L25" s="52">
        <f t="shared" si="2"/>
        <v>559670.1207</v>
      </c>
      <c r="M25" s="42">
        <f t="shared" si="3"/>
        <v>576460.2243</v>
      </c>
      <c r="N25" s="53" t="s">
        <v>62</v>
      </c>
      <c r="O25" s="54" t="s">
        <v>34</v>
      </c>
      <c r="P25" s="55" t="s">
        <v>35</v>
      </c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6.5" customHeight="1">
      <c r="A26" s="35" t="s">
        <v>83</v>
      </c>
      <c r="B26" s="36">
        <v>28.0</v>
      </c>
      <c r="C26" s="37" t="s">
        <v>84</v>
      </c>
      <c r="D26" s="38" t="s">
        <v>27</v>
      </c>
      <c r="E26" s="39" t="s">
        <v>85</v>
      </c>
      <c r="F26" s="38" t="s">
        <v>60</v>
      </c>
      <c r="G26" s="38" t="s">
        <v>42</v>
      </c>
      <c r="H26" s="38" t="s">
        <v>31</v>
      </c>
      <c r="I26" s="38" t="s">
        <v>32</v>
      </c>
      <c r="J26" s="21">
        <v>767426.0588558422</v>
      </c>
      <c r="K26" s="40">
        <f t="shared" si="1"/>
        <v>744403.2771</v>
      </c>
      <c r="L26" s="41">
        <f t="shared" si="2"/>
        <v>767426.0589</v>
      </c>
      <c r="M26" s="42">
        <f t="shared" si="3"/>
        <v>790448.8406</v>
      </c>
      <c r="N26" s="43" t="s">
        <v>62</v>
      </c>
      <c r="O26" s="42" t="s">
        <v>34</v>
      </c>
      <c r="P26" s="44" t="s">
        <v>35</v>
      </c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6.5" customHeight="1">
      <c r="A27" s="46" t="s">
        <v>86</v>
      </c>
      <c r="B27" s="47">
        <v>28.0</v>
      </c>
      <c r="C27" s="48" t="s">
        <v>87</v>
      </c>
      <c r="D27" s="49" t="s">
        <v>27</v>
      </c>
      <c r="E27" s="50" t="s">
        <v>88</v>
      </c>
      <c r="F27" s="49" t="s">
        <v>60</v>
      </c>
      <c r="G27" s="49" t="s">
        <v>42</v>
      </c>
      <c r="H27" s="49" t="s">
        <v>31</v>
      </c>
      <c r="I27" s="49" t="s">
        <v>32</v>
      </c>
      <c r="J27" s="51">
        <v>885280.7750372754</v>
      </c>
      <c r="K27" s="40">
        <f t="shared" si="1"/>
        <v>858722.3518</v>
      </c>
      <c r="L27" s="52">
        <f t="shared" si="2"/>
        <v>885280.775</v>
      </c>
      <c r="M27" s="42">
        <f t="shared" si="3"/>
        <v>911839.1983</v>
      </c>
      <c r="N27" s="53" t="s">
        <v>62</v>
      </c>
      <c r="O27" s="54" t="s">
        <v>34</v>
      </c>
      <c r="P27" s="44" t="s">
        <v>35</v>
      </c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6.5" customHeight="1">
      <c r="A28" s="35" t="s">
        <v>89</v>
      </c>
      <c r="B28" s="36">
        <v>28.0</v>
      </c>
      <c r="C28" s="37" t="s">
        <v>90</v>
      </c>
      <c r="D28" s="38" t="s">
        <v>27</v>
      </c>
      <c r="E28" s="39" t="s">
        <v>91</v>
      </c>
      <c r="F28" s="38" t="s">
        <v>60</v>
      </c>
      <c r="G28" s="38" t="s">
        <v>79</v>
      </c>
      <c r="H28" s="38" t="s">
        <v>31</v>
      </c>
      <c r="I28" s="38" t="s">
        <v>61</v>
      </c>
      <c r="J28" s="21">
        <v>1011357.9132778778</v>
      </c>
      <c r="K28" s="40">
        <f t="shared" si="1"/>
        <v>981017.1759</v>
      </c>
      <c r="L28" s="41">
        <f t="shared" si="2"/>
        <v>1011357.913</v>
      </c>
      <c r="M28" s="42">
        <f t="shared" si="3"/>
        <v>1041698.651</v>
      </c>
      <c r="N28" s="43" t="s">
        <v>62</v>
      </c>
      <c r="O28" s="42" t="s">
        <v>34</v>
      </c>
      <c r="P28" s="55" t="s">
        <v>92</v>
      </c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6.5" customHeight="1">
      <c r="A29" s="46" t="s">
        <v>93</v>
      </c>
      <c r="B29" s="47">
        <v>28.0</v>
      </c>
      <c r="C29" s="48" t="s">
        <v>94</v>
      </c>
      <c r="D29" s="49" t="s">
        <v>45</v>
      </c>
      <c r="E29" s="50" t="s">
        <v>95</v>
      </c>
      <c r="F29" s="49" t="s">
        <v>60</v>
      </c>
      <c r="G29" s="49" t="s">
        <v>79</v>
      </c>
      <c r="H29" s="49" t="s">
        <v>31</v>
      </c>
      <c r="I29" s="49" t="s">
        <v>32</v>
      </c>
      <c r="J29" s="51">
        <v>1208696.042697952</v>
      </c>
      <c r="K29" s="40">
        <f t="shared" si="1"/>
        <v>1172435.161</v>
      </c>
      <c r="L29" s="52">
        <f t="shared" si="2"/>
        <v>1208696.043</v>
      </c>
      <c r="M29" s="42">
        <f t="shared" si="3"/>
        <v>1244956.924</v>
      </c>
      <c r="N29" s="53" t="s">
        <v>62</v>
      </c>
      <c r="O29" s="54" t="s">
        <v>34</v>
      </c>
      <c r="P29" s="44" t="s">
        <v>35</v>
      </c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6.5" customHeight="1">
      <c r="A30" s="35" t="s">
        <v>96</v>
      </c>
      <c r="B30" s="36">
        <v>30.0</v>
      </c>
      <c r="C30" s="37" t="s">
        <v>97</v>
      </c>
      <c r="D30" s="38" t="s">
        <v>27</v>
      </c>
      <c r="E30" s="39" t="s">
        <v>98</v>
      </c>
      <c r="F30" s="38" t="s">
        <v>60</v>
      </c>
      <c r="G30" s="38" t="s">
        <v>42</v>
      </c>
      <c r="H30" s="38" t="s">
        <v>31</v>
      </c>
      <c r="I30" s="38" t="s">
        <v>32</v>
      </c>
      <c r="J30" s="21">
        <v>1146479.7157835674</v>
      </c>
      <c r="K30" s="40">
        <f t="shared" si="1"/>
        <v>1112085.324</v>
      </c>
      <c r="L30" s="41">
        <f t="shared" si="2"/>
        <v>1146479.716</v>
      </c>
      <c r="M30" s="42">
        <f t="shared" si="3"/>
        <v>1180874.107</v>
      </c>
      <c r="N30" s="43" t="s">
        <v>62</v>
      </c>
      <c r="O30" s="42" t="s">
        <v>34</v>
      </c>
      <c r="P30" s="55" t="s">
        <v>35</v>
      </c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6.5" customHeight="1">
      <c r="A31" s="46" t="s">
        <v>99</v>
      </c>
      <c r="B31" s="47">
        <v>30.0</v>
      </c>
      <c r="C31" s="48" t="s">
        <v>100</v>
      </c>
      <c r="D31" s="49" t="s">
        <v>27</v>
      </c>
      <c r="E31" s="50" t="s">
        <v>101</v>
      </c>
      <c r="F31" s="49" t="s">
        <v>60</v>
      </c>
      <c r="G31" s="49" t="s">
        <v>79</v>
      </c>
      <c r="H31" s="49" t="s">
        <v>31</v>
      </c>
      <c r="I31" s="49" t="s">
        <v>61</v>
      </c>
      <c r="J31" s="51">
        <v>1390959.7316762141</v>
      </c>
      <c r="K31" s="40">
        <f t="shared" si="1"/>
        <v>1349230.94</v>
      </c>
      <c r="L31" s="52">
        <f t="shared" si="2"/>
        <v>1390959.732</v>
      </c>
      <c r="M31" s="42">
        <f t="shared" si="3"/>
        <v>1432688.524</v>
      </c>
      <c r="N31" s="53" t="s">
        <v>62</v>
      </c>
      <c r="O31" s="54" t="s">
        <v>34</v>
      </c>
      <c r="P31" s="44" t="s">
        <v>35</v>
      </c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6.5" customHeight="1">
      <c r="A32" s="35" t="s">
        <v>102</v>
      </c>
      <c r="B32" s="36">
        <v>30.0</v>
      </c>
      <c r="C32" s="37" t="s">
        <v>103</v>
      </c>
      <c r="D32" s="38" t="s">
        <v>27</v>
      </c>
      <c r="E32" s="39" t="s">
        <v>104</v>
      </c>
      <c r="F32" s="38" t="s">
        <v>60</v>
      </c>
      <c r="G32" s="38" t="s">
        <v>79</v>
      </c>
      <c r="H32" s="38" t="s">
        <v>31</v>
      </c>
      <c r="I32" s="38" t="s">
        <v>32</v>
      </c>
      <c r="J32" s="21">
        <v>1480035.9706505528</v>
      </c>
      <c r="K32" s="40">
        <f t="shared" si="1"/>
        <v>1435634.892</v>
      </c>
      <c r="L32" s="41">
        <f t="shared" si="2"/>
        <v>1480035.971</v>
      </c>
      <c r="M32" s="42">
        <f t="shared" si="3"/>
        <v>1524437.05</v>
      </c>
      <c r="N32" s="43" t="s">
        <v>62</v>
      </c>
      <c r="O32" s="42" t="s">
        <v>34</v>
      </c>
      <c r="P32" s="55" t="s">
        <v>35</v>
      </c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6.5" customHeight="1">
      <c r="A33" s="46" t="s">
        <v>105</v>
      </c>
      <c r="B33" s="47">
        <v>30.0</v>
      </c>
      <c r="C33" s="48" t="s">
        <v>106</v>
      </c>
      <c r="D33" s="49" t="s">
        <v>27</v>
      </c>
      <c r="E33" s="50" t="s">
        <v>107</v>
      </c>
      <c r="F33" s="49" t="s">
        <v>60</v>
      </c>
      <c r="G33" s="49" t="s">
        <v>79</v>
      </c>
      <c r="H33" s="49" t="s">
        <v>31</v>
      </c>
      <c r="I33" s="49" t="s">
        <v>61</v>
      </c>
      <c r="J33" s="51">
        <v>2631175.0589343165</v>
      </c>
      <c r="K33" s="40">
        <f t="shared" si="1"/>
        <v>2552239.807</v>
      </c>
      <c r="L33" s="52">
        <f t="shared" si="2"/>
        <v>2631175.059</v>
      </c>
      <c r="M33" s="42">
        <f t="shared" si="3"/>
        <v>2710110.311</v>
      </c>
      <c r="N33" s="53" t="s">
        <v>62</v>
      </c>
      <c r="O33" s="54" t="s">
        <v>34</v>
      </c>
      <c r="P33" s="44" t="s">
        <v>35</v>
      </c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6.5" customHeight="1">
      <c r="A34" s="35" t="s">
        <v>108</v>
      </c>
      <c r="B34" s="36">
        <v>32.0</v>
      </c>
      <c r="C34" s="37" t="s">
        <v>109</v>
      </c>
      <c r="D34" s="38" t="s">
        <v>27</v>
      </c>
      <c r="E34" s="39" t="s">
        <v>110</v>
      </c>
      <c r="F34" s="38" t="s">
        <v>60</v>
      </c>
      <c r="G34" s="38" t="s">
        <v>79</v>
      </c>
      <c r="H34" s="38" t="s">
        <v>31</v>
      </c>
      <c r="I34" s="38" t="s">
        <v>61</v>
      </c>
      <c r="J34" s="21">
        <v>3214285.039349999</v>
      </c>
      <c r="K34" s="40">
        <f t="shared" si="1"/>
        <v>3117856.488</v>
      </c>
      <c r="L34" s="41">
        <f t="shared" si="2"/>
        <v>3214285.039</v>
      </c>
      <c r="M34" s="42">
        <f t="shared" si="3"/>
        <v>3310713.591</v>
      </c>
      <c r="N34" s="43" t="s">
        <v>62</v>
      </c>
      <c r="O34" s="42" t="s">
        <v>34</v>
      </c>
      <c r="P34" s="55" t="s">
        <v>63</v>
      </c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6.5" customHeight="1">
      <c r="A35" s="46" t="s">
        <v>111</v>
      </c>
      <c r="B35" s="47">
        <v>32.0</v>
      </c>
      <c r="C35" s="48" t="s">
        <v>112</v>
      </c>
      <c r="D35" s="49" t="s">
        <v>27</v>
      </c>
      <c r="E35" s="50" t="s">
        <v>113</v>
      </c>
      <c r="F35" s="49" t="s">
        <v>114</v>
      </c>
      <c r="G35" s="49" t="s">
        <v>115</v>
      </c>
      <c r="H35" s="49" t="s">
        <v>31</v>
      </c>
      <c r="I35" s="49" t="s">
        <v>61</v>
      </c>
      <c r="J35" s="51">
        <v>4714284.72438</v>
      </c>
      <c r="K35" s="40">
        <f t="shared" si="1"/>
        <v>4572856.183</v>
      </c>
      <c r="L35" s="52">
        <f t="shared" si="2"/>
        <v>4714284.724</v>
      </c>
      <c r="M35" s="42">
        <f t="shared" si="3"/>
        <v>4855713.266</v>
      </c>
      <c r="N35" s="53" t="s">
        <v>62</v>
      </c>
      <c r="O35" s="54" t="s">
        <v>34</v>
      </c>
      <c r="P35" s="44" t="s">
        <v>35</v>
      </c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6.5" customHeight="1">
      <c r="A36" s="35" t="s">
        <v>116</v>
      </c>
      <c r="B36" s="36">
        <v>34.0</v>
      </c>
      <c r="C36" s="37" t="s">
        <v>117</v>
      </c>
      <c r="D36" s="38" t="s">
        <v>45</v>
      </c>
      <c r="E36" s="39" t="s">
        <v>118</v>
      </c>
      <c r="F36" s="38" t="s">
        <v>60</v>
      </c>
      <c r="G36" s="38" t="s">
        <v>115</v>
      </c>
      <c r="H36" s="38" t="s">
        <v>31</v>
      </c>
      <c r="I36" s="38" t="s">
        <v>32</v>
      </c>
      <c r="J36" s="21">
        <v>1724241.9058078937</v>
      </c>
      <c r="K36" s="40">
        <f t="shared" si="1"/>
        <v>1672514.649</v>
      </c>
      <c r="L36" s="41">
        <f t="shared" si="2"/>
        <v>1724241.906</v>
      </c>
      <c r="M36" s="42">
        <f t="shared" si="3"/>
        <v>1775969.163</v>
      </c>
      <c r="N36" s="43" t="s">
        <v>62</v>
      </c>
      <c r="O36" s="42" t="s">
        <v>34</v>
      </c>
      <c r="P36" s="55" t="s">
        <v>35</v>
      </c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6.5" customHeight="1">
      <c r="A37" s="46" t="s">
        <v>119</v>
      </c>
      <c r="B37" s="47">
        <v>36.0</v>
      </c>
      <c r="C37" s="48" t="s">
        <v>120</v>
      </c>
      <c r="D37" s="49" t="s">
        <v>45</v>
      </c>
      <c r="E37" s="50" t="s">
        <v>121</v>
      </c>
      <c r="F37" s="49" t="s">
        <v>60</v>
      </c>
      <c r="G37" s="49" t="s">
        <v>79</v>
      </c>
      <c r="H37" s="49" t="s">
        <v>31</v>
      </c>
      <c r="I37" s="49" t="s">
        <v>32</v>
      </c>
      <c r="J37" s="51">
        <v>994090.8269536215</v>
      </c>
      <c r="K37" s="40">
        <f t="shared" si="1"/>
        <v>964268.1021</v>
      </c>
      <c r="L37" s="52">
        <f t="shared" si="2"/>
        <v>994090.827</v>
      </c>
      <c r="M37" s="42">
        <f t="shared" si="3"/>
        <v>1023913.552</v>
      </c>
      <c r="N37" s="53" t="s">
        <v>62</v>
      </c>
      <c r="O37" s="54" t="s">
        <v>34</v>
      </c>
      <c r="P37" s="44" t="s">
        <v>35</v>
      </c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6.5" customHeight="1">
      <c r="A38" s="35" t="s">
        <v>122</v>
      </c>
      <c r="B38" s="36">
        <v>38.0</v>
      </c>
      <c r="C38" s="37" t="s">
        <v>123</v>
      </c>
      <c r="D38" s="38" t="s">
        <v>27</v>
      </c>
      <c r="E38" s="39" t="s">
        <v>124</v>
      </c>
      <c r="F38" s="38" t="s">
        <v>60</v>
      </c>
      <c r="G38" s="38" t="s">
        <v>42</v>
      </c>
      <c r="H38" s="38" t="s">
        <v>31</v>
      </c>
      <c r="I38" s="38" t="s">
        <v>61</v>
      </c>
      <c r="J38" s="21">
        <v>1430701.438295535</v>
      </c>
      <c r="K38" s="40">
        <f t="shared" si="1"/>
        <v>1387780.395</v>
      </c>
      <c r="L38" s="41">
        <f t="shared" si="2"/>
        <v>1430701.438</v>
      </c>
      <c r="M38" s="42">
        <f t="shared" si="3"/>
        <v>1473622.481</v>
      </c>
      <c r="N38" s="43" t="s">
        <v>62</v>
      </c>
      <c r="O38" s="42" t="s">
        <v>34</v>
      </c>
      <c r="P38" s="44" t="s">
        <v>35</v>
      </c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6.5" customHeight="1">
      <c r="A39" s="46" t="s">
        <v>125</v>
      </c>
      <c r="B39" s="47">
        <v>38.0</v>
      </c>
      <c r="C39" s="48" t="s">
        <v>126</v>
      </c>
      <c r="D39" s="49" t="s">
        <v>45</v>
      </c>
      <c r="E39" s="50" t="s">
        <v>127</v>
      </c>
      <c r="F39" s="49" t="s">
        <v>60</v>
      </c>
      <c r="G39" s="49" t="s">
        <v>79</v>
      </c>
      <c r="H39" s="49" t="s">
        <v>31</v>
      </c>
      <c r="I39" s="49" t="s">
        <v>32</v>
      </c>
      <c r="J39" s="51">
        <v>1734108.812278898</v>
      </c>
      <c r="K39" s="40">
        <f t="shared" si="1"/>
        <v>1682085.548</v>
      </c>
      <c r="L39" s="52">
        <f t="shared" si="2"/>
        <v>1734108.812</v>
      </c>
      <c r="M39" s="42">
        <f t="shared" si="3"/>
        <v>1786132.077</v>
      </c>
      <c r="N39" s="53" t="s">
        <v>62</v>
      </c>
      <c r="O39" s="54" t="s">
        <v>34</v>
      </c>
      <c r="P39" s="55" t="s">
        <v>35</v>
      </c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6.5" customHeight="1">
      <c r="A40" s="35" t="s">
        <v>128</v>
      </c>
      <c r="B40" s="36">
        <v>38.0</v>
      </c>
      <c r="C40" s="37" t="s">
        <v>129</v>
      </c>
      <c r="D40" s="38" t="s">
        <v>27</v>
      </c>
      <c r="E40" s="39" t="s">
        <v>130</v>
      </c>
      <c r="F40" s="38" t="s">
        <v>60</v>
      </c>
      <c r="G40" s="38" t="s">
        <v>131</v>
      </c>
      <c r="H40" s="38" t="s">
        <v>31</v>
      </c>
      <c r="I40" s="38" t="s">
        <v>32</v>
      </c>
      <c r="J40" s="21">
        <v>2897855.614386723</v>
      </c>
      <c r="K40" s="40">
        <f t="shared" si="1"/>
        <v>2810919.946</v>
      </c>
      <c r="L40" s="41">
        <f t="shared" si="2"/>
        <v>2897855.614</v>
      </c>
      <c r="M40" s="42">
        <f t="shared" si="3"/>
        <v>2984791.283</v>
      </c>
      <c r="N40" s="43" t="s">
        <v>62</v>
      </c>
      <c r="O40" s="42" t="s">
        <v>34</v>
      </c>
      <c r="P40" s="44" t="s">
        <v>35</v>
      </c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6.5" customHeight="1">
      <c r="A41" s="46" t="s">
        <v>132</v>
      </c>
      <c r="B41" s="47">
        <v>24.0</v>
      </c>
      <c r="C41" s="48" t="s">
        <v>133</v>
      </c>
      <c r="D41" s="49" t="s">
        <v>27</v>
      </c>
      <c r="E41" s="50" t="s">
        <v>134</v>
      </c>
      <c r="F41" s="49" t="s">
        <v>135</v>
      </c>
      <c r="G41" s="49" t="s">
        <v>136</v>
      </c>
      <c r="H41" s="49" t="s">
        <v>31</v>
      </c>
      <c r="I41" s="49" t="s">
        <v>61</v>
      </c>
      <c r="J41" s="51">
        <v>1491778.0604405229</v>
      </c>
      <c r="K41" s="40">
        <f t="shared" si="1"/>
        <v>1447024.719</v>
      </c>
      <c r="L41" s="52">
        <f t="shared" si="2"/>
        <v>1491778.06</v>
      </c>
      <c r="M41" s="42">
        <f t="shared" si="3"/>
        <v>1536531.402</v>
      </c>
      <c r="N41" s="53" t="s">
        <v>137</v>
      </c>
      <c r="O41" s="54" t="s">
        <v>138</v>
      </c>
      <c r="P41" s="55" t="s">
        <v>35</v>
      </c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6.5" customHeight="1">
      <c r="A42" s="35" t="s">
        <v>139</v>
      </c>
      <c r="B42" s="36">
        <v>24.0</v>
      </c>
      <c r="C42" s="37" t="s">
        <v>140</v>
      </c>
      <c r="D42" s="38" t="s">
        <v>27</v>
      </c>
      <c r="E42" s="39" t="s">
        <v>141</v>
      </c>
      <c r="F42" s="38" t="s">
        <v>135</v>
      </c>
      <c r="G42" s="38" t="s">
        <v>142</v>
      </c>
      <c r="H42" s="38" t="s">
        <v>31</v>
      </c>
      <c r="I42" s="38" t="s">
        <v>61</v>
      </c>
      <c r="J42" s="21">
        <v>1535713.963245</v>
      </c>
      <c r="K42" s="40">
        <f t="shared" si="1"/>
        <v>1489642.544</v>
      </c>
      <c r="L42" s="41">
        <f t="shared" si="2"/>
        <v>1535713.963</v>
      </c>
      <c r="M42" s="42">
        <f t="shared" si="3"/>
        <v>1581785.382</v>
      </c>
      <c r="N42" s="43" t="s">
        <v>137</v>
      </c>
      <c r="O42" s="42" t="s">
        <v>138</v>
      </c>
      <c r="P42" s="44" t="s">
        <v>143</v>
      </c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6.5" customHeight="1">
      <c r="A43" s="46" t="s">
        <v>144</v>
      </c>
      <c r="B43" s="47">
        <v>26.0</v>
      </c>
      <c r="C43" s="48" t="s">
        <v>145</v>
      </c>
      <c r="D43" s="49" t="s">
        <v>27</v>
      </c>
      <c r="E43" s="50" t="s">
        <v>146</v>
      </c>
      <c r="F43" s="49" t="s">
        <v>135</v>
      </c>
      <c r="G43" s="49" t="s">
        <v>147</v>
      </c>
      <c r="H43" s="49" t="s">
        <v>31</v>
      </c>
      <c r="I43" s="49" t="s">
        <v>61</v>
      </c>
      <c r="J43" s="51">
        <v>4336885.990274477</v>
      </c>
      <c r="K43" s="40">
        <f t="shared" si="1"/>
        <v>4206779.411</v>
      </c>
      <c r="L43" s="52">
        <f t="shared" si="2"/>
        <v>4336885.99</v>
      </c>
      <c r="M43" s="42">
        <f t="shared" si="3"/>
        <v>4466992.57</v>
      </c>
      <c r="N43" s="53" t="s">
        <v>137</v>
      </c>
      <c r="O43" s="54" t="s">
        <v>138</v>
      </c>
      <c r="P43" s="55" t="s">
        <v>35</v>
      </c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6.5" customHeight="1">
      <c r="A44" s="35" t="s">
        <v>148</v>
      </c>
      <c r="B44" s="36">
        <v>28.0</v>
      </c>
      <c r="C44" s="37" t="s">
        <v>149</v>
      </c>
      <c r="D44" s="38" t="s">
        <v>27</v>
      </c>
      <c r="E44" s="39" t="s">
        <v>150</v>
      </c>
      <c r="F44" s="38" t="s">
        <v>135</v>
      </c>
      <c r="G44" s="38" t="s">
        <v>151</v>
      </c>
      <c r="H44" s="38" t="s">
        <v>31</v>
      </c>
      <c r="I44" s="38" t="s">
        <v>61</v>
      </c>
      <c r="J44" s="21">
        <v>1152991.2821647397</v>
      </c>
      <c r="K44" s="40">
        <f t="shared" si="1"/>
        <v>1118401.544</v>
      </c>
      <c r="L44" s="41">
        <f t="shared" si="2"/>
        <v>1152991.282</v>
      </c>
      <c r="M44" s="42">
        <f t="shared" si="3"/>
        <v>1187581.021</v>
      </c>
      <c r="N44" s="43" t="s">
        <v>137</v>
      </c>
      <c r="O44" s="42" t="s">
        <v>138</v>
      </c>
      <c r="P44" s="44" t="s">
        <v>35</v>
      </c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6.5" customHeight="1">
      <c r="A45" s="46" t="s">
        <v>152</v>
      </c>
      <c r="B45" s="47">
        <v>28.0</v>
      </c>
      <c r="C45" s="48" t="s">
        <v>153</v>
      </c>
      <c r="D45" s="49" t="s">
        <v>27</v>
      </c>
      <c r="E45" s="50" t="s">
        <v>154</v>
      </c>
      <c r="F45" s="49" t="s">
        <v>135</v>
      </c>
      <c r="G45" s="49" t="s">
        <v>155</v>
      </c>
      <c r="H45" s="49" t="s">
        <v>31</v>
      </c>
      <c r="I45" s="49" t="s">
        <v>61</v>
      </c>
      <c r="J45" s="51">
        <v>1284475.116672966</v>
      </c>
      <c r="K45" s="40">
        <f t="shared" si="1"/>
        <v>1245940.863</v>
      </c>
      <c r="L45" s="52">
        <f t="shared" si="2"/>
        <v>1284475.117</v>
      </c>
      <c r="M45" s="42">
        <f t="shared" si="3"/>
        <v>1323009.37</v>
      </c>
      <c r="N45" s="53" t="s">
        <v>137</v>
      </c>
      <c r="O45" s="54" t="s">
        <v>138</v>
      </c>
      <c r="P45" s="55" t="s">
        <v>35</v>
      </c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6.5" customHeight="1">
      <c r="A46" s="35" t="s">
        <v>156</v>
      </c>
      <c r="B46" s="36">
        <v>28.0</v>
      </c>
      <c r="C46" s="37" t="s">
        <v>157</v>
      </c>
      <c r="D46" s="38" t="s">
        <v>27</v>
      </c>
      <c r="E46" s="39" t="s">
        <v>158</v>
      </c>
      <c r="F46" s="38" t="s">
        <v>135</v>
      </c>
      <c r="G46" s="38" t="s">
        <v>155</v>
      </c>
      <c r="H46" s="38" t="s">
        <v>31</v>
      </c>
      <c r="I46" s="38" t="s">
        <v>61</v>
      </c>
      <c r="J46" s="21">
        <v>1426462.636348651</v>
      </c>
      <c r="K46" s="40">
        <f t="shared" si="1"/>
        <v>1383668.757</v>
      </c>
      <c r="L46" s="41">
        <f t="shared" si="2"/>
        <v>1426462.636</v>
      </c>
      <c r="M46" s="42">
        <f t="shared" si="3"/>
        <v>1469256.515</v>
      </c>
      <c r="N46" s="43" t="s">
        <v>137</v>
      </c>
      <c r="O46" s="42" t="s">
        <v>138</v>
      </c>
      <c r="P46" s="44" t="s">
        <v>35</v>
      </c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6.5" customHeight="1">
      <c r="A47" s="46" t="s">
        <v>159</v>
      </c>
      <c r="B47" s="47">
        <v>28.0</v>
      </c>
      <c r="C47" s="48" t="s">
        <v>160</v>
      </c>
      <c r="D47" s="49" t="s">
        <v>27</v>
      </c>
      <c r="E47" s="50" t="s">
        <v>161</v>
      </c>
      <c r="F47" s="49" t="s">
        <v>135</v>
      </c>
      <c r="G47" s="49" t="s">
        <v>162</v>
      </c>
      <c r="H47" s="49" t="s">
        <v>31</v>
      </c>
      <c r="I47" s="49" t="s">
        <v>61</v>
      </c>
      <c r="J47" s="51">
        <v>1497726.8964105588</v>
      </c>
      <c r="K47" s="40">
        <f t="shared" si="1"/>
        <v>1452795.09</v>
      </c>
      <c r="L47" s="52">
        <f t="shared" si="2"/>
        <v>1497726.896</v>
      </c>
      <c r="M47" s="42">
        <f t="shared" si="3"/>
        <v>1542658.703</v>
      </c>
      <c r="N47" s="53" t="s">
        <v>137</v>
      </c>
      <c r="O47" s="54" t="s">
        <v>138</v>
      </c>
      <c r="P47" s="55" t="s">
        <v>35</v>
      </c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6.5" customHeight="1">
      <c r="A48" s="35" t="s">
        <v>163</v>
      </c>
      <c r="B48" s="36">
        <v>28.0</v>
      </c>
      <c r="C48" s="37" t="s">
        <v>164</v>
      </c>
      <c r="D48" s="38" t="s">
        <v>27</v>
      </c>
      <c r="E48" s="39" t="s">
        <v>165</v>
      </c>
      <c r="F48" s="38" t="s">
        <v>135</v>
      </c>
      <c r="G48" s="38" t="s">
        <v>166</v>
      </c>
      <c r="H48" s="38" t="s">
        <v>31</v>
      </c>
      <c r="I48" s="38" t="s">
        <v>61</v>
      </c>
      <c r="J48" s="21">
        <v>2085720.9487611817</v>
      </c>
      <c r="K48" s="40">
        <f t="shared" si="1"/>
        <v>2023149.32</v>
      </c>
      <c r="L48" s="41">
        <f t="shared" si="2"/>
        <v>2085720.949</v>
      </c>
      <c r="M48" s="42">
        <f t="shared" si="3"/>
        <v>2148292.577</v>
      </c>
      <c r="N48" s="43" t="s">
        <v>137</v>
      </c>
      <c r="O48" s="42" t="s">
        <v>138</v>
      </c>
      <c r="P48" s="44" t="s">
        <v>167</v>
      </c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6.5" customHeight="1">
      <c r="A49" s="46" t="s">
        <v>168</v>
      </c>
      <c r="B49" s="47">
        <v>28.0</v>
      </c>
      <c r="C49" s="48" t="s">
        <v>169</v>
      </c>
      <c r="D49" s="49" t="s">
        <v>27</v>
      </c>
      <c r="E49" s="50" t="s">
        <v>170</v>
      </c>
      <c r="F49" s="49" t="s">
        <v>135</v>
      </c>
      <c r="G49" s="49" t="s">
        <v>171</v>
      </c>
      <c r="H49" s="49" t="s">
        <v>31</v>
      </c>
      <c r="I49" s="49" t="s">
        <v>61</v>
      </c>
      <c r="J49" s="51">
        <v>3072692.503230904</v>
      </c>
      <c r="K49" s="40">
        <f t="shared" si="1"/>
        <v>2980511.728</v>
      </c>
      <c r="L49" s="52">
        <f t="shared" si="2"/>
        <v>3072692.503</v>
      </c>
      <c r="M49" s="42">
        <f t="shared" si="3"/>
        <v>3164873.278</v>
      </c>
      <c r="N49" s="53" t="s">
        <v>137</v>
      </c>
      <c r="O49" s="54" t="s">
        <v>138</v>
      </c>
      <c r="P49" s="44" t="s">
        <v>35</v>
      </c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6.5" customHeight="1">
      <c r="A50" s="35" t="s">
        <v>172</v>
      </c>
      <c r="B50" s="36">
        <v>30.0</v>
      </c>
      <c r="C50" s="37" t="s">
        <v>173</v>
      </c>
      <c r="D50" s="38" t="s">
        <v>27</v>
      </c>
      <c r="E50" s="39" t="s">
        <v>174</v>
      </c>
      <c r="F50" s="38" t="s">
        <v>135</v>
      </c>
      <c r="G50" s="38" t="s">
        <v>175</v>
      </c>
      <c r="H50" s="38" t="s">
        <v>31</v>
      </c>
      <c r="I50" s="38" t="s">
        <v>61</v>
      </c>
      <c r="J50" s="21">
        <v>1759664.9982638832</v>
      </c>
      <c r="K50" s="40">
        <f t="shared" si="1"/>
        <v>1706875.048</v>
      </c>
      <c r="L50" s="41">
        <f t="shared" si="2"/>
        <v>1759664.998</v>
      </c>
      <c r="M50" s="42">
        <f t="shared" si="3"/>
        <v>1812454.948</v>
      </c>
      <c r="N50" s="43" t="s">
        <v>137</v>
      </c>
      <c r="O50" s="42" t="s">
        <v>138</v>
      </c>
      <c r="P50" s="55" t="s">
        <v>176</v>
      </c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6.5" customHeight="1">
      <c r="A51" s="46" t="s">
        <v>177</v>
      </c>
      <c r="B51" s="47">
        <v>30.0</v>
      </c>
      <c r="C51" s="48" t="s">
        <v>178</v>
      </c>
      <c r="D51" s="49" t="s">
        <v>27</v>
      </c>
      <c r="E51" s="50" t="s">
        <v>179</v>
      </c>
      <c r="F51" s="49" t="s">
        <v>135</v>
      </c>
      <c r="G51" s="49" t="s">
        <v>180</v>
      </c>
      <c r="H51" s="49" t="s">
        <v>31</v>
      </c>
      <c r="I51" s="49" t="s">
        <v>61</v>
      </c>
      <c r="J51" s="51">
        <v>2104388.1643548803</v>
      </c>
      <c r="K51" s="40">
        <f t="shared" si="1"/>
        <v>2041256.519</v>
      </c>
      <c r="L51" s="52">
        <f t="shared" si="2"/>
        <v>2104388.164</v>
      </c>
      <c r="M51" s="42">
        <f t="shared" si="3"/>
        <v>2167519.809</v>
      </c>
      <c r="N51" s="53" t="s">
        <v>137</v>
      </c>
      <c r="O51" s="54" t="s">
        <v>138</v>
      </c>
      <c r="P51" s="44" t="s">
        <v>35</v>
      </c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6.5" customHeight="1">
      <c r="A52" s="35" t="s">
        <v>181</v>
      </c>
      <c r="B52" s="36">
        <v>30.0</v>
      </c>
      <c r="C52" s="37" t="s">
        <v>182</v>
      </c>
      <c r="D52" s="38" t="s">
        <v>27</v>
      </c>
      <c r="E52" s="39" t="s">
        <v>183</v>
      </c>
      <c r="F52" s="38" t="s">
        <v>135</v>
      </c>
      <c r="G52" s="38" t="s">
        <v>180</v>
      </c>
      <c r="H52" s="38" t="s">
        <v>31</v>
      </c>
      <c r="I52" s="38" t="s">
        <v>61</v>
      </c>
      <c r="J52" s="21">
        <v>2302539.771608773</v>
      </c>
      <c r="K52" s="40">
        <f t="shared" si="1"/>
        <v>2233463.578</v>
      </c>
      <c r="L52" s="41">
        <f t="shared" si="2"/>
        <v>2302539.772</v>
      </c>
      <c r="M52" s="42">
        <f t="shared" si="3"/>
        <v>2371615.965</v>
      </c>
      <c r="N52" s="43" t="s">
        <v>137</v>
      </c>
      <c r="O52" s="42" t="s">
        <v>138</v>
      </c>
      <c r="P52" s="55" t="s">
        <v>35</v>
      </c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6.5" customHeight="1">
      <c r="A53" s="46" t="s">
        <v>184</v>
      </c>
      <c r="B53" s="47">
        <v>30.0</v>
      </c>
      <c r="C53" s="48" t="s">
        <v>185</v>
      </c>
      <c r="D53" s="49" t="s">
        <v>27</v>
      </c>
      <c r="E53" s="50" t="s">
        <v>186</v>
      </c>
      <c r="F53" s="49" t="s">
        <v>135</v>
      </c>
      <c r="G53" s="49" t="s">
        <v>187</v>
      </c>
      <c r="H53" s="49" t="s">
        <v>31</v>
      </c>
      <c r="I53" s="49" t="s">
        <v>61</v>
      </c>
      <c r="J53" s="51">
        <v>2322704.552853225</v>
      </c>
      <c r="K53" s="40">
        <f t="shared" si="1"/>
        <v>2253023.416</v>
      </c>
      <c r="L53" s="52">
        <f t="shared" si="2"/>
        <v>2322704.553</v>
      </c>
      <c r="M53" s="42">
        <f t="shared" si="3"/>
        <v>2392385.689</v>
      </c>
      <c r="N53" s="53" t="s">
        <v>137</v>
      </c>
      <c r="O53" s="54" t="s">
        <v>138</v>
      </c>
      <c r="P53" s="44" t="s">
        <v>35</v>
      </c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6.5" customHeight="1">
      <c r="A54" s="35" t="s">
        <v>188</v>
      </c>
      <c r="B54" s="36">
        <v>30.0</v>
      </c>
      <c r="C54" s="37" t="s">
        <v>189</v>
      </c>
      <c r="D54" s="38" t="s">
        <v>27</v>
      </c>
      <c r="E54" s="39" t="s">
        <v>190</v>
      </c>
      <c r="F54" s="38" t="s">
        <v>135</v>
      </c>
      <c r="G54" s="38" t="s">
        <v>191</v>
      </c>
      <c r="H54" s="38" t="s">
        <v>31</v>
      </c>
      <c r="I54" s="38" t="s">
        <v>61</v>
      </c>
      <c r="J54" s="21">
        <v>2319827.5211458984</v>
      </c>
      <c r="K54" s="40">
        <f t="shared" si="1"/>
        <v>2250232.696</v>
      </c>
      <c r="L54" s="41">
        <f t="shared" si="2"/>
        <v>2319827.521</v>
      </c>
      <c r="M54" s="42">
        <f t="shared" si="3"/>
        <v>2389422.347</v>
      </c>
      <c r="N54" s="43" t="s">
        <v>137</v>
      </c>
      <c r="O54" s="42" t="s">
        <v>138</v>
      </c>
      <c r="P54" s="55" t="s">
        <v>35</v>
      </c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6.5" customHeight="1">
      <c r="A55" s="46" t="s">
        <v>192</v>
      </c>
      <c r="B55" s="47">
        <v>30.0</v>
      </c>
      <c r="C55" s="48" t="s">
        <v>193</v>
      </c>
      <c r="D55" s="49" t="s">
        <v>27</v>
      </c>
      <c r="E55" s="50" t="s">
        <v>194</v>
      </c>
      <c r="F55" s="49" t="s">
        <v>135</v>
      </c>
      <c r="G55" s="49" t="s">
        <v>195</v>
      </c>
      <c r="H55" s="49" t="s">
        <v>31</v>
      </c>
      <c r="I55" s="49" t="s">
        <v>61</v>
      </c>
      <c r="J55" s="51">
        <v>2785088.484928492</v>
      </c>
      <c r="K55" s="40">
        <f t="shared" si="1"/>
        <v>2701535.83</v>
      </c>
      <c r="L55" s="52">
        <f t="shared" si="2"/>
        <v>2785088.485</v>
      </c>
      <c r="M55" s="42">
        <f t="shared" si="3"/>
        <v>2868641.139</v>
      </c>
      <c r="N55" s="53" t="s">
        <v>137</v>
      </c>
      <c r="O55" s="54" t="s">
        <v>138</v>
      </c>
      <c r="P55" s="44" t="s">
        <v>35</v>
      </c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6.5" customHeight="1">
      <c r="A56" s="35" t="s">
        <v>196</v>
      </c>
      <c r="B56" s="36">
        <v>32.0</v>
      </c>
      <c r="C56" s="37" t="s">
        <v>197</v>
      </c>
      <c r="D56" s="38" t="s">
        <v>27</v>
      </c>
      <c r="E56" s="39" t="s">
        <v>198</v>
      </c>
      <c r="F56" s="38" t="s">
        <v>135</v>
      </c>
      <c r="G56" s="38" t="s">
        <v>199</v>
      </c>
      <c r="H56" s="38" t="s">
        <v>31</v>
      </c>
      <c r="I56" s="38" t="s">
        <v>61</v>
      </c>
      <c r="J56" s="21">
        <v>5119046.5441499995</v>
      </c>
      <c r="K56" s="40">
        <f t="shared" si="1"/>
        <v>4965475.148</v>
      </c>
      <c r="L56" s="41">
        <f t="shared" si="2"/>
        <v>5119046.544</v>
      </c>
      <c r="M56" s="42">
        <f t="shared" si="3"/>
        <v>5272617.94</v>
      </c>
      <c r="N56" s="43" t="s">
        <v>137</v>
      </c>
      <c r="O56" s="42" t="s">
        <v>138</v>
      </c>
      <c r="P56" s="55" t="s">
        <v>143</v>
      </c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6.5" customHeight="1">
      <c r="A57" s="46" t="s">
        <v>200</v>
      </c>
      <c r="B57" s="47">
        <v>32.0</v>
      </c>
      <c r="C57" s="48" t="s">
        <v>201</v>
      </c>
      <c r="D57" s="49" t="s">
        <v>27</v>
      </c>
      <c r="E57" s="50" t="s">
        <v>202</v>
      </c>
      <c r="F57" s="49" t="s">
        <v>135</v>
      </c>
      <c r="G57" s="49" t="s">
        <v>203</v>
      </c>
      <c r="H57" s="49" t="s">
        <v>31</v>
      </c>
      <c r="I57" s="49" t="s">
        <v>61</v>
      </c>
      <c r="J57" s="51">
        <v>6024887.261237065</v>
      </c>
      <c r="K57" s="40">
        <f t="shared" si="1"/>
        <v>5844140.643</v>
      </c>
      <c r="L57" s="52">
        <f t="shared" si="2"/>
        <v>6024887.261</v>
      </c>
      <c r="M57" s="42">
        <f t="shared" si="3"/>
        <v>6205633.879</v>
      </c>
      <c r="N57" s="53" t="s">
        <v>137</v>
      </c>
      <c r="O57" s="54" t="s">
        <v>138</v>
      </c>
      <c r="P57" s="44" t="s">
        <v>35</v>
      </c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6.5" customHeight="1">
      <c r="A58" s="35" t="s">
        <v>204</v>
      </c>
      <c r="B58" s="36">
        <v>34.0</v>
      </c>
      <c r="C58" s="37" t="s">
        <v>205</v>
      </c>
      <c r="D58" s="38" t="s">
        <v>27</v>
      </c>
      <c r="E58" s="39" t="s">
        <v>206</v>
      </c>
      <c r="F58" s="38" t="s">
        <v>135</v>
      </c>
      <c r="G58" s="38" t="s">
        <v>180</v>
      </c>
      <c r="H58" s="38" t="s">
        <v>31</v>
      </c>
      <c r="I58" s="38" t="s">
        <v>61</v>
      </c>
      <c r="J58" s="21">
        <v>2521363.952377964</v>
      </c>
      <c r="K58" s="40">
        <f t="shared" si="1"/>
        <v>2445723.034</v>
      </c>
      <c r="L58" s="41">
        <f t="shared" si="2"/>
        <v>2521363.952</v>
      </c>
      <c r="M58" s="42">
        <f t="shared" si="3"/>
        <v>2597004.871</v>
      </c>
      <c r="N58" s="43" t="s">
        <v>137</v>
      </c>
      <c r="O58" s="42" t="s">
        <v>138</v>
      </c>
      <c r="P58" s="55" t="s">
        <v>35</v>
      </c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6.5" customHeight="1">
      <c r="A59" s="46" t="s">
        <v>207</v>
      </c>
      <c r="B59" s="47">
        <v>34.0</v>
      </c>
      <c r="C59" s="48" t="s">
        <v>208</v>
      </c>
      <c r="D59" s="49" t="s">
        <v>27</v>
      </c>
      <c r="E59" s="50" t="s">
        <v>209</v>
      </c>
      <c r="F59" s="49" t="s">
        <v>135</v>
      </c>
      <c r="G59" s="49" t="s">
        <v>210</v>
      </c>
      <c r="H59" s="49" t="s">
        <v>31</v>
      </c>
      <c r="I59" s="49" t="s">
        <v>61</v>
      </c>
      <c r="J59" s="51">
        <v>3741318.288687442</v>
      </c>
      <c r="K59" s="40">
        <f t="shared" si="1"/>
        <v>3629078.74</v>
      </c>
      <c r="L59" s="52">
        <f t="shared" si="2"/>
        <v>3741318.289</v>
      </c>
      <c r="M59" s="42">
        <f t="shared" si="3"/>
        <v>3853557.837</v>
      </c>
      <c r="N59" s="53" t="s">
        <v>137</v>
      </c>
      <c r="O59" s="54" t="s">
        <v>138</v>
      </c>
      <c r="P59" s="44" t="s">
        <v>35</v>
      </c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6.5" customHeight="1">
      <c r="A60" s="35" t="s">
        <v>211</v>
      </c>
      <c r="B60" s="36">
        <v>36.0</v>
      </c>
      <c r="C60" s="37" t="s">
        <v>212</v>
      </c>
      <c r="D60" s="38" t="s">
        <v>27</v>
      </c>
      <c r="E60" s="39" t="s">
        <v>213</v>
      </c>
      <c r="F60" s="38" t="s">
        <v>135</v>
      </c>
      <c r="G60" s="38" t="s">
        <v>214</v>
      </c>
      <c r="H60" s="38" t="s">
        <v>31</v>
      </c>
      <c r="I60" s="38" t="s">
        <v>61</v>
      </c>
      <c r="J60" s="21">
        <v>1583333.0008649996</v>
      </c>
      <c r="K60" s="40">
        <f t="shared" si="1"/>
        <v>1535833.011</v>
      </c>
      <c r="L60" s="41">
        <f t="shared" si="2"/>
        <v>1583333.001</v>
      </c>
      <c r="M60" s="42">
        <f t="shared" si="3"/>
        <v>1630832.991</v>
      </c>
      <c r="N60" s="43" t="s">
        <v>137</v>
      </c>
      <c r="O60" s="42" t="s">
        <v>138</v>
      </c>
      <c r="P60" s="44" t="s">
        <v>215</v>
      </c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6.5" customHeight="1">
      <c r="A61" s="46" t="s">
        <v>216</v>
      </c>
      <c r="B61" s="47">
        <v>38.0</v>
      </c>
      <c r="C61" s="48" t="s">
        <v>217</v>
      </c>
      <c r="D61" s="49" t="s">
        <v>27</v>
      </c>
      <c r="E61" s="50" t="s">
        <v>218</v>
      </c>
      <c r="F61" s="49" t="s">
        <v>135</v>
      </c>
      <c r="G61" s="49" t="s">
        <v>219</v>
      </c>
      <c r="H61" s="49" t="s">
        <v>31</v>
      </c>
      <c r="I61" s="49" t="s">
        <v>61</v>
      </c>
      <c r="J61" s="51">
        <v>1714285.3543199995</v>
      </c>
      <c r="K61" s="40">
        <f t="shared" si="1"/>
        <v>1662856.794</v>
      </c>
      <c r="L61" s="52">
        <f t="shared" si="2"/>
        <v>1714285.354</v>
      </c>
      <c r="M61" s="42">
        <f t="shared" si="3"/>
        <v>1765713.915</v>
      </c>
      <c r="N61" s="53" t="s">
        <v>137</v>
      </c>
      <c r="O61" s="54" t="s">
        <v>138</v>
      </c>
      <c r="P61" s="55" t="s">
        <v>220</v>
      </c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6.5" customHeight="1">
      <c r="A62" s="35" t="s">
        <v>221</v>
      </c>
      <c r="B62" s="36">
        <v>38.0</v>
      </c>
      <c r="C62" s="37" t="s">
        <v>222</v>
      </c>
      <c r="D62" s="38" t="s">
        <v>27</v>
      </c>
      <c r="E62" s="39" t="s">
        <v>223</v>
      </c>
      <c r="F62" s="38" t="s">
        <v>135</v>
      </c>
      <c r="G62" s="38" t="s">
        <v>224</v>
      </c>
      <c r="H62" s="38" t="s">
        <v>31</v>
      </c>
      <c r="I62" s="38" t="s">
        <v>61</v>
      </c>
      <c r="J62" s="21">
        <v>1822333.1409941958</v>
      </c>
      <c r="K62" s="40">
        <f t="shared" si="1"/>
        <v>1767663.147</v>
      </c>
      <c r="L62" s="41">
        <f t="shared" si="2"/>
        <v>1822333.141</v>
      </c>
      <c r="M62" s="42">
        <f t="shared" si="3"/>
        <v>1877003.135</v>
      </c>
      <c r="N62" s="43" t="s">
        <v>137</v>
      </c>
      <c r="O62" s="42" t="s">
        <v>138</v>
      </c>
      <c r="P62" s="44" t="s">
        <v>225</v>
      </c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6.5" customHeight="1">
      <c r="A63" s="46" t="s">
        <v>226</v>
      </c>
      <c r="B63" s="47">
        <v>38.0</v>
      </c>
      <c r="C63" s="48" t="s">
        <v>227</v>
      </c>
      <c r="D63" s="49" t="s">
        <v>27</v>
      </c>
      <c r="E63" s="50" t="s">
        <v>228</v>
      </c>
      <c r="F63" s="49" t="s">
        <v>135</v>
      </c>
      <c r="G63" s="49" t="s">
        <v>229</v>
      </c>
      <c r="H63" s="49" t="s">
        <v>31</v>
      </c>
      <c r="I63" s="49" t="s">
        <v>61</v>
      </c>
      <c r="J63" s="51">
        <v>2953904.2851797226</v>
      </c>
      <c r="K63" s="40">
        <f t="shared" si="1"/>
        <v>2865287.157</v>
      </c>
      <c r="L63" s="52">
        <f t="shared" si="2"/>
        <v>2953904.285</v>
      </c>
      <c r="M63" s="42">
        <f t="shared" si="3"/>
        <v>3042521.414</v>
      </c>
      <c r="N63" s="53" t="s">
        <v>137</v>
      </c>
      <c r="O63" s="54" t="s">
        <v>138</v>
      </c>
      <c r="P63" s="55" t="s">
        <v>143</v>
      </c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6.5" customHeight="1">
      <c r="A64" s="35" t="s">
        <v>230</v>
      </c>
      <c r="B64" s="36">
        <v>38.0</v>
      </c>
      <c r="C64" s="37" t="s">
        <v>231</v>
      </c>
      <c r="D64" s="38" t="s">
        <v>27</v>
      </c>
      <c r="E64" s="39" t="s">
        <v>232</v>
      </c>
      <c r="F64" s="38" t="s">
        <v>135</v>
      </c>
      <c r="G64" s="38" t="s">
        <v>233</v>
      </c>
      <c r="H64" s="38" t="s">
        <v>31</v>
      </c>
      <c r="I64" s="38" t="s">
        <v>61</v>
      </c>
      <c r="J64" s="21">
        <v>3439349.9279861897</v>
      </c>
      <c r="K64" s="40">
        <f t="shared" si="1"/>
        <v>3336169.43</v>
      </c>
      <c r="L64" s="41">
        <f t="shared" si="2"/>
        <v>3439349.928</v>
      </c>
      <c r="M64" s="42">
        <f t="shared" si="3"/>
        <v>3542530.426</v>
      </c>
      <c r="N64" s="43" t="s">
        <v>137</v>
      </c>
      <c r="O64" s="42" t="s">
        <v>138</v>
      </c>
      <c r="P64" s="44" t="s">
        <v>35</v>
      </c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6.5" customHeight="1">
      <c r="A65" s="46" t="s">
        <v>234</v>
      </c>
      <c r="B65" s="47">
        <v>38.0</v>
      </c>
      <c r="C65" s="48" t="s">
        <v>231</v>
      </c>
      <c r="D65" s="49" t="s">
        <v>27</v>
      </c>
      <c r="E65" s="50" t="s">
        <v>235</v>
      </c>
      <c r="F65" s="49" t="s">
        <v>135</v>
      </c>
      <c r="G65" s="49" t="s">
        <v>236</v>
      </c>
      <c r="H65" s="49" t="s">
        <v>31</v>
      </c>
      <c r="I65" s="49" t="s">
        <v>61</v>
      </c>
      <c r="J65" s="51">
        <v>3955252.417184117</v>
      </c>
      <c r="K65" s="40">
        <f t="shared" si="1"/>
        <v>3836594.845</v>
      </c>
      <c r="L65" s="52">
        <f t="shared" si="2"/>
        <v>3955252.417</v>
      </c>
      <c r="M65" s="42">
        <f t="shared" si="3"/>
        <v>4073909.99</v>
      </c>
      <c r="N65" s="53" t="s">
        <v>137</v>
      </c>
      <c r="O65" s="54" t="s">
        <v>138</v>
      </c>
      <c r="P65" s="55" t="s">
        <v>35</v>
      </c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6.5" customHeight="1">
      <c r="A66" s="35" t="s">
        <v>237</v>
      </c>
      <c r="B66" s="36">
        <v>38.0</v>
      </c>
      <c r="C66" s="37" t="s">
        <v>238</v>
      </c>
      <c r="D66" s="38" t="s">
        <v>27</v>
      </c>
      <c r="E66" s="39" t="s">
        <v>239</v>
      </c>
      <c r="F66" s="38" t="s">
        <v>135</v>
      </c>
      <c r="G66" s="38" t="s">
        <v>240</v>
      </c>
      <c r="H66" s="38" t="s">
        <v>31</v>
      </c>
      <c r="I66" s="38" t="s">
        <v>61</v>
      </c>
      <c r="J66" s="21">
        <v>6685480.692001138</v>
      </c>
      <c r="K66" s="40">
        <f t="shared" si="1"/>
        <v>6484916.271</v>
      </c>
      <c r="L66" s="41">
        <f t="shared" si="2"/>
        <v>6685480.692</v>
      </c>
      <c r="M66" s="42">
        <f t="shared" si="3"/>
        <v>6886045.113</v>
      </c>
      <c r="N66" s="43" t="s">
        <v>137</v>
      </c>
      <c r="O66" s="42" t="s">
        <v>138</v>
      </c>
      <c r="P66" s="44" t="s">
        <v>35</v>
      </c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6.5" customHeight="1">
      <c r="A67" s="46" t="s">
        <v>241</v>
      </c>
      <c r="B67" s="47">
        <v>38.0</v>
      </c>
      <c r="C67" s="48" t="s">
        <v>242</v>
      </c>
      <c r="D67" s="49" t="s">
        <v>27</v>
      </c>
      <c r="E67" s="50" t="s">
        <v>243</v>
      </c>
      <c r="F67" s="49" t="s">
        <v>135</v>
      </c>
      <c r="G67" s="49" t="s">
        <v>244</v>
      </c>
      <c r="H67" s="49" t="s">
        <v>31</v>
      </c>
      <c r="I67" s="49" t="s">
        <v>61</v>
      </c>
      <c r="J67" s="51">
        <v>5560110.243941638</v>
      </c>
      <c r="K67" s="40">
        <f t="shared" si="1"/>
        <v>5393306.937</v>
      </c>
      <c r="L67" s="52">
        <f t="shared" si="2"/>
        <v>5560110.244</v>
      </c>
      <c r="M67" s="42">
        <f t="shared" si="3"/>
        <v>5726913.551</v>
      </c>
      <c r="N67" s="53" t="s">
        <v>137</v>
      </c>
      <c r="O67" s="54" t="s">
        <v>138</v>
      </c>
      <c r="P67" s="55" t="s">
        <v>35</v>
      </c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6.5" customHeight="1">
      <c r="A68" s="35" t="s">
        <v>245</v>
      </c>
      <c r="B68" s="36">
        <v>42.0</v>
      </c>
      <c r="C68" s="37" t="s">
        <v>246</v>
      </c>
      <c r="D68" s="38" t="s">
        <v>27</v>
      </c>
      <c r="E68" s="39" t="s">
        <v>247</v>
      </c>
      <c r="F68" s="38" t="s">
        <v>135</v>
      </c>
      <c r="G68" s="38" t="s">
        <v>248</v>
      </c>
      <c r="H68" s="38" t="s">
        <v>31</v>
      </c>
      <c r="I68" s="38" t="s">
        <v>61</v>
      </c>
      <c r="J68" s="21">
        <v>4251849.010073018</v>
      </c>
      <c r="K68" s="40">
        <f t="shared" si="1"/>
        <v>4124293.54</v>
      </c>
      <c r="L68" s="41">
        <f t="shared" si="2"/>
        <v>4251849.01</v>
      </c>
      <c r="M68" s="42">
        <f t="shared" si="3"/>
        <v>4379404.48</v>
      </c>
      <c r="N68" s="43" t="s">
        <v>137</v>
      </c>
      <c r="O68" s="42" t="s">
        <v>138</v>
      </c>
      <c r="P68" s="44" t="s">
        <v>35</v>
      </c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6.5" customHeight="1">
      <c r="A69" s="46" t="s">
        <v>249</v>
      </c>
      <c r="B69" s="47">
        <v>42.0</v>
      </c>
      <c r="C69" s="48" t="s">
        <v>246</v>
      </c>
      <c r="D69" s="49" t="s">
        <v>27</v>
      </c>
      <c r="E69" s="50" t="s">
        <v>250</v>
      </c>
      <c r="F69" s="49" t="s">
        <v>135</v>
      </c>
      <c r="G69" s="49" t="s">
        <v>236</v>
      </c>
      <c r="H69" s="49" t="s">
        <v>31</v>
      </c>
      <c r="I69" s="49" t="s">
        <v>61</v>
      </c>
      <c r="J69" s="51">
        <v>4445095.547580837</v>
      </c>
      <c r="K69" s="40">
        <f t="shared" si="1"/>
        <v>4311742.681</v>
      </c>
      <c r="L69" s="52">
        <f t="shared" si="2"/>
        <v>4445095.548</v>
      </c>
      <c r="M69" s="42">
        <f t="shared" si="3"/>
        <v>4578448.414</v>
      </c>
      <c r="N69" s="53" t="s">
        <v>137</v>
      </c>
      <c r="O69" s="54" t="s">
        <v>138</v>
      </c>
      <c r="P69" s="55" t="s">
        <v>35</v>
      </c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6.5" customHeight="1">
      <c r="A70" s="35" t="s">
        <v>251</v>
      </c>
      <c r="B70" s="36">
        <v>42.0</v>
      </c>
      <c r="C70" s="37" t="s">
        <v>252</v>
      </c>
      <c r="D70" s="38" t="s">
        <v>27</v>
      </c>
      <c r="E70" s="39" t="s">
        <v>253</v>
      </c>
      <c r="F70" s="38" t="s">
        <v>135</v>
      </c>
      <c r="G70" s="38" t="s">
        <v>254</v>
      </c>
      <c r="H70" s="38" t="s">
        <v>31</v>
      </c>
      <c r="I70" s="38" t="s">
        <v>61</v>
      </c>
      <c r="J70" s="21">
        <v>6181534.330029231</v>
      </c>
      <c r="K70" s="40">
        <f t="shared" si="1"/>
        <v>5996088.3</v>
      </c>
      <c r="L70" s="41">
        <f t="shared" si="2"/>
        <v>6181534.33</v>
      </c>
      <c r="M70" s="42">
        <f t="shared" si="3"/>
        <v>6366980.36</v>
      </c>
      <c r="N70" s="43" t="s">
        <v>137</v>
      </c>
      <c r="O70" s="42" t="s">
        <v>138</v>
      </c>
      <c r="P70" s="44" t="s">
        <v>35</v>
      </c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6.5" customHeight="1">
      <c r="A71" s="46" t="s">
        <v>255</v>
      </c>
      <c r="B71" s="47">
        <v>36.0</v>
      </c>
      <c r="C71" s="48" t="s">
        <v>256</v>
      </c>
      <c r="D71" s="49" t="s">
        <v>27</v>
      </c>
      <c r="E71" s="50" t="s">
        <v>257</v>
      </c>
      <c r="F71" s="49" t="s">
        <v>258</v>
      </c>
      <c r="G71" s="49" t="s">
        <v>142</v>
      </c>
      <c r="H71" s="49" t="s">
        <v>31</v>
      </c>
      <c r="I71" s="49" t="s">
        <v>61</v>
      </c>
      <c r="J71" s="51">
        <v>999999.7900199997</v>
      </c>
      <c r="K71" s="40">
        <f t="shared" si="1"/>
        <v>969999.7963</v>
      </c>
      <c r="L71" s="52">
        <f t="shared" si="2"/>
        <v>999999.79</v>
      </c>
      <c r="M71" s="42">
        <f t="shared" si="3"/>
        <v>1029999.784</v>
      </c>
      <c r="N71" s="53" t="s">
        <v>259</v>
      </c>
      <c r="O71" s="54" t="s">
        <v>138</v>
      </c>
      <c r="P71" s="44" t="s">
        <v>215</v>
      </c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6.5" customHeight="1">
      <c r="A72" s="35" t="s">
        <v>260</v>
      </c>
      <c r="B72" s="36">
        <v>46.0</v>
      </c>
      <c r="C72" s="37" t="s">
        <v>261</v>
      </c>
      <c r="D72" s="38" t="s">
        <v>27</v>
      </c>
      <c r="E72" s="39" t="s">
        <v>262</v>
      </c>
      <c r="F72" s="38" t="s">
        <v>258</v>
      </c>
      <c r="G72" s="38" t="s">
        <v>263</v>
      </c>
      <c r="H72" s="38" t="s">
        <v>31</v>
      </c>
      <c r="I72" s="38" t="s">
        <v>61</v>
      </c>
      <c r="J72" s="21">
        <v>1441780.4474333278</v>
      </c>
      <c r="K72" s="40">
        <f t="shared" si="1"/>
        <v>1398527.034</v>
      </c>
      <c r="L72" s="41">
        <f t="shared" si="2"/>
        <v>1441780.447</v>
      </c>
      <c r="M72" s="42">
        <f t="shared" si="3"/>
        <v>1485033.861</v>
      </c>
      <c r="N72" s="43" t="s">
        <v>259</v>
      </c>
      <c r="O72" s="42" t="s">
        <v>138</v>
      </c>
      <c r="P72" s="55" t="s">
        <v>35</v>
      </c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6.5" customHeight="1">
      <c r="A73" s="46" t="s">
        <v>264</v>
      </c>
      <c r="B73" s="47">
        <v>46.0</v>
      </c>
      <c r="C73" s="48" t="s">
        <v>265</v>
      </c>
      <c r="D73" s="49" t="s">
        <v>27</v>
      </c>
      <c r="E73" s="50" t="s">
        <v>266</v>
      </c>
      <c r="F73" s="49" t="s">
        <v>258</v>
      </c>
      <c r="G73" s="49" t="s">
        <v>267</v>
      </c>
      <c r="H73" s="49" t="s">
        <v>31</v>
      </c>
      <c r="I73" s="49" t="s">
        <v>61</v>
      </c>
      <c r="J73" s="51">
        <v>1957142.4461819993</v>
      </c>
      <c r="K73" s="40">
        <f t="shared" si="1"/>
        <v>1898428.173</v>
      </c>
      <c r="L73" s="52">
        <f t="shared" si="2"/>
        <v>1957142.446</v>
      </c>
      <c r="M73" s="42">
        <f t="shared" si="3"/>
        <v>2015856.72</v>
      </c>
      <c r="N73" s="53" t="s">
        <v>259</v>
      </c>
      <c r="O73" s="54" t="s">
        <v>138</v>
      </c>
      <c r="P73" s="44" t="s">
        <v>35</v>
      </c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6.5" customHeight="1">
      <c r="A74" s="35" t="s">
        <v>268</v>
      </c>
      <c r="B74" s="36">
        <v>46.0</v>
      </c>
      <c r="C74" s="37" t="s">
        <v>269</v>
      </c>
      <c r="D74" s="38" t="s">
        <v>27</v>
      </c>
      <c r="E74" s="39" t="s">
        <v>270</v>
      </c>
      <c r="F74" s="38" t="s">
        <v>258</v>
      </c>
      <c r="G74" s="38" t="s">
        <v>271</v>
      </c>
      <c r="H74" s="38" t="s">
        <v>31</v>
      </c>
      <c r="I74" s="38" t="s">
        <v>61</v>
      </c>
      <c r="J74" s="21">
        <v>2716981.4848129167</v>
      </c>
      <c r="K74" s="40">
        <f t="shared" si="1"/>
        <v>2635472.04</v>
      </c>
      <c r="L74" s="41">
        <f t="shared" si="2"/>
        <v>2716981.485</v>
      </c>
      <c r="M74" s="42">
        <f t="shared" si="3"/>
        <v>2798490.929</v>
      </c>
      <c r="N74" s="43" t="s">
        <v>259</v>
      </c>
      <c r="O74" s="42" t="s">
        <v>138</v>
      </c>
      <c r="P74" s="55" t="s">
        <v>35</v>
      </c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6.5" customHeight="1">
      <c r="A75" s="46" t="s">
        <v>272</v>
      </c>
      <c r="B75" s="47">
        <v>50.0</v>
      </c>
      <c r="C75" s="48" t="s">
        <v>273</v>
      </c>
      <c r="D75" s="49" t="s">
        <v>27</v>
      </c>
      <c r="E75" s="50" t="s">
        <v>274</v>
      </c>
      <c r="F75" s="49" t="s">
        <v>258</v>
      </c>
      <c r="G75" s="49" t="s">
        <v>195</v>
      </c>
      <c r="H75" s="49" t="s">
        <v>31</v>
      </c>
      <c r="I75" s="49" t="s">
        <v>61</v>
      </c>
      <c r="J75" s="51">
        <v>2261904.286949999</v>
      </c>
      <c r="K75" s="40">
        <f t="shared" si="1"/>
        <v>2194047.158</v>
      </c>
      <c r="L75" s="52">
        <f t="shared" si="2"/>
        <v>2261904.287</v>
      </c>
      <c r="M75" s="42">
        <f t="shared" si="3"/>
        <v>2329761.416</v>
      </c>
      <c r="N75" s="53" t="s">
        <v>259</v>
      </c>
      <c r="O75" s="54" t="s">
        <v>138</v>
      </c>
      <c r="P75" s="44" t="s">
        <v>176</v>
      </c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6.5" customHeight="1">
      <c r="A76" s="35" t="s">
        <v>275</v>
      </c>
      <c r="B76" s="36">
        <v>15.0</v>
      </c>
      <c r="C76" s="37" t="s">
        <v>276</v>
      </c>
      <c r="D76" s="38" t="s">
        <v>45</v>
      </c>
      <c r="E76" s="39" t="s">
        <v>277</v>
      </c>
      <c r="F76" s="38" t="s">
        <v>278</v>
      </c>
      <c r="G76" s="38" t="s">
        <v>79</v>
      </c>
      <c r="H76" s="38" t="s">
        <v>31</v>
      </c>
      <c r="I76" s="38" t="s">
        <v>61</v>
      </c>
      <c r="J76" s="21">
        <v>302036.9703068351</v>
      </c>
      <c r="K76" s="40">
        <f t="shared" si="1"/>
        <v>292975.8612</v>
      </c>
      <c r="L76" s="41">
        <f t="shared" si="2"/>
        <v>302036.9703</v>
      </c>
      <c r="M76" s="42">
        <f t="shared" si="3"/>
        <v>311098.0794</v>
      </c>
      <c r="N76" s="43" t="s">
        <v>279</v>
      </c>
      <c r="O76" s="42" t="s">
        <v>34</v>
      </c>
      <c r="P76" s="55" t="s">
        <v>35</v>
      </c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6.5" customHeight="1">
      <c r="A77" s="46" t="s">
        <v>280</v>
      </c>
      <c r="B77" s="47">
        <v>15.5</v>
      </c>
      <c r="C77" s="48" t="s">
        <v>281</v>
      </c>
      <c r="D77" s="49" t="s">
        <v>45</v>
      </c>
      <c r="E77" s="50" t="s">
        <v>282</v>
      </c>
      <c r="F77" s="49" t="s">
        <v>283</v>
      </c>
      <c r="G77" s="49" t="s">
        <v>284</v>
      </c>
      <c r="H77" s="49" t="s">
        <v>31</v>
      </c>
      <c r="I77" s="49" t="s">
        <v>61</v>
      </c>
      <c r="J77" s="51">
        <v>579954.8359067725</v>
      </c>
      <c r="K77" s="40">
        <f t="shared" si="1"/>
        <v>562556.1908</v>
      </c>
      <c r="L77" s="52">
        <f t="shared" si="2"/>
        <v>579954.8359</v>
      </c>
      <c r="M77" s="42">
        <f t="shared" si="3"/>
        <v>597353.481</v>
      </c>
      <c r="N77" s="53" t="s">
        <v>279</v>
      </c>
      <c r="O77" s="54" t="s">
        <v>34</v>
      </c>
      <c r="P77" s="44" t="s">
        <v>35</v>
      </c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6.5" customHeight="1">
      <c r="A78" s="35" t="s">
        <v>285</v>
      </c>
      <c r="B78" s="36">
        <v>22.5</v>
      </c>
      <c r="C78" s="37" t="s">
        <v>286</v>
      </c>
      <c r="D78" s="38" t="s">
        <v>27</v>
      </c>
      <c r="E78" s="39" t="s">
        <v>287</v>
      </c>
      <c r="F78" s="38" t="s">
        <v>283</v>
      </c>
      <c r="G78" s="38" t="s">
        <v>288</v>
      </c>
      <c r="H78" s="38" t="s">
        <v>31</v>
      </c>
      <c r="I78" s="38" t="s">
        <v>61</v>
      </c>
      <c r="J78" s="21">
        <v>1507444.0441811192</v>
      </c>
      <c r="K78" s="40">
        <f t="shared" si="1"/>
        <v>1462220.723</v>
      </c>
      <c r="L78" s="41">
        <f t="shared" si="2"/>
        <v>1507444.044</v>
      </c>
      <c r="M78" s="42">
        <f t="shared" si="3"/>
        <v>1552667.366</v>
      </c>
      <c r="N78" s="43" t="s">
        <v>289</v>
      </c>
      <c r="O78" s="42" t="s">
        <v>34</v>
      </c>
      <c r="P78" s="55" t="s">
        <v>35</v>
      </c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6.5" customHeight="1">
      <c r="A79" s="46" t="s">
        <v>290</v>
      </c>
      <c r="B79" s="47" t="s">
        <v>291</v>
      </c>
      <c r="C79" s="48" t="s">
        <v>292</v>
      </c>
      <c r="D79" s="49" t="s">
        <v>27</v>
      </c>
      <c r="E79" s="50" t="s">
        <v>293</v>
      </c>
      <c r="F79" s="49" t="s">
        <v>283</v>
      </c>
      <c r="G79" s="49" t="s">
        <v>288</v>
      </c>
      <c r="H79" s="49" t="s">
        <v>31</v>
      </c>
      <c r="I79" s="49" t="s">
        <v>61</v>
      </c>
      <c r="J79" s="51">
        <v>2357094.3236286584</v>
      </c>
      <c r="K79" s="40">
        <f t="shared" si="1"/>
        <v>2286381.494</v>
      </c>
      <c r="L79" s="52">
        <f t="shared" si="2"/>
        <v>2357094.324</v>
      </c>
      <c r="M79" s="42">
        <f t="shared" si="3"/>
        <v>2427807.153</v>
      </c>
      <c r="N79" s="53" t="s">
        <v>289</v>
      </c>
      <c r="O79" s="54" t="s">
        <v>34</v>
      </c>
      <c r="P79" s="44" t="s">
        <v>35</v>
      </c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6.5" customHeight="1">
      <c r="A80" s="35" t="s">
        <v>294</v>
      </c>
      <c r="B80" s="36">
        <v>22.5</v>
      </c>
      <c r="C80" s="37" t="s">
        <v>295</v>
      </c>
      <c r="D80" s="38" t="s">
        <v>27</v>
      </c>
      <c r="E80" s="39" t="s">
        <v>296</v>
      </c>
      <c r="F80" s="38" t="s">
        <v>297</v>
      </c>
      <c r="G80" s="38" t="s">
        <v>298</v>
      </c>
      <c r="H80" s="38" t="s">
        <v>31</v>
      </c>
      <c r="I80" s="38" t="s">
        <v>61</v>
      </c>
      <c r="J80" s="21">
        <v>1766152.665722638</v>
      </c>
      <c r="K80" s="40">
        <f t="shared" si="1"/>
        <v>1713168.086</v>
      </c>
      <c r="L80" s="41">
        <f t="shared" si="2"/>
        <v>1766152.666</v>
      </c>
      <c r="M80" s="42">
        <f t="shared" si="3"/>
        <v>1819137.246</v>
      </c>
      <c r="N80" s="43" t="s">
        <v>299</v>
      </c>
      <c r="O80" s="42" t="s">
        <v>138</v>
      </c>
      <c r="P80" s="55" t="s">
        <v>35</v>
      </c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6.5" customHeight="1">
      <c r="A81" s="46" t="s">
        <v>300</v>
      </c>
      <c r="B81" s="47">
        <v>22.5</v>
      </c>
      <c r="C81" s="48" t="s">
        <v>301</v>
      </c>
      <c r="D81" s="49" t="s">
        <v>27</v>
      </c>
      <c r="E81" s="50" t="s">
        <v>302</v>
      </c>
      <c r="F81" s="49" t="s">
        <v>297</v>
      </c>
      <c r="G81" s="49" t="s">
        <v>303</v>
      </c>
      <c r="H81" s="49" t="s">
        <v>31</v>
      </c>
      <c r="I81" s="49" t="s">
        <v>61</v>
      </c>
      <c r="J81" s="51">
        <v>1859108.0691817245</v>
      </c>
      <c r="K81" s="40">
        <f t="shared" si="1"/>
        <v>1803334.827</v>
      </c>
      <c r="L81" s="52">
        <f t="shared" si="2"/>
        <v>1859108.069</v>
      </c>
      <c r="M81" s="42">
        <f t="shared" si="3"/>
        <v>1914881.311</v>
      </c>
      <c r="N81" s="53" t="s">
        <v>299</v>
      </c>
      <c r="O81" s="54" t="s">
        <v>138</v>
      </c>
      <c r="P81" s="44" t="s">
        <v>35</v>
      </c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6.5" customHeight="1">
      <c r="A82" s="35" t="s">
        <v>304</v>
      </c>
      <c r="B82" s="36">
        <v>22.5</v>
      </c>
      <c r="C82" s="37" t="s">
        <v>305</v>
      </c>
      <c r="D82" s="38" t="s">
        <v>27</v>
      </c>
      <c r="E82" s="39" t="s">
        <v>306</v>
      </c>
      <c r="F82" s="38" t="s">
        <v>297</v>
      </c>
      <c r="G82" s="38" t="s">
        <v>307</v>
      </c>
      <c r="H82" s="38" t="s">
        <v>31</v>
      </c>
      <c r="I82" s="38" t="s">
        <v>61</v>
      </c>
      <c r="J82" s="21">
        <v>2416840.489936242</v>
      </c>
      <c r="K82" s="40">
        <f t="shared" si="1"/>
        <v>2344335.275</v>
      </c>
      <c r="L82" s="41">
        <f t="shared" si="2"/>
        <v>2416840.49</v>
      </c>
      <c r="M82" s="42">
        <f t="shared" si="3"/>
        <v>2489345.705</v>
      </c>
      <c r="N82" s="43" t="s">
        <v>299</v>
      </c>
      <c r="O82" s="42" t="s">
        <v>138</v>
      </c>
      <c r="P82" s="44" t="s">
        <v>35</v>
      </c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6.5" customHeight="1">
      <c r="A83" s="46" t="s">
        <v>308</v>
      </c>
      <c r="B83" s="47" t="s">
        <v>309</v>
      </c>
      <c r="C83" s="48" t="s">
        <v>310</v>
      </c>
      <c r="D83" s="49" t="s">
        <v>27</v>
      </c>
      <c r="E83" s="50" t="s">
        <v>311</v>
      </c>
      <c r="F83" s="49" t="s">
        <v>312</v>
      </c>
      <c r="G83" s="49" t="s">
        <v>131</v>
      </c>
      <c r="H83" s="49" t="s">
        <v>31</v>
      </c>
      <c r="I83" s="49" t="s">
        <v>61</v>
      </c>
      <c r="J83" s="51">
        <v>372681.2798318685</v>
      </c>
      <c r="K83" s="40">
        <f t="shared" si="1"/>
        <v>361500.8414</v>
      </c>
      <c r="L83" s="52">
        <f t="shared" si="2"/>
        <v>372681.2798</v>
      </c>
      <c r="M83" s="42">
        <f t="shared" si="3"/>
        <v>383861.7182</v>
      </c>
      <c r="N83" s="53" t="s">
        <v>313</v>
      </c>
      <c r="O83" s="54" t="s">
        <v>34</v>
      </c>
      <c r="P83" s="55" t="s">
        <v>35</v>
      </c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6.5" customHeight="1">
      <c r="A84" s="35" t="s">
        <v>314</v>
      </c>
      <c r="B84" s="36">
        <v>16.5</v>
      </c>
      <c r="C84" s="37" t="s">
        <v>315</v>
      </c>
      <c r="D84" s="38" t="s">
        <v>27</v>
      </c>
      <c r="E84" s="39" t="s">
        <v>316</v>
      </c>
      <c r="F84" s="38" t="s">
        <v>312</v>
      </c>
      <c r="G84" s="38" t="s">
        <v>79</v>
      </c>
      <c r="H84" s="38" t="s">
        <v>31</v>
      </c>
      <c r="I84" s="38" t="s">
        <v>61</v>
      </c>
      <c r="J84" s="21">
        <v>518012.58972769364</v>
      </c>
      <c r="K84" s="40">
        <f t="shared" si="1"/>
        <v>502472.212</v>
      </c>
      <c r="L84" s="41">
        <f t="shared" si="2"/>
        <v>518012.5897</v>
      </c>
      <c r="M84" s="42">
        <f t="shared" si="3"/>
        <v>533552.9674</v>
      </c>
      <c r="N84" s="43" t="s">
        <v>313</v>
      </c>
      <c r="O84" s="42" t="s">
        <v>34</v>
      </c>
      <c r="P84" s="44" t="s">
        <v>35</v>
      </c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6.5" customHeight="1">
      <c r="A85" s="46" t="s">
        <v>317</v>
      </c>
      <c r="B85" s="47" t="s">
        <v>318</v>
      </c>
      <c r="C85" s="48" t="s">
        <v>319</v>
      </c>
      <c r="D85" s="49" t="s">
        <v>27</v>
      </c>
      <c r="E85" s="50" t="s">
        <v>320</v>
      </c>
      <c r="F85" s="49" t="s">
        <v>312</v>
      </c>
      <c r="G85" s="49" t="s">
        <v>115</v>
      </c>
      <c r="H85" s="49" t="s">
        <v>31</v>
      </c>
      <c r="I85" s="49" t="s">
        <v>61</v>
      </c>
      <c r="J85" s="51">
        <v>959282.573569803</v>
      </c>
      <c r="K85" s="40">
        <f t="shared" si="1"/>
        <v>930504.0964</v>
      </c>
      <c r="L85" s="52">
        <f t="shared" si="2"/>
        <v>959282.5736</v>
      </c>
      <c r="M85" s="42">
        <f t="shared" si="3"/>
        <v>988061.0508</v>
      </c>
      <c r="N85" s="53" t="s">
        <v>313</v>
      </c>
      <c r="O85" s="54" t="s">
        <v>34</v>
      </c>
      <c r="P85" s="55" t="s">
        <v>143</v>
      </c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6.5" customHeight="1">
      <c r="A86" s="35" t="s">
        <v>321</v>
      </c>
      <c r="B86" s="36">
        <v>26.0</v>
      </c>
      <c r="C86" s="37" t="s">
        <v>322</v>
      </c>
      <c r="D86" s="38" t="s">
        <v>27</v>
      </c>
      <c r="E86" s="39" t="s">
        <v>323</v>
      </c>
      <c r="F86" s="38" t="s">
        <v>324</v>
      </c>
      <c r="G86" s="38" t="s">
        <v>284</v>
      </c>
      <c r="H86" s="38" t="s">
        <v>31</v>
      </c>
      <c r="I86" s="38" t="s">
        <v>61</v>
      </c>
      <c r="J86" s="21">
        <v>2864143.6839441257</v>
      </c>
      <c r="K86" s="40">
        <f t="shared" si="1"/>
        <v>2778219.373</v>
      </c>
      <c r="L86" s="41">
        <f t="shared" si="2"/>
        <v>2864143.684</v>
      </c>
      <c r="M86" s="42">
        <f t="shared" si="3"/>
        <v>2950067.994</v>
      </c>
      <c r="N86" s="43" t="s">
        <v>325</v>
      </c>
      <c r="O86" s="42" t="s">
        <v>34</v>
      </c>
      <c r="P86" s="44" t="s">
        <v>35</v>
      </c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6.5" customHeight="1">
      <c r="A87" s="46" t="s">
        <v>326</v>
      </c>
      <c r="B87" s="47">
        <v>18.0</v>
      </c>
      <c r="C87" s="48" t="s">
        <v>327</v>
      </c>
      <c r="D87" s="49" t="s">
        <v>45</v>
      </c>
      <c r="E87" s="50" t="s">
        <v>328</v>
      </c>
      <c r="F87" s="49" t="s">
        <v>329</v>
      </c>
      <c r="G87" s="49" t="s">
        <v>115</v>
      </c>
      <c r="H87" s="49" t="s">
        <v>31</v>
      </c>
      <c r="I87" s="49" t="s">
        <v>61</v>
      </c>
      <c r="J87" s="51">
        <v>715350.719147767</v>
      </c>
      <c r="K87" s="40">
        <f t="shared" si="1"/>
        <v>693890.1976</v>
      </c>
      <c r="L87" s="52">
        <f t="shared" si="2"/>
        <v>715350.7191</v>
      </c>
      <c r="M87" s="42">
        <f t="shared" si="3"/>
        <v>736811.2407</v>
      </c>
      <c r="N87" s="53" t="s">
        <v>313</v>
      </c>
      <c r="O87" s="54" t="s">
        <v>34</v>
      </c>
      <c r="P87" s="55" t="s">
        <v>35</v>
      </c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6.5" customHeight="1">
      <c r="A88" s="35" t="s">
        <v>330</v>
      </c>
      <c r="B88" s="36">
        <v>24.0</v>
      </c>
      <c r="C88" s="37" t="s">
        <v>331</v>
      </c>
      <c r="D88" s="38" t="s">
        <v>27</v>
      </c>
      <c r="E88" s="39" t="s">
        <v>332</v>
      </c>
      <c r="F88" s="38" t="s">
        <v>329</v>
      </c>
      <c r="G88" s="38" t="s">
        <v>288</v>
      </c>
      <c r="H88" s="38" t="s">
        <v>31</v>
      </c>
      <c r="I88" s="38" t="s">
        <v>61</v>
      </c>
      <c r="J88" s="21">
        <v>1273809.2563349998</v>
      </c>
      <c r="K88" s="40">
        <f t="shared" si="1"/>
        <v>1235594.979</v>
      </c>
      <c r="L88" s="41">
        <f t="shared" si="2"/>
        <v>1273809.256</v>
      </c>
      <c r="M88" s="42">
        <f t="shared" si="3"/>
        <v>1312023.534</v>
      </c>
      <c r="N88" s="43" t="s">
        <v>333</v>
      </c>
      <c r="O88" s="42" t="s">
        <v>34</v>
      </c>
      <c r="P88" s="44" t="s">
        <v>225</v>
      </c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6.5" customHeight="1">
      <c r="A89" s="46" t="s">
        <v>334</v>
      </c>
      <c r="B89" s="47">
        <v>24.0</v>
      </c>
      <c r="C89" s="48" t="s">
        <v>335</v>
      </c>
      <c r="D89" s="49" t="s">
        <v>27</v>
      </c>
      <c r="E89" s="50" t="s">
        <v>336</v>
      </c>
      <c r="F89" s="49" t="s">
        <v>329</v>
      </c>
      <c r="G89" s="49" t="s">
        <v>337</v>
      </c>
      <c r="H89" s="49" t="s">
        <v>31</v>
      </c>
      <c r="I89" s="49" t="s">
        <v>61</v>
      </c>
      <c r="J89" s="51">
        <v>1870000.0</v>
      </c>
      <c r="K89" s="40">
        <v>997645.0</v>
      </c>
      <c r="L89" s="52">
        <v>1028500.0</v>
      </c>
      <c r="M89" s="42">
        <v>1059355.0</v>
      </c>
      <c r="N89" s="53" t="s">
        <v>138</v>
      </c>
      <c r="O89" s="54">
        <v>4.0</v>
      </c>
      <c r="P89" s="5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6.5" customHeight="1">
      <c r="A90" s="46" t="s">
        <v>338</v>
      </c>
      <c r="B90" s="47">
        <v>24.0</v>
      </c>
      <c r="C90" s="48" t="s">
        <v>339</v>
      </c>
      <c r="D90" s="49" t="s">
        <v>340</v>
      </c>
      <c r="E90" s="50" t="s">
        <v>341</v>
      </c>
      <c r="F90" s="49" t="s">
        <v>342</v>
      </c>
      <c r="G90" s="49" t="s">
        <v>79</v>
      </c>
      <c r="H90" s="49" t="s">
        <v>31</v>
      </c>
      <c r="I90" s="49" t="s">
        <v>61</v>
      </c>
      <c r="J90" s="51">
        <v>1315587.5294671583</v>
      </c>
      <c r="K90" s="40">
        <f t="shared" ref="K90:K107" si="4">+L90*0.97</f>
        <v>1276119.904</v>
      </c>
      <c r="L90" s="52">
        <f t="shared" ref="L90:L107" si="5">+J90*(1-$L$8)</f>
        <v>1315587.529</v>
      </c>
      <c r="M90" s="42">
        <f t="shared" ref="M90:M107" si="6">+L90*1.03</f>
        <v>1355055.155</v>
      </c>
      <c r="N90" s="53" t="s">
        <v>313</v>
      </c>
      <c r="O90" s="54" t="s">
        <v>34</v>
      </c>
      <c r="P90" s="55" t="s">
        <v>35</v>
      </c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6.5" customHeight="1">
      <c r="A91" s="35" t="s">
        <v>343</v>
      </c>
      <c r="B91" s="36">
        <v>24.0</v>
      </c>
      <c r="C91" s="37" t="s">
        <v>344</v>
      </c>
      <c r="D91" s="38" t="s">
        <v>27</v>
      </c>
      <c r="E91" s="39" t="s">
        <v>345</v>
      </c>
      <c r="F91" s="38" t="s">
        <v>346</v>
      </c>
      <c r="G91" s="38" t="s">
        <v>288</v>
      </c>
      <c r="H91" s="38" t="s">
        <v>31</v>
      </c>
      <c r="I91" s="38" t="s">
        <v>61</v>
      </c>
      <c r="J91" s="21">
        <v>1115508.5926940278</v>
      </c>
      <c r="K91" s="40">
        <f t="shared" si="4"/>
        <v>1082043.335</v>
      </c>
      <c r="L91" s="41">
        <f t="shared" si="5"/>
        <v>1115508.593</v>
      </c>
      <c r="M91" s="42">
        <f t="shared" si="6"/>
        <v>1148973.85</v>
      </c>
      <c r="N91" s="43" t="s">
        <v>313</v>
      </c>
      <c r="O91" s="42" t="s">
        <v>34</v>
      </c>
      <c r="P91" s="44" t="s">
        <v>35</v>
      </c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6.5" customHeight="1">
      <c r="A92" s="46" t="s">
        <v>347</v>
      </c>
      <c r="B92" s="47">
        <v>24.0</v>
      </c>
      <c r="C92" s="48" t="s">
        <v>348</v>
      </c>
      <c r="D92" s="49" t="s">
        <v>27</v>
      </c>
      <c r="E92" s="50" t="s">
        <v>349</v>
      </c>
      <c r="F92" s="49" t="s">
        <v>346</v>
      </c>
      <c r="G92" s="49" t="s">
        <v>288</v>
      </c>
      <c r="H92" s="49" t="s">
        <v>31</v>
      </c>
      <c r="I92" s="49" t="s">
        <v>61</v>
      </c>
      <c r="J92" s="51">
        <v>1225140.8868162916</v>
      </c>
      <c r="K92" s="40">
        <f t="shared" si="4"/>
        <v>1188386.66</v>
      </c>
      <c r="L92" s="52">
        <f t="shared" si="5"/>
        <v>1225140.887</v>
      </c>
      <c r="M92" s="42">
        <f t="shared" si="6"/>
        <v>1261895.113</v>
      </c>
      <c r="N92" s="53" t="s">
        <v>313</v>
      </c>
      <c r="O92" s="54" t="s">
        <v>34</v>
      </c>
      <c r="P92" s="55" t="s">
        <v>63</v>
      </c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6.5" customHeight="1">
      <c r="A93" s="35" t="s">
        <v>350</v>
      </c>
      <c r="B93" s="36">
        <v>25.0</v>
      </c>
      <c r="C93" s="37" t="s">
        <v>351</v>
      </c>
      <c r="D93" s="38" t="s">
        <v>27</v>
      </c>
      <c r="E93" s="39" t="s">
        <v>352</v>
      </c>
      <c r="F93" s="38" t="s">
        <v>346</v>
      </c>
      <c r="G93" s="38" t="s">
        <v>288</v>
      </c>
      <c r="H93" s="38" t="s">
        <v>31</v>
      </c>
      <c r="I93" s="38" t="s">
        <v>61</v>
      </c>
      <c r="J93" s="21">
        <v>1369047.3315749997</v>
      </c>
      <c r="K93" s="40">
        <f t="shared" si="4"/>
        <v>1327975.912</v>
      </c>
      <c r="L93" s="41">
        <f t="shared" si="5"/>
        <v>1369047.332</v>
      </c>
      <c r="M93" s="42">
        <f t="shared" si="6"/>
        <v>1410118.752</v>
      </c>
      <c r="N93" s="43" t="s">
        <v>313</v>
      </c>
      <c r="O93" s="42" t="s">
        <v>34</v>
      </c>
      <c r="P93" s="44" t="s">
        <v>92</v>
      </c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6.5" customHeight="1">
      <c r="A94" s="46" t="s">
        <v>353</v>
      </c>
      <c r="B94" s="47">
        <v>25.0</v>
      </c>
      <c r="C94" s="48" t="s">
        <v>351</v>
      </c>
      <c r="D94" s="49" t="s">
        <v>27</v>
      </c>
      <c r="E94" s="50" t="s">
        <v>354</v>
      </c>
      <c r="F94" s="49" t="s">
        <v>355</v>
      </c>
      <c r="G94" s="49" t="s">
        <v>356</v>
      </c>
      <c r="H94" s="49" t="s">
        <v>31</v>
      </c>
      <c r="I94" s="49" t="s">
        <v>61</v>
      </c>
      <c r="J94" s="51">
        <v>2137829.7353841322</v>
      </c>
      <c r="K94" s="40">
        <f t="shared" si="4"/>
        <v>2073694.843</v>
      </c>
      <c r="L94" s="52">
        <f t="shared" si="5"/>
        <v>2137829.735</v>
      </c>
      <c r="M94" s="42">
        <f t="shared" si="6"/>
        <v>2201964.627</v>
      </c>
      <c r="N94" s="53" t="s">
        <v>313</v>
      </c>
      <c r="O94" s="54" t="s">
        <v>34</v>
      </c>
      <c r="P94" s="44" t="s">
        <v>35</v>
      </c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6.5" customHeight="1">
      <c r="A95" s="35" t="s">
        <v>357</v>
      </c>
      <c r="B95" s="36">
        <v>25.0</v>
      </c>
      <c r="C95" s="37" t="s">
        <v>358</v>
      </c>
      <c r="D95" s="38" t="s">
        <v>27</v>
      </c>
      <c r="E95" s="39" t="s">
        <v>359</v>
      </c>
      <c r="F95" s="38" t="s">
        <v>355</v>
      </c>
      <c r="G95" s="38" t="s">
        <v>356</v>
      </c>
      <c r="H95" s="38" t="s">
        <v>31</v>
      </c>
      <c r="I95" s="38" t="s">
        <v>61</v>
      </c>
      <c r="J95" s="21">
        <v>3014888.0883622384</v>
      </c>
      <c r="K95" s="40">
        <f t="shared" si="4"/>
        <v>2924441.446</v>
      </c>
      <c r="L95" s="41">
        <f t="shared" si="5"/>
        <v>3014888.088</v>
      </c>
      <c r="M95" s="42">
        <f t="shared" si="6"/>
        <v>3105334.731</v>
      </c>
      <c r="N95" s="43" t="s">
        <v>313</v>
      </c>
      <c r="O95" s="42" t="s">
        <v>34</v>
      </c>
      <c r="P95" s="55" t="s">
        <v>35</v>
      </c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6.5" customHeight="1">
      <c r="A96" s="46" t="s">
        <v>360</v>
      </c>
      <c r="B96" s="47">
        <v>25.0</v>
      </c>
      <c r="C96" s="48" t="s">
        <v>361</v>
      </c>
      <c r="D96" s="49" t="s">
        <v>27</v>
      </c>
      <c r="E96" s="50" t="s">
        <v>362</v>
      </c>
      <c r="F96" s="49" t="s">
        <v>355</v>
      </c>
      <c r="G96" s="49" t="s">
        <v>356</v>
      </c>
      <c r="H96" s="49" t="s">
        <v>31</v>
      </c>
      <c r="I96" s="49" t="s">
        <v>61</v>
      </c>
      <c r="J96" s="51">
        <v>3837130.294279212</v>
      </c>
      <c r="K96" s="40">
        <f t="shared" si="4"/>
        <v>3722016.385</v>
      </c>
      <c r="L96" s="52">
        <f t="shared" si="5"/>
        <v>3837130.294</v>
      </c>
      <c r="M96" s="42">
        <f t="shared" si="6"/>
        <v>3952244.203</v>
      </c>
      <c r="N96" s="53" t="s">
        <v>313</v>
      </c>
      <c r="O96" s="54" t="s">
        <v>34</v>
      </c>
      <c r="P96" s="44" t="s">
        <v>35</v>
      </c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6.5" customHeight="1">
      <c r="A97" s="35" t="s">
        <v>363</v>
      </c>
      <c r="B97" s="36">
        <v>25.0</v>
      </c>
      <c r="C97" s="37" t="s">
        <v>364</v>
      </c>
      <c r="D97" s="38" t="s">
        <v>27</v>
      </c>
      <c r="E97" s="39" t="s">
        <v>365</v>
      </c>
      <c r="F97" s="38" t="s">
        <v>355</v>
      </c>
      <c r="G97" s="38" t="s">
        <v>366</v>
      </c>
      <c r="H97" s="38" t="s">
        <v>31</v>
      </c>
      <c r="I97" s="38" t="s">
        <v>61</v>
      </c>
      <c r="J97" s="21">
        <v>5755695.441418818</v>
      </c>
      <c r="K97" s="40">
        <f t="shared" si="4"/>
        <v>5583024.578</v>
      </c>
      <c r="L97" s="41">
        <f t="shared" si="5"/>
        <v>5755695.441</v>
      </c>
      <c r="M97" s="42">
        <f t="shared" si="6"/>
        <v>5928366.305</v>
      </c>
      <c r="N97" s="43" t="s">
        <v>313</v>
      </c>
      <c r="O97" s="42" t="s">
        <v>34</v>
      </c>
      <c r="P97" s="55" t="s">
        <v>35</v>
      </c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6.5" customHeight="1">
      <c r="A98" s="46" t="s">
        <v>367</v>
      </c>
      <c r="B98" s="47">
        <v>26.0</v>
      </c>
      <c r="C98" s="48" t="s">
        <v>368</v>
      </c>
      <c r="D98" s="49" t="s">
        <v>369</v>
      </c>
      <c r="E98" s="50" t="s">
        <v>370</v>
      </c>
      <c r="F98" s="49" t="s">
        <v>60</v>
      </c>
      <c r="G98" s="49" t="s">
        <v>42</v>
      </c>
      <c r="H98" s="49" t="s">
        <v>371</v>
      </c>
      <c r="I98" s="49" t="s">
        <v>32</v>
      </c>
      <c r="J98" s="51">
        <v>894090.2884493578</v>
      </c>
      <c r="K98" s="40">
        <f t="shared" si="4"/>
        <v>867267.5798</v>
      </c>
      <c r="L98" s="52">
        <f t="shared" si="5"/>
        <v>894090.2884</v>
      </c>
      <c r="M98" s="42">
        <f t="shared" si="6"/>
        <v>920912.9971</v>
      </c>
      <c r="N98" s="53" t="s">
        <v>372</v>
      </c>
      <c r="O98" s="54" t="s">
        <v>34</v>
      </c>
      <c r="P98" s="44" t="s">
        <v>35</v>
      </c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6.5" customHeight="1">
      <c r="A99" s="35" t="s">
        <v>373</v>
      </c>
      <c r="B99" s="36">
        <v>28.0</v>
      </c>
      <c r="C99" s="37" t="s">
        <v>90</v>
      </c>
      <c r="D99" s="38" t="s">
        <v>369</v>
      </c>
      <c r="E99" s="39" t="s">
        <v>374</v>
      </c>
      <c r="F99" s="38" t="s">
        <v>60</v>
      </c>
      <c r="G99" s="38" t="s">
        <v>42</v>
      </c>
      <c r="H99" s="38" t="s">
        <v>371</v>
      </c>
      <c r="I99" s="38" t="s">
        <v>32</v>
      </c>
      <c r="J99" s="21">
        <v>956675.9895933238</v>
      </c>
      <c r="K99" s="40">
        <f t="shared" si="4"/>
        <v>927975.7099</v>
      </c>
      <c r="L99" s="41">
        <f t="shared" si="5"/>
        <v>956675.9896</v>
      </c>
      <c r="M99" s="42">
        <f t="shared" si="6"/>
        <v>985376.2693</v>
      </c>
      <c r="N99" s="43" t="s">
        <v>372</v>
      </c>
      <c r="O99" s="42" t="s">
        <v>34</v>
      </c>
      <c r="P99" s="55" t="s">
        <v>35</v>
      </c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6.5" customHeight="1">
      <c r="A100" s="46" t="s">
        <v>375</v>
      </c>
      <c r="B100" s="47">
        <v>30.0</v>
      </c>
      <c r="C100" s="48" t="s">
        <v>103</v>
      </c>
      <c r="D100" s="49" t="s">
        <v>369</v>
      </c>
      <c r="E100" s="50" t="s">
        <v>376</v>
      </c>
      <c r="F100" s="49" t="s">
        <v>60</v>
      </c>
      <c r="G100" s="49" t="s">
        <v>79</v>
      </c>
      <c r="H100" s="49" t="s">
        <v>371</v>
      </c>
      <c r="I100" s="49" t="s">
        <v>32</v>
      </c>
      <c r="J100" s="51">
        <v>1350621.1449679404</v>
      </c>
      <c r="K100" s="40">
        <f t="shared" si="4"/>
        <v>1310102.511</v>
      </c>
      <c r="L100" s="52">
        <f t="shared" si="5"/>
        <v>1350621.145</v>
      </c>
      <c r="M100" s="42">
        <f t="shared" si="6"/>
        <v>1391139.779</v>
      </c>
      <c r="N100" s="53" t="s">
        <v>372</v>
      </c>
      <c r="O100" s="54" t="s">
        <v>34</v>
      </c>
      <c r="P100" s="44" t="s">
        <v>35</v>
      </c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6.5" customHeight="1">
      <c r="A101" s="35" t="s">
        <v>377</v>
      </c>
      <c r="B101" s="36">
        <v>34.0</v>
      </c>
      <c r="C101" s="37" t="s">
        <v>117</v>
      </c>
      <c r="D101" s="38" t="s">
        <v>369</v>
      </c>
      <c r="E101" s="39" t="s">
        <v>378</v>
      </c>
      <c r="F101" s="38" t="s">
        <v>60</v>
      </c>
      <c r="G101" s="38" t="s">
        <v>288</v>
      </c>
      <c r="H101" s="38" t="s">
        <v>371</v>
      </c>
      <c r="I101" s="38" t="s">
        <v>32</v>
      </c>
      <c r="J101" s="21">
        <v>1650123.4630308116</v>
      </c>
      <c r="K101" s="40">
        <f t="shared" si="4"/>
        <v>1600619.759</v>
      </c>
      <c r="L101" s="41">
        <f t="shared" si="5"/>
        <v>1650123.463</v>
      </c>
      <c r="M101" s="42">
        <f t="shared" si="6"/>
        <v>1699627.167</v>
      </c>
      <c r="N101" s="43" t="s">
        <v>372</v>
      </c>
      <c r="O101" s="42" t="s">
        <v>34</v>
      </c>
      <c r="P101" s="55" t="s">
        <v>379</v>
      </c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5.0" customHeight="1">
      <c r="A102" s="50" t="s">
        <v>380</v>
      </c>
      <c r="B102" s="49">
        <v>16.0</v>
      </c>
      <c r="C102" s="49" t="s">
        <v>44</v>
      </c>
      <c r="D102" s="49" t="s">
        <v>27</v>
      </c>
      <c r="E102" s="50" t="s">
        <v>381</v>
      </c>
      <c r="F102" s="56"/>
      <c r="G102" s="49" t="s">
        <v>42</v>
      </c>
      <c r="H102" s="49" t="s">
        <v>31</v>
      </c>
      <c r="I102" s="49" t="s">
        <v>32</v>
      </c>
      <c r="J102" s="51">
        <v>393092.77358108107</v>
      </c>
      <c r="K102" s="51">
        <f t="shared" si="4"/>
        <v>381299.9904</v>
      </c>
      <c r="L102" s="51">
        <f t="shared" si="5"/>
        <v>393092.7736</v>
      </c>
      <c r="M102" s="51">
        <f t="shared" si="6"/>
        <v>404885.5568</v>
      </c>
      <c r="O102" s="54"/>
      <c r="P102" s="56"/>
    </row>
    <row r="103" ht="15.0" customHeight="1">
      <c r="A103" s="39" t="s">
        <v>382</v>
      </c>
      <c r="B103" s="38">
        <v>16.0</v>
      </c>
      <c r="C103" s="38" t="s">
        <v>49</v>
      </c>
      <c r="D103" s="38" t="s">
        <v>27</v>
      </c>
      <c r="E103" s="39" t="s">
        <v>383</v>
      </c>
      <c r="F103" s="56"/>
      <c r="G103" s="38" t="s">
        <v>79</v>
      </c>
      <c r="H103" s="38" t="s">
        <v>31</v>
      </c>
      <c r="I103" s="38" t="s">
        <v>61</v>
      </c>
      <c r="J103" s="21">
        <v>532169.511103785</v>
      </c>
      <c r="K103" s="21">
        <f t="shared" si="4"/>
        <v>516204.4258</v>
      </c>
      <c r="L103" s="21">
        <f t="shared" si="5"/>
        <v>532169.5111</v>
      </c>
      <c r="M103" s="21">
        <f t="shared" si="6"/>
        <v>548134.5964</v>
      </c>
      <c r="O103" s="57"/>
      <c r="P103" s="56"/>
    </row>
    <row r="104" ht="15.0" customHeight="1">
      <c r="A104" s="50" t="s">
        <v>384</v>
      </c>
      <c r="B104" s="49">
        <v>20.0</v>
      </c>
      <c r="C104" s="49" t="s">
        <v>385</v>
      </c>
      <c r="D104" s="49" t="s">
        <v>27</v>
      </c>
      <c r="E104" s="50" t="s">
        <v>386</v>
      </c>
      <c r="F104" s="56"/>
      <c r="G104" s="49" t="s">
        <v>284</v>
      </c>
      <c r="H104" s="49" t="s">
        <v>31</v>
      </c>
      <c r="I104" s="49" t="s">
        <v>61</v>
      </c>
      <c r="J104" s="51">
        <v>1174620.1580816326</v>
      </c>
      <c r="K104" s="51">
        <f t="shared" si="4"/>
        <v>1139381.553</v>
      </c>
      <c r="L104" s="51">
        <f t="shared" si="5"/>
        <v>1174620.158</v>
      </c>
      <c r="M104" s="51">
        <f t="shared" si="6"/>
        <v>1209858.763</v>
      </c>
      <c r="O104" s="57"/>
      <c r="P104" s="56"/>
    </row>
    <row r="105" ht="15.0" customHeight="1">
      <c r="A105" s="39" t="s">
        <v>387</v>
      </c>
      <c r="B105" s="38">
        <v>9.0</v>
      </c>
      <c r="C105" s="38" t="s">
        <v>388</v>
      </c>
      <c r="D105" s="38" t="s">
        <v>27</v>
      </c>
      <c r="E105" s="39" t="s">
        <v>389</v>
      </c>
      <c r="F105" s="56"/>
      <c r="G105" s="38" t="s">
        <v>131</v>
      </c>
      <c r="H105" s="38" t="s">
        <v>31</v>
      </c>
      <c r="I105" s="38" t="s">
        <v>32</v>
      </c>
      <c r="J105" s="21">
        <v>193865.01127472526</v>
      </c>
      <c r="K105" s="21">
        <f t="shared" si="4"/>
        <v>188049.0609</v>
      </c>
      <c r="L105" s="21">
        <f t="shared" si="5"/>
        <v>193865.0113</v>
      </c>
      <c r="M105" s="21">
        <f t="shared" si="6"/>
        <v>199680.9616</v>
      </c>
      <c r="O105" s="57"/>
      <c r="P105" s="56"/>
    </row>
    <row r="106" ht="15.0" customHeight="1">
      <c r="A106" s="50" t="s">
        <v>390</v>
      </c>
      <c r="B106" s="49">
        <v>24.0</v>
      </c>
      <c r="C106" s="49" t="s">
        <v>71</v>
      </c>
      <c r="D106" s="49" t="s">
        <v>27</v>
      </c>
      <c r="E106" s="50" t="s">
        <v>391</v>
      </c>
      <c r="F106" s="56"/>
      <c r="G106" s="49" t="s">
        <v>30</v>
      </c>
      <c r="H106" s="49" t="s">
        <v>31</v>
      </c>
      <c r="I106" s="49" t="s">
        <v>61</v>
      </c>
      <c r="J106" s="51">
        <v>779576.0070671642</v>
      </c>
      <c r="K106" s="51">
        <f t="shared" si="4"/>
        <v>756188.7269</v>
      </c>
      <c r="L106" s="51">
        <f t="shared" si="5"/>
        <v>779576.0071</v>
      </c>
      <c r="M106" s="51">
        <f t="shared" si="6"/>
        <v>802963.2873</v>
      </c>
      <c r="O106" s="57"/>
      <c r="P106" s="56"/>
    </row>
    <row r="107" ht="15.0" customHeight="1">
      <c r="A107" s="39" t="s">
        <v>392</v>
      </c>
      <c r="B107" s="38">
        <v>25.0</v>
      </c>
      <c r="C107" s="38" t="s">
        <v>351</v>
      </c>
      <c r="D107" s="38" t="s">
        <v>27</v>
      </c>
      <c r="E107" s="39" t="s">
        <v>393</v>
      </c>
      <c r="F107" s="56"/>
      <c r="G107" s="38" t="s">
        <v>394</v>
      </c>
      <c r="H107" s="38" t="s">
        <v>31</v>
      </c>
      <c r="I107" s="38" t="s">
        <v>61</v>
      </c>
      <c r="J107" s="21">
        <v>1942914.2857142857</v>
      </c>
      <c r="K107" s="21">
        <f t="shared" si="4"/>
        <v>1884626.857</v>
      </c>
      <c r="L107" s="21">
        <f t="shared" si="5"/>
        <v>1942914.286</v>
      </c>
      <c r="M107" s="21">
        <f t="shared" si="6"/>
        <v>2001201.714</v>
      </c>
      <c r="O107" s="57"/>
      <c r="P107" s="56"/>
    </row>
    <row r="108" ht="15.75" customHeight="1">
      <c r="O108" s="58"/>
    </row>
    <row r="109" ht="15.75" customHeight="1">
      <c r="O109" s="58"/>
    </row>
    <row r="110" ht="15.75" customHeight="1">
      <c r="O110" s="58"/>
    </row>
    <row r="111" ht="15.75" customHeight="1">
      <c r="O111" s="58"/>
    </row>
    <row r="112" ht="15.75" customHeight="1">
      <c r="O112" s="58"/>
    </row>
    <row r="113" ht="15.75" customHeight="1">
      <c r="O113" s="58"/>
    </row>
    <row r="114" ht="15.75" customHeight="1">
      <c r="O114" s="58"/>
    </row>
    <row r="115" ht="15.75" customHeight="1">
      <c r="O115" s="58"/>
    </row>
    <row r="116" ht="15.75" customHeight="1">
      <c r="O116" s="58"/>
    </row>
    <row r="117" ht="15.75" customHeight="1">
      <c r="O117" s="58"/>
    </row>
    <row r="118" ht="15.75" customHeight="1">
      <c r="O118" s="58"/>
    </row>
    <row r="119" ht="15.75" customHeight="1">
      <c r="O119" s="58"/>
    </row>
    <row r="120" ht="15.75" customHeight="1">
      <c r="O120" s="58"/>
    </row>
    <row r="121" ht="15.75" customHeight="1">
      <c r="O121" s="58"/>
    </row>
    <row r="122" ht="15.75" customHeight="1">
      <c r="O122" s="58"/>
    </row>
    <row r="123" ht="15.75" customHeight="1">
      <c r="O123" s="58"/>
    </row>
    <row r="124" ht="15.75" customHeight="1">
      <c r="O124" s="58"/>
    </row>
    <row r="125" ht="15.75" customHeight="1">
      <c r="O125" s="58"/>
    </row>
    <row r="126" ht="15.75" customHeight="1">
      <c r="O126" s="58"/>
    </row>
    <row r="127" ht="15.75" customHeight="1">
      <c r="O127" s="58"/>
    </row>
    <row r="128" ht="15.75" customHeight="1">
      <c r="O128" s="58"/>
    </row>
    <row r="129" ht="15.75" customHeight="1">
      <c r="O129" s="58"/>
    </row>
    <row r="130" ht="15.75" customHeight="1">
      <c r="O130" s="58"/>
    </row>
    <row r="131" ht="15.75" customHeight="1">
      <c r="O131" s="58"/>
    </row>
    <row r="132" ht="15.75" customHeight="1">
      <c r="O132" s="58"/>
    </row>
    <row r="133" ht="15.75" customHeight="1">
      <c r="O133" s="58"/>
    </row>
    <row r="134" ht="15.75" customHeight="1">
      <c r="O134" s="58"/>
    </row>
    <row r="135" ht="15.75" customHeight="1">
      <c r="O135" s="58"/>
    </row>
    <row r="136" ht="15.75" customHeight="1">
      <c r="O136" s="58"/>
    </row>
    <row r="137" ht="15.75" customHeight="1">
      <c r="O137" s="58"/>
    </row>
    <row r="138" ht="15.75" customHeight="1">
      <c r="O138" s="58"/>
    </row>
    <row r="139" ht="15.75" customHeight="1">
      <c r="O139" s="58"/>
    </row>
    <row r="140" ht="15.75" customHeight="1">
      <c r="O140" s="58"/>
    </row>
    <row r="141" ht="15.75" customHeight="1">
      <c r="O141" s="58"/>
    </row>
    <row r="142" ht="15.75" customHeight="1">
      <c r="O142" s="58"/>
    </row>
    <row r="143" ht="15.75" customHeight="1">
      <c r="O143" s="58"/>
    </row>
    <row r="144" ht="15.75" customHeight="1">
      <c r="O144" s="58"/>
    </row>
    <row r="145" ht="15.75" customHeight="1">
      <c r="O145" s="58"/>
    </row>
    <row r="146" ht="15.75" customHeight="1">
      <c r="O146" s="58"/>
    </row>
    <row r="147" ht="15.75" customHeight="1">
      <c r="O147" s="58"/>
    </row>
    <row r="148" ht="15.75" customHeight="1">
      <c r="O148" s="58"/>
    </row>
    <row r="149" ht="15.75" customHeight="1">
      <c r="O149" s="58"/>
    </row>
    <row r="150" ht="15.75" customHeight="1">
      <c r="O150" s="58"/>
    </row>
    <row r="151" ht="15.75" customHeight="1">
      <c r="O151" s="58"/>
    </row>
    <row r="152" ht="15.75" customHeight="1">
      <c r="O152" s="58"/>
    </row>
    <row r="153" ht="15.75" customHeight="1">
      <c r="O153" s="58"/>
    </row>
    <row r="154" ht="15.75" customHeight="1">
      <c r="O154" s="58"/>
    </row>
    <row r="155" ht="15.75" customHeight="1">
      <c r="O155" s="58"/>
    </row>
    <row r="156" ht="15.75" customHeight="1">
      <c r="O156" s="58"/>
    </row>
    <row r="157" ht="15.75" customHeight="1">
      <c r="O157" s="58"/>
    </row>
    <row r="158" ht="15.75" customHeight="1">
      <c r="O158" s="58"/>
    </row>
    <row r="159" ht="15.75" customHeight="1">
      <c r="O159" s="58"/>
    </row>
    <row r="160" ht="15.75" customHeight="1">
      <c r="O160" s="58"/>
    </row>
    <row r="161" ht="15.75" customHeight="1">
      <c r="O161" s="58"/>
    </row>
    <row r="162" ht="15.75" customHeight="1">
      <c r="O162" s="58"/>
    </row>
    <row r="163" ht="15.75" customHeight="1">
      <c r="O163" s="58"/>
    </row>
    <row r="164" ht="15.75" customHeight="1">
      <c r="O164" s="58"/>
    </row>
    <row r="165" ht="15.75" customHeight="1">
      <c r="O165" s="58"/>
    </row>
    <row r="166" ht="15.75" customHeight="1">
      <c r="O166" s="58"/>
    </row>
    <row r="167" ht="15.75" customHeight="1">
      <c r="O167" s="58"/>
    </row>
    <row r="168" ht="15.75" customHeight="1">
      <c r="O168" s="58"/>
    </row>
    <row r="169" ht="15.75" customHeight="1">
      <c r="O169" s="58"/>
    </row>
    <row r="170" ht="15.75" customHeight="1">
      <c r="O170" s="58"/>
    </row>
    <row r="171" ht="15.75" customHeight="1">
      <c r="O171" s="58"/>
    </row>
    <row r="172" ht="15.75" customHeight="1">
      <c r="O172" s="58"/>
    </row>
    <row r="173" ht="15.75" customHeight="1">
      <c r="O173" s="58"/>
    </row>
    <row r="174" ht="15.75" customHeight="1">
      <c r="O174" s="58"/>
    </row>
    <row r="175" ht="15.75" customHeight="1">
      <c r="O175" s="58"/>
    </row>
    <row r="176" ht="15.75" customHeight="1">
      <c r="O176" s="58"/>
    </row>
    <row r="177" ht="15.75" customHeight="1">
      <c r="O177" s="58"/>
    </row>
    <row r="178" ht="15.75" customHeight="1">
      <c r="O178" s="58"/>
    </row>
    <row r="179" ht="15.75" customHeight="1">
      <c r="O179" s="58"/>
    </row>
    <row r="180" ht="15.75" customHeight="1">
      <c r="O180" s="58"/>
    </row>
    <row r="181" ht="15.75" customHeight="1">
      <c r="O181" s="58"/>
    </row>
    <row r="182" ht="15.75" customHeight="1">
      <c r="O182" s="58"/>
    </row>
    <row r="183" ht="15.75" customHeight="1">
      <c r="O183" s="58"/>
    </row>
    <row r="184" ht="15.75" customHeight="1">
      <c r="O184" s="58"/>
    </row>
    <row r="185" ht="15.75" customHeight="1">
      <c r="O185" s="58"/>
    </row>
    <row r="186" ht="15.75" customHeight="1">
      <c r="O186" s="58"/>
    </row>
    <row r="187" ht="15.75" customHeight="1">
      <c r="O187" s="58"/>
    </row>
    <row r="188" ht="15.75" customHeight="1">
      <c r="O188" s="58"/>
    </row>
    <row r="189" ht="15.75" customHeight="1">
      <c r="O189" s="58"/>
    </row>
    <row r="190" ht="15.75" customHeight="1">
      <c r="O190" s="58"/>
    </row>
    <row r="191" ht="15.75" customHeight="1">
      <c r="O191" s="58"/>
    </row>
    <row r="192" ht="15.75" customHeight="1">
      <c r="O192" s="58"/>
    </row>
    <row r="193" ht="15.75" customHeight="1">
      <c r="O193" s="58"/>
    </row>
    <row r="194" ht="15.75" customHeight="1">
      <c r="O194" s="58"/>
    </row>
    <row r="195" ht="15.75" customHeight="1">
      <c r="O195" s="58"/>
    </row>
    <row r="196" ht="15.75" customHeight="1">
      <c r="O196" s="58"/>
    </row>
    <row r="197" ht="15.75" customHeight="1">
      <c r="O197" s="58"/>
    </row>
    <row r="198" ht="15.75" customHeight="1">
      <c r="O198" s="58"/>
    </row>
    <row r="199" ht="15.75" customHeight="1">
      <c r="O199" s="58"/>
    </row>
    <row r="200" ht="15.75" customHeight="1">
      <c r="O200" s="58"/>
    </row>
    <row r="201" ht="15.75" customHeight="1">
      <c r="O201" s="58"/>
    </row>
    <row r="202" ht="15.75" customHeight="1">
      <c r="O202" s="58"/>
    </row>
    <row r="203" ht="15.75" customHeight="1">
      <c r="O203" s="58"/>
    </row>
    <row r="204" ht="15.75" customHeight="1">
      <c r="O204" s="58"/>
    </row>
    <row r="205" ht="15.75" customHeight="1">
      <c r="O205" s="58"/>
    </row>
    <row r="206" ht="15.75" customHeight="1">
      <c r="O206" s="58"/>
    </row>
    <row r="207" ht="15.75" customHeight="1">
      <c r="O207" s="58"/>
    </row>
    <row r="208" ht="15.75" customHeight="1">
      <c r="O208" s="58"/>
    </row>
    <row r="209" ht="15.75" customHeight="1">
      <c r="O209" s="58"/>
    </row>
    <row r="210" ht="15.75" customHeight="1">
      <c r="O210" s="58"/>
    </row>
    <row r="211" ht="15.75" customHeight="1">
      <c r="O211" s="58"/>
    </row>
    <row r="212" ht="15.75" customHeight="1">
      <c r="O212" s="58"/>
    </row>
    <row r="213" ht="15.75" customHeight="1">
      <c r="O213" s="58"/>
    </row>
    <row r="214" ht="15.75" customHeight="1">
      <c r="O214" s="58"/>
    </row>
    <row r="215" ht="15.75" customHeight="1">
      <c r="O215" s="58"/>
    </row>
    <row r="216" ht="15.75" customHeight="1">
      <c r="O216" s="58"/>
    </row>
    <row r="217" ht="15.75" customHeight="1">
      <c r="O217" s="58"/>
    </row>
    <row r="218" ht="15.75" customHeight="1">
      <c r="O218" s="58"/>
    </row>
    <row r="219" ht="15.75" customHeight="1">
      <c r="O219" s="58"/>
    </row>
    <row r="220" ht="15.75" customHeight="1">
      <c r="O220" s="58"/>
    </row>
    <row r="221" ht="15.75" customHeight="1">
      <c r="O221" s="58"/>
    </row>
    <row r="222" ht="15.75" customHeight="1">
      <c r="O222" s="58"/>
    </row>
    <row r="223" ht="15.75" customHeight="1">
      <c r="O223" s="58"/>
    </row>
    <row r="224" ht="15.75" customHeight="1">
      <c r="O224" s="58"/>
    </row>
    <row r="225" ht="15.75" customHeight="1">
      <c r="O225" s="58"/>
    </row>
    <row r="226" ht="15.75" customHeight="1">
      <c r="O226" s="58"/>
    </row>
    <row r="227" ht="15.75" customHeight="1">
      <c r="O227" s="58"/>
    </row>
    <row r="228" ht="15.75" customHeight="1">
      <c r="O228" s="58"/>
    </row>
    <row r="229" ht="15.75" customHeight="1">
      <c r="O229" s="58"/>
    </row>
    <row r="230" ht="15.75" customHeight="1">
      <c r="O230" s="58"/>
    </row>
    <row r="231" ht="15.75" customHeight="1">
      <c r="O231" s="58"/>
    </row>
    <row r="232" ht="15.75" customHeight="1">
      <c r="O232" s="58"/>
    </row>
    <row r="233" ht="15.75" customHeight="1">
      <c r="O233" s="58"/>
    </row>
    <row r="234" ht="15.75" customHeight="1">
      <c r="O234" s="58"/>
    </row>
    <row r="235" ht="15.75" customHeight="1">
      <c r="O235" s="58"/>
    </row>
    <row r="236" ht="15.75" customHeight="1">
      <c r="O236" s="58"/>
    </row>
    <row r="237" ht="15.75" customHeight="1">
      <c r="O237" s="58"/>
    </row>
    <row r="238" ht="15.75" customHeight="1">
      <c r="O238" s="58"/>
    </row>
    <row r="239" ht="15.75" customHeight="1">
      <c r="O239" s="58"/>
    </row>
    <row r="240" ht="15.75" customHeight="1">
      <c r="O240" s="58"/>
    </row>
    <row r="241" ht="15.75" customHeight="1">
      <c r="O241" s="58"/>
    </row>
    <row r="242" ht="15.75" customHeight="1">
      <c r="O242" s="58"/>
    </row>
    <row r="243" ht="15.75" customHeight="1">
      <c r="O243" s="58"/>
    </row>
    <row r="244" ht="15.75" customHeight="1">
      <c r="O244" s="58"/>
    </row>
    <row r="245" ht="15.75" customHeight="1">
      <c r="O245" s="58"/>
    </row>
    <row r="246" ht="15.75" customHeight="1">
      <c r="O246" s="58"/>
    </row>
    <row r="247" ht="15.75" customHeight="1">
      <c r="O247" s="58"/>
    </row>
    <row r="248" ht="15.75" customHeight="1">
      <c r="O248" s="58"/>
    </row>
    <row r="249" ht="15.75" customHeight="1">
      <c r="O249" s="58"/>
    </row>
    <row r="250" ht="15.75" customHeight="1">
      <c r="O250" s="58"/>
    </row>
    <row r="251" ht="15.75" customHeight="1">
      <c r="O251" s="58"/>
    </row>
    <row r="252" ht="15.75" customHeight="1">
      <c r="O252" s="58"/>
    </row>
    <row r="253" ht="15.75" customHeight="1">
      <c r="O253" s="58"/>
    </row>
    <row r="254" ht="15.75" customHeight="1">
      <c r="O254" s="58"/>
    </row>
    <row r="255" ht="15.75" customHeight="1">
      <c r="O255" s="58"/>
    </row>
    <row r="256" ht="15.75" customHeight="1">
      <c r="O256" s="58"/>
    </row>
    <row r="257" ht="15.75" customHeight="1">
      <c r="O257" s="58"/>
    </row>
    <row r="258" ht="15.75" customHeight="1">
      <c r="O258" s="58"/>
    </row>
    <row r="259" ht="15.75" customHeight="1">
      <c r="O259" s="58"/>
    </row>
    <row r="260" ht="15.75" customHeight="1">
      <c r="O260" s="58"/>
    </row>
    <row r="261" ht="15.75" customHeight="1">
      <c r="O261" s="58"/>
    </row>
    <row r="262" ht="15.75" customHeight="1">
      <c r="O262" s="58"/>
    </row>
    <row r="263" ht="15.75" customHeight="1">
      <c r="O263" s="58"/>
    </row>
    <row r="264" ht="15.75" customHeight="1">
      <c r="O264" s="58"/>
    </row>
    <row r="265" ht="15.75" customHeight="1">
      <c r="O265" s="58"/>
    </row>
    <row r="266" ht="15.75" customHeight="1">
      <c r="O266" s="58"/>
    </row>
    <row r="267" ht="15.75" customHeight="1">
      <c r="O267" s="58"/>
    </row>
    <row r="268" ht="15.75" customHeight="1">
      <c r="O268" s="58"/>
    </row>
    <row r="269" ht="15.75" customHeight="1">
      <c r="O269" s="58"/>
    </row>
    <row r="270" ht="15.75" customHeight="1">
      <c r="O270" s="58"/>
    </row>
    <row r="271" ht="15.75" customHeight="1">
      <c r="O271" s="58"/>
    </row>
    <row r="272" ht="15.75" customHeight="1">
      <c r="O272" s="58"/>
    </row>
    <row r="273" ht="15.75" customHeight="1">
      <c r="O273" s="58"/>
    </row>
    <row r="274" ht="15.75" customHeight="1">
      <c r="O274" s="58"/>
    </row>
    <row r="275" ht="15.75" customHeight="1">
      <c r="O275" s="58"/>
    </row>
    <row r="276" ht="15.75" customHeight="1">
      <c r="O276" s="58"/>
    </row>
    <row r="277" ht="15.75" customHeight="1">
      <c r="O277" s="58"/>
    </row>
    <row r="278" ht="15.75" customHeight="1">
      <c r="O278" s="58"/>
    </row>
    <row r="279" ht="15.75" customHeight="1">
      <c r="O279" s="58"/>
    </row>
    <row r="280" ht="15.75" customHeight="1">
      <c r="O280" s="58"/>
    </row>
    <row r="281" ht="15.75" customHeight="1">
      <c r="O281" s="58"/>
    </row>
    <row r="282" ht="15.75" customHeight="1">
      <c r="O282" s="58"/>
    </row>
    <row r="283" ht="15.75" customHeight="1">
      <c r="O283" s="58"/>
    </row>
    <row r="284" ht="15.75" customHeight="1">
      <c r="O284" s="58"/>
    </row>
    <row r="285" ht="15.75" customHeight="1">
      <c r="O285" s="58"/>
    </row>
    <row r="286" ht="15.75" customHeight="1">
      <c r="O286" s="58"/>
    </row>
    <row r="287" ht="15.75" customHeight="1">
      <c r="O287" s="58"/>
    </row>
    <row r="288" ht="15.75" customHeight="1">
      <c r="O288" s="58"/>
    </row>
    <row r="289" ht="15.75" customHeight="1">
      <c r="O289" s="58"/>
    </row>
    <row r="290" ht="15.75" customHeight="1">
      <c r="O290" s="58"/>
    </row>
    <row r="291" ht="15.75" customHeight="1">
      <c r="O291" s="58"/>
    </row>
    <row r="292" ht="15.75" customHeight="1">
      <c r="O292" s="58"/>
    </row>
    <row r="293" ht="15.75" customHeight="1">
      <c r="O293" s="58"/>
    </row>
    <row r="294" ht="15.75" customHeight="1">
      <c r="O294" s="58"/>
    </row>
    <row r="295" ht="15.75" customHeight="1">
      <c r="O295" s="58"/>
    </row>
    <row r="296" ht="15.75" customHeight="1">
      <c r="O296" s="58"/>
    </row>
    <row r="297" ht="15.75" customHeight="1">
      <c r="O297" s="58"/>
    </row>
    <row r="298" ht="15.75" customHeight="1">
      <c r="O298" s="58"/>
    </row>
    <row r="299" ht="15.75" customHeight="1">
      <c r="O299" s="58"/>
    </row>
    <row r="300" ht="15.75" customHeight="1">
      <c r="O300" s="58"/>
    </row>
    <row r="301" ht="15.75" customHeight="1">
      <c r="O301" s="58"/>
    </row>
    <row r="302" ht="15.75" customHeight="1">
      <c r="O302" s="58"/>
    </row>
    <row r="303" ht="15.75" customHeight="1">
      <c r="O303" s="58"/>
    </row>
    <row r="304" ht="15.75" customHeight="1">
      <c r="O304" s="58"/>
    </row>
    <row r="305" ht="15.75" customHeight="1">
      <c r="O305" s="58"/>
    </row>
    <row r="306" ht="15.75" customHeight="1">
      <c r="O306" s="58"/>
    </row>
    <row r="307" ht="15.75" customHeight="1">
      <c r="O307" s="58"/>
    </row>
    <row r="308" ht="15.75" customHeight="1">
      <c r="O308" s="58"/>
    </row>
    <row r="309" ht="15.75" customHeight="1">
      <c r="O309" s="58"/>
    </row>
    <row r="310" ht="15.75" customHeight="1">
      <c r="O310" s="58"/>
    </row>
    <row r="311" ht="15.75" customHeight="1">
      <c r="O311" s="58"/>
    </row>
    <row r="312" ht="15.75" customHeight="1">
      <c r="O312" s="58"/>
    </row>
    <row r="313" ht="15.75" customHeight="1">
      <c r="O313" s="58"/>
    </row>
    <row r="314" ht="15.75" customHeight="1">
      <c r="O314" s="58"/>
    </row>
    <row r="315" ht="15.75" customHeight="1">
      <c r="O315" s="58"/>
    </row>
    <row r="316" ht="15.75" customHeight="1">
      <c r="O316" s="58"/>
    </row>
    <row r="317" ht="15.75" customHeight="1">
      <c r="O317" s="58"/>
    </row>
    <row r="318" ht="15.75" customHeight="1">
      <c r="O318" s="58"/>
    </row>
    <row r="319" ht="15.75" customHeight="1">
      <c r="O319" s="58"/>
    </row>
    <row r="320" ht="15.75" customHeight="1">
      <c r="O320" s="58"/>
    </row>
    <row r="321" ht="15.75" customHeight="1">
      <c r="O321" s="58"/>
    </row>
    <row r="322" ht="15.75" customHeight="1">
      <c r="O322" s="58"/>
    </row>
    <row r="323" ht="15.75" customHeight="1">
      <c r="O323" s="58"/>
    </row>
    <row r="324" ht="15.75" customHeight="1">
      <c r="O324" s="58"/>
    </row>
    <row r="325" ht="15.75" customHeight="1">
      <c r="O325" s="58"/>
    </row>
    <row r="326" ht="15.75" customHeight="1">
      <c r="O326" s="58"/>
    </row>
    <row r="327" ht="15.75" customHeight="1">
      <c r="O327" s="58"/>
    </row>
    <row r="328" ht="15.75" customHeight="1">
      <c r="O328" s="58"/>
    </row>
    <row r="329" ht="15.75" customHeight="1">
      <c r="O329" s="58"/>
    </row>
    <row r="330" ht="15.75" customHeight="1">
      <c r="O330" s="58"/>
    </row>
    <row r="331" ht="15.75" customHeight="1">
      <c r="O331" s="58"/>
    </row>
    <row r="332" ht="15.75" customHeight="1">
      <c r="O332" s="58"/>
    </row>
    <row r="333" ht="15.75" customHeight="1">
      <c r="O333" s="58"/>
    </row>
    <row r="334" ht="15.75" customHeight="1">
      <c r="O334" s="58"/>
    </row>
    <row r="335" ht="15.75" customHeight="1">
      <c r="O335" s="58"/>
    </row>
    <row r="336" ht="15.75" customHeight="1">
      <c r="O336" s="58"/>
    </row>
    <row r="337" ht="15.75" customHeight="1">
      <c r="O337" s="58"/>
    </row>
    <row r="338" ht="15.75" customHeight="1">
      <c r="O338" s="58"/>
    </row>
    <row r="339" ht="15.75" customHeight="1">
      <c r="O339" s="58"/>
    </row>
    <row r="340" ht="15.75" customHeight="1">
      <c r="O340" s="58"/>
    </row>
    <row r="341" ht="15.75" customHeight="1">
      <c r="O341" s="58"/>
    </row>
    <row r="342" ht="15.75" customHeight="1">
      <c r="O342" s="58"/>
    </row>
    <row r="343" ht="15.75" customHeight="1">
      <c r="O343" s="58"/>
    </row>
    <row r="344" ht="15.75" customHeight="1">
      <c r="O344" s="58"/>
    </row>
    <row r="345" ht="15.75" customHeight="1">
      <c r="O345" s="58"/>
    </row>
    <row r="346" ht="15.75" customHeight="1">
      <c r="O346" s="58"/>
    </row>
    <row r="347" ht="15.75" customHeight="1">
      <c r="O347" s="58"/>
    </row>
    <row r="348" ht="15.75" customHeight="1">
      <c r="O348" s="58"/>
    </row>
    <row r="349" ht="15.75" customHeight="1">
      <c r="O349" s="58"/>
    </row>
    <row r="350" ht="15.75" customHeight="1">
      <c r="O350" s="58"/>
    </row>
    <row r="351" ht="15.75" customHeight="1">
      <c r="O351" s="58"/>
    </row>
    <row r="352" ht="15.75" customHeight="1">
      <c r="O352" s="58"/>
    </row>
    <row r="353" ht="15.75" customHeight="1">
      <c r="O353" s="58"/>
    </row>
    <row r="354" ht="15.75" customHeight="1">
      <c r="O354" s="58"/>
    </row>
    <row r="355" ht="15.75" customHeight="1">
      <c r="O355" s="58"/>
    </row>
    <row r="356" ht="15.75" customHeight="1">
      <c r="O356" s="58"/>
    </row>
    <row r="357" ht="15.75" customHeight="1">
      <c r="O357" s="58"/>
    </row>
    <row r="358" ht="15.75" customHeight="1">
      <c r="O358" s="58"/>
    </row>
    <row r="359" ht="15.75" customHeight="1">
      <c r="O359" s="58"/>
    </row>
    <row r="360" ht="15.75" customHeight="1">
      <c r="O360" s="58"/>
    </row>
    <row r="361" ht="15.75" customHeight="1">
      <c r="O361" s="58"/>
    </row>
    <row r="362" ht="15.75" customHeight="1">
      <c r="O362" s="58"/>
    </row>
    <row r="363" ht="15.75" customHeight="1">
      <c r="O363" s="58"/>
    </row>
    <row r="364" ht="15.75" customHeight="1">
      <c r="O364" s="58"/>
    </row>
    <row r="365" ht="15.75" customHeight="1">
      <c r="O365" s="58"/>
    </row>
    <row r="366" ht="15.75" customHeight="1">
      <c r="O366" s="58"/>
    </row>
    <row r="367" ht="15.75" customHeight="1">
      <c r="O367" s="58"/>
    </row>
    <row r="368" ht="15.75" customHeight="1">
      <c r="O368" s="58"/>
    </row>
    <row r="369" ht="15.75" customHeight="1">
      <c r="O369" s="58"/>
    </row>
    <row r="370" ht="15.75" customHeight="1">
      <c r="O370" s="58"/>
    </row>
    <row r="371" ht="15.75" customHeight="1">
      <c r="O371" s="58"/>
    </row>
    <row r="372" ht="15.75" customHeight="1">
      <c r="O372" s="58"/>
    </row>
    <row r="373" ht="15.75" customHeight="1">
      <c r="O373" s="58"/>
    </row>
    <row r="374" ht="15.75" customHeight="1">
      <c r="O374" s="58"/>
    </row>
    <row r="375" ht="15.75" customHeight="1">
      <c r="O375" s="58"/>
    </row>
    <row r="376" ht="15.75" customHeight="1">
      <c r="O376" s="58"/>
    </row>
    <row r="377" ht="15.75" customHeight="1">
      <c r="O377" s="58"/>
    </row>
    <row r="378" ht="15.75" customHeight="1">
      <c r="O378" s="58"/>
    </row>
    <row r="379" ht="15.75" customHeight="1">
      <c r="O379" s="58"/>
    </row>
    <row r="380" ht="15.75" customHeight="1">
      <c r="O380" s="58"/>
    </row>
    <row r="381" ht="15.75" customHeight="1">
      <c r="O381" s="58"/>
    </row>
    <row r="382" ht="15.75" customHeight="1">
      <c r="O382" s="58"/>
    </row>
    <row r="383" ht="15.75" customHeight="1">
      <c r="O383" s="58"/>
    </row>
    <row r="384" ht="15.75" customHeight="1">
      <c r="O384" s="58"/>
    </row>
    <row r="385" ht="15.75" customHeight="1">
      <c r="O385" s="58"/>
    </row>
    <row r="386" ht="15.75" customHeight="1">
      <c r="O386" s="58"/>
    </row>
    <row r="387" ht="15.75" customHeight="1">
      <c r="O387" s="58"/>
    </row>
    <row r="388" ht="15.75" customHeight="1">
      <c r="O388" s="58"/>
    </row>
    <row r="389" ht="15.75" customHeight="1">
      <c r="O389" s="58"/>
    </row>
    <row r="390" ht="15.75" customHeight="1">
      <c r="O390" s="58"/>
    </row>
    <row r="391" ht="15.75" customHeight="1">
      <c r="O391" s="58"/>
    </row>
    <row r="392" ht="15.75" customHeight="1">
      <c r="O392" s="58"/>
    </row>
    <row r="393" ht="15.75" customHeight="1">
      <c r="O393" s="58"/>
    </row>
    <row r="394" ht="15.75" customHeight="1">
      <c r="O394" s="58"/>
    </row>
    <row r="395" ht="15.75" customHeight="1">
      <c r="O395" s="58"/>
    </row>
    <row r="396" ht="15.75" customHeight="1">
      <c r="O396" s="58"/>
    </row>
    <row r="397" ht="15.75" customHeight="1">
      <c r="O397" s="58"/>
    </row>
    <row r="398" ht="15.75" customHeight="1">
      <c r="O398" s="58"/>
    </row>
    <row r="399" ht="15.75" customHeight="1">
      <c r="O399" s="58"/>
    </row>
    <row r="400" ht="15.75" customHeight="1">
      <c r="O400" s="58"/>
    </row>
    <row r="401" ht="15.75" customHeight="1">
      <c r="O401" s="58"/>
    </row>
    <row r="402" ht="15.75" customHeight="1">
      <c r="O402" s="58"/>
    </row>
    <row r="403" ht="15.75" customHeight="1">
      <c r="O403" s="58"/>
    </row>
    <row r="404" ht="15.75" customHeight="1">
      <c r="O404" s="58"/>
    </row>
    <row r="405" ht="15.75" customHeight="1">
      <c r="O405" s="58"/>
    </row>
    <row r="406" ht="15.75" customHeight="1">
      <c r="O406" s="58"/>
    </row>
    <row r="407" ht="15.75" customHeight="1">
      <c r="O407" s="58"/>
    </row>
    <row r="408" ht="15.75" customHeight="1">
      <c r="O408" s="58"/>
    </row>
    <row r="409" ht="15.75" customHeight="1">
      <c r="O409" s="58"/>
    </row>
    <row r="410" ht="15.75" customHeight="1">
      <c r="O410" s="58"/>
    </row>
    <row r="411" ht="15.75" customHeight="1">
      <c r="O411" s="58"/>
    </row>
    <row r="412" ht="15.75" customHeight="1">
      <c r="O412" s="58"/>
    </row>
    <row r="413" ht="15.75" customHeight="1">
      <c r="O413" s="58"/>
    </row>
    <row r="414" ht="15.75" customHeight="1">
      <c r="O414" s="58"/>
    </row>
    <row r="415" ht="15.75" customHeight="1">
      <c r="O415" s="58"/>
    </row>
    <row r="416" ht="15.75" customHeight="1">
      <c r="O416" s="58"/>
    </row>
    <row r="417" ht="15.75" customHeight="1">
      <c r="O417" s="58"/>
    </row>
    <row r="418" ht="15.75" customHeight="1">
      <c r="O418" s="58"/>
    </row>
    <row r="419" ht="15.75" customHeight="1">
      <c r="O419" s="58"/>
    </row>
    <row r="420" ht="15.75" customHeight="1">
      <c r="O420" s="58"/>
    </row>
    <row r="421" ht="15.75" customHeight="1">
      <c r="O421" s="58"/>
    </row>
    <row r="422" ht="15.75" customHeight="1">
      <c r="O422" s="58"/>
    </row>
    <row r="423" ht="15.75" customHeight="1">
      <c r="O423" s="58"/>
    </row>
    <row r="424" ht="15.75" customHeight="1">
      <c r="O424" s="58"/>
    </row>
    <row r="425" ht="15.75" customHeight="1">
      <c r="O425" s="58"/>
    </row>
    <row r="426" ht="15.75" customHeight="1">
      <c r="O426" s="58"/>
    </row>
    <row r="427" ht="15.75" customHeight="1">
      <c r="O427" s="58"/>
    </row>
    <row r="428" ht="15.75" customHeight="1">
      <c r="O428" s="58"/>
    </row>
    <row r="429" ht="15.75" customHeight="1">
      <c r="O429" s="58"/>
    </row>
    <row r="430" ht="15.75" customHeight="1">
      <c r="O430" s="58"/>
    </row>
    <row r="431" ht="15.75" customHeight="1">
      <c r="O431" s="58"/>
    </row>
    <row r="432" ht="15.75" customHeight="1">
      <c r="O432" s="58"/>
    </row>
    <row r="433" ht="15.75" customHeight="1">
      <c r="O433" s="58"/>
    </row>
    <row r="434" ht="15.75" customHeight="1">
      <c r="O434" s="58"/>
    </row>
    <row r="435" ht="15.75" customHeight="1">
      <c r="O435" s="58"/>
    </row>
    <row r="436" ht="15.75" customHeight="1">
      <c r="O436" s="58"/>
    </row>
    <row r="437" ht="15.75" customHeight="1">
      <c r="O437" s="58"/>
    </row>
    <row r="438" ht="15.75" customHeight="1">
      <c r="O438" s="58"/>
    </row>
    <row r="439" ht="15.75" customHeight="1">
      <c r="O439" s="58"/>
    </row>
    <row r="440" ht="15.75" customHeight="1">
      <c r="O440" s="58"/>
    </row>
    <row r="441" ht="15.75" customHeight="1">
      <c r="O441" s="58"/>
    </row>
    <row r="442" ht="15.75" customHeight="1">
      <c r="O442" s="58"/>
    </row>
    <row r="443" ht="15.75" customHeight="1">
      <c r="O443" s="58"/>
    </row>
    <row r="444" ht="15.75" customHeight="1">
      <c r="O444" s="58"/>
    </row>
    <row r="445" ht="15.75" customHeight="1">
      <c r="O445" s="58"/>
    </row>
    <row r="446" ht="15.75" customHeight="1">
      <c r="O446" s="58"/>
    </row>
    <row r="447" ht="15.75" customHeight="1">
      <c r="O447" s="58"/>
    </row>
    <row r="448" ht="15.75" customHeight="1">
      <c r="O448" s="58"/>
    </row>
    <row r="449" ht="15.75" customHeight="1">
      <c r="O449" s="58"/>
    </row>
    <row r="450" ht="15.75" customHeight="1">
      <c r="O450" s="58"/>
    </row>
    <row r="451" ht="15.75" customHeight="1">
      <c r="O451" s="58"/>
    </row>
    <row r="452" ht="15.75" customHeight="1">
      <c r="O452" s="58"/>
    </row>
    <row r="453" ht="15.75" customHeight="1">
      <c r="O453" s="58"/>
    </row>
    <row r="454" ht="15.75" customHeight="1">
      <c r="O454" s="58"/>
    </row>
    <row r="455" ht="15.75" customHeight="1">
      <c r="O455" s="58"/>
    </row>
    <row r="456" ht="15.75" customHeight="1">
      <c r="O456" s="58"/>
    </row>
    <row r="457" ht="15.75" customHeight="1">
      <c r="O457" s="58"/>
    </row>
    <row r="458" ht="15.75" customHeight="1">
      <c r="O458" s="58"/>
    </row>
    <row r="459" ht="15.75" customHeight="1">
      <c r="O459" s="58"/>
    </row>
    <row r="460" ht="15.75" customHeight="1">
      <c r="O460" s="58"/>
    </row>
    <row r="461" ht="15.75" customHeight="1">
      <c r="O461" s="58"/>
    </row>
    <row r="462" ht="15.75" customHeight="1">
      <c r="O462" s="58"/>
    </row>
    <row r="463" ht="15.75" customHeight="1">
      <c r="O463" s="58"/>
    </row>
    <row r="464" ht="15.75" customHeight="1">
      <c r="O464" s="58"/>
    </row>
    <row r="465" ht="15.75" customHeight="1">
      <c r="O465" s="58"/>
    </row>
    <row r="466" ht="15.75" customHeight="1">
      <c r="O466" s="58"/>
    </row>
    <row r="467" ht="15.75" customHeight="1">
      <c r="O467" s="58"/>
    </row>
    <row r="468" ht="15.75" customHeight="1">
      <c r="O468" s="58"/>
    </row>
    <row r="469" ht="15.75" customHeight="1">
      <c r="O469" s="58"/>
    </row>
    <row r="470" ht="15.75" customHeight="1">
      <c r="O470" s="58"/>
    </row>
    <row r="471" ht="15.75" customHeight="1">
      <c r="O471" s="58"/>
    </row>
    <row r="472" ht="15.75" customHeight="1">
      <c r="O472" s="58"/>
    </row>
    <row r="473" ht="15.75" customHeight="1">
      <c r="O473" s="58"/>
    </row>
    <row r="474" ht="15.75" customHeight="1">
      <c r="O474" s="58"/>
    </row>
    <row r="475" ht="15.75" customHeight="1">
      <c r="O475" s="58"/>
    </row>
    <row r="476" ht="15.75" customHeight="1">
      <c r="O476" s="58"/>
    </row>
    <row r="477" ht="15.75" customHeight="1">
      <c r="O477" s="58"/>
    </row>
    <row r="478" ht="15.75" customHeight="1">
      <c r="O478" s="58"/>
    </row>
    <row r="479" ht="15.75" customHeight="1">
      <c r="O479" s="58"/>
    </row>
    <row r="480" ht="15.75" customHeight="1">
      <c r="O480" s="58"/>
    </row>
    <row r="481" ht="15.75" customHeight="1">
      <c r="O481" s="58"/>
    </row>
    <row r="482" ht="15.75" customHeight="1">
      <c r="O482" s="58"/>
    </row>
    <row r="483" ht="15.75" customHeight="1">
      <c r="O483" s="58"/>
    </row>
    <row r="484" ht="15.75" customHeight="1">
      <c r="O484" s="58"/>
    </row>
    <row r="485" ht="15.75" customHeight="1">
      <c r="O485" s="58"/>
    </row>
    <row r="486" ht="15.75" customHeight="1">
      <c r="O486" s="58"/>
    </row>
    <row r="487" ht="15.75" customHeight="1">
      <c r="O487" s="58"/>
    </row>
    <row r="488" ht="15.75" customHeight="1">
      <c r="O488" s="58"/>
    </row>
    <row r="489" ht="15.75" customHeight="1">
      <c r="O489" s="58"/>
    </row>
    <row r="490" ht="15.75" customHeight="1">
      <c r="O490" s="58"/>
    </row>
    <row r="491" ht="15.75" customHeight="1">
      <c r="O491" s="58"/>
    </row>
    <row r="492" ht="15.75" customHeight="1">
      <c r="O492" s="58"/>
    </row>
    <row r="493" ht="15.75" customHeight="1">
      <c r="O493" s="58"/>
    </row>
    <row r="494" ht="15.75" customHeight="1">
      <c r="O494" s="58"/>
    </row>
    <row r="495" ht="15.75" customHeight="1">
      <c r="O495" s="58"/>
    </row>
    <row r="496" ht="15.75" customHeight="1">
      <c r="O496" s="58"/>
    </row>
    <row r="497" ht="15.75" customHeight="1">
      <c r="O497" s="58"/>
    </row>
    <row r="498" ht="15.75" customHeight="1">
      <c r="O498" s="58"/>
    </row>
    <row r="499" ht="15.75" customHeight="1">
      <c r="O499" s="58"/>
    </row>
    <row r="500" ht="15.75" customHeight="1">
      <c r="O500" s="58"/>
    </row>
    <row r="501" ht="15.75" customHeight="1">
      <c r="O501" s="58"/>
    </row>
    <row r="502" ht="15.75" customHeight="1">
      <c r="O502" s="58"/>
    </row>
    <row r="503" ht="15.75" customHeight="1">
      <c r="O503" s="58"/>
    </row>
    <row r="504" ht="15.75" customHeight="1">
      <c r="O504" s="58"/>
    </row>
    <row r="505" ht="15.75" customHeight="1">
      <c r="O505" s="58"/>
    </row>
    <row r="506" ht="15.75" customHeight="1">
      <c r="O506" s="58"/>
    </row>
    <row r="507" ht="15.75" customHeight="1">
      <c r="O507" s="58"/>
    </row>
    <row r="508" ht="15.75" customHeight="1">
      <c r="O508" s="58"/>
    </row>
    <row r="509" ht="15.75" customHeight="1">
      <c r="O509" s="58"/>
    </row>
    <row r="510" ht="15.75" customHeight="1">
      <c r="O510" s="58"/>
    </row>
    <row r="511" ht="15.75" customHeight="1">
      <c r="O511" s="58"/>
    </row>
    <row r="512" ht="15.75" customHeight="1">
      <c r="O512" s="58"/>
    </row>
    <row r="513" ht="15.75" customHeight="1">
      <c r="O513" s="58"/>
    </row>
    <row r="514" ht="15.75" customHeight="1">
      <c r="O514" s="58"/>
    </row>
    <row r="515" ht="15.75" customHeight="1">
      <c r="O515" s="58"/>
    </row>
    <row r="516" ht="15.75" customHeight="1">
      <c r="O516" s="58"/>
    </row>
    <row r="517" ht="15.75" customHeight="1">
      <c r="O517" s="58"/>
    </row>
    <row r="518" ht="15.75" customHeight="1">
      <c r="O518" s="58"/>
    </row>
    <row r="519" ht="15.75" customHeight="1">
      <c r="O519" s="58"/>
    </row>
    <row r="520" ht="15.75" customHeight="1">
      <c r="O520" s="58"/>
    </row>
    <row r="521" ht="15.75" customHeight="1">
      <c r="O521" s="58"/>
    </row>
    <row r="522" ht="15.75" customHeight="1">
      <c r="O522" s="58"/>
    </row>
    <row r="523" ht="15.75" customHeight="1">
      <c r="O523" s="58"/>
    </row>
    <row r="524" ht="15.75" customHeight="1">
      <c r="O524" s="58"/>
    </row>
    <row r="525" ht="15.75" customHeight="1">
      <c r="O525" s="58"/>
    </row>
    <row r="526" ht="15.75" customHeight="1">
      <c r="O526" s="58"/>
    </row>
    <row r="527" ht="15.75" customHeight="1">
      <c r="O527" s="58"/>
    </row>
    <row r="528" ht="15.75" customHeight="1">
      <c r="O528" s="58"/>
    </row>
    <row r="529" ht="15.75" customHeight="1">
      <c r="O529" s="58"/>
    </row>
    <row r="530" ht="15.75" customHeight="1">
      <c r="O530" s="58"/>
    </row>
    <row r="531" ht="15.75" customHeight="1">
      <c r="O531" s="58"/>
    </row>
    <row r="532" ht="15.75" customHeight="1">
      <c r="O532" s="58"/>
    </row>
    <row r="533" ht="15.75" customHeight="1">
      <c r="O533" s="58"/>
    </row>
    <row r="534" ht="15.75" customHeight="1">
      <c r="O534" s="58"/>
    </row>
    <row r="535" ht="15.75" customHeight="1">
      <c r="O535" s="58"/>
    </row>
    <row r="536" ht="15.75" customHeight="1">
      <c r="O536" s="58"/>
    </row>
    <row r="537" ht="15.75" customHeight="1">
      <c r="O537" s="58"/>
    </row>
    <row r="538" ht="15.75" customHeight="1">
      <c r="O538" s="58"/>
    </row>
    <row r="539" ht="15.75" customHeight="1">
      <c r="O539" s="58"/>
    </row>
    <row r="540" ht="15.75" customHeight="1">
      <c r="O540" s="58"/>
    </row>
    <row r="541" ht="15.75" customHeight="1">
      <c r="O541" s="58"/>
    </row>
    <row r="542" ht="15.75" customHeight="1">
      <c r="O542" s="58"/>
    </row>
    <row r="543" ht="15.75" customHeight="1">
      <c r="O543" s="58"/>
    </row>
    <row r="544" ht="15.75" customHeight="1">
      <c r="O544" s="58"/>
    </row>
    <row r="545" ht="15.75" customHeight="1">
      <c r="O545" s="58"/>
    </row>
    <row r="546" ht="15.75" customHeight="1">
      <c r="O546" s="58"/>
    </row>
    <row r="547" ht="15.75" customHeight="1">
      <c r="O547" s="58"/>
    </row>
    <row r="548" ht="15.75" customHeight="1">
      <c r="O548" s="58"/>
    </row>
    <row r="549" ht="15.75" customHeight="1">
      <c r="O549" s="58"/>
    </row>
    <row r="550" ht="15.75" customHeight="1">
      <c r="O550" s="58"/>
    </row>
    <row r="551" ht="15.75" customHeight="1">
      <c r="O551" s="58"/>
    </row>
    <row r="552" ht="15.75" customHeight="1">
      <c r="O552" s="58"/>
    </row>
    <row r="553" ht="15.75" customHeight="1">
      <c r="O553" s="58"/>
    </row>
    <row r="554" ht="15.75" customHeight="1">
      <c r="O554" s="58"/>
    </row>
    <row r="555" ht="15.75" customHeight="1">
      <c r="O555" s="58"/>
    </row>
    <row r="556" ht="15.75" customHeight="1">
      <c r="O556" s="58"/>
    </row>
    <row r="557" ht="15.75" customHeight="1">
      <c r="O557" s="58"/>
    </row>
    <row r="558" ht="15.75" customHeight="1">
      <c r="O558" s="58"/>
    </row>
    <row r="559" ht="15.75" customHeight="1">
      <c r="O559" s="58"/>
    </row>
    <row r="560" ht="15.75" customHeight="1">
      <c r="O560" s="58"/>
    </row>
    <row r="561" ht="15.75" customHeight="1">
      <c r="O561" s="58"/>
    </row>
    <row r="562" ht="15.75" customHeight="1">
      <c r="O562" s="58"/>
    </row>
    <row r="563" ht="15.75" customHeight="1">
      <c r="O563" s="58"/>
    </row>
    <row r="564" ht="15.75" customHeight="1">
      <c r="O564" s="58"/>
    </row>
    <row r="565" ht="15.75" customHeight="1">
      <c r="O565" s="58"/>
    </row>
    <row r="566" ht="15.75" customHeight="1">
      <c r="O566" s="58"/>
    </row>
    <row r="567" ht="15.75" customHeight="1">
      <c r="O567" s="58"/>
    </row>
    <row r="568" ht="15.75" customHeight="1">
      <c r="O568" s="58"/>
    </row>
    <row r="569" ht="15.75" customHeight="1">
      <c r="O569" s="58"/>
    </row>
    <row r="570" ht="15.75" customHeight="1">
      <c r="O570" s="58"/>
    </row>
    <row r="571" ht="15.75" customHeight="1">
      <c r="O571" s="58"/>
    </row>
    <row r="572" ht="15.75" customHeight="1">
      <c r="O572" s="58"/>
    </row>
    <row r="573" ht="15.75" customHeight="1">
      <c r="O573" s="58"/>
    </row>
    <row r="574" ht="15.75" customHeight="1">
      <c r="O574" s="58"/>
    </row>
    <row r="575" ht="15.75" customHeight="1">
      <c r="O575" s="58"/>
    </row>
    <row r="576" ht="15.75" customHeight="1">
      <c r="O576" s="58"/>
    </row>
    <row r="577" ht="15.75" customHeight="1">
      <c r="O577" s="58"/>
    </row>
    <row r="578" ht="15.75" customHeight="1">
      <c r="O578" s="58"/>
    </row>
    <row r="579" ht="15.75" customHeight="1">
      <c r="O579" s="58"/>
    </row>
    <row r="580" ht="15.75" customHeight="1">
      <c r="O580" s="58"/>
    </row>
    <row r="581" ht="15.75" customHeight="1">
      <c r="O581" s="58"/>
    </row>
    <row r="582" ht="15.75" customHeight="1">
      <c r="O582" s="58"/>
    </row>
    <row r="583" ht="15.75" customHeight="1">
      <c r="O583" s="58"/>
    </row>
    <row r="584" ht="15.75" customHeight="1">
      <c r="O584" s="58"/>
    </row>
    <row r="585" ht="15.75" customHeight="1">
      <c r="O585" s="58"/>
    </row>
    <row r="586" ht="15.75" customHeight="1">
      <c r="O586" s="58"/>
    </row>
    <row r="587" ht="15.75" customHeight="1">
      <c r="O587" s="58"/>
    </row>
    <row r="588" ht="15.75" customHeight="1">
      <c r="O588" s="58"/>
    </row>
    <row r="589" ht="15.75" customHeight="1">
      <c r="O589" s="58"/>
    </row>
    <row r="590" ht="15.75" customHeight="1">
      <c r="O590" s="58"/>
    </row>
    <row r="591" ht="15.75" customHeight="1">
      <c r="O591" s="58"/>
    </row>
    <row r="592" ht="15.75" customHeight="1">
      <c r="O592" s="58"/>
    </row>
    <row r="593" ht="15.75" customHeight="1">
      <c r="O593" s="58"/>
    </row>
    <row r="594" ht="15.75" customHeight="1">
      <c r="O594" s="58"/>
    </row>
    <row r="595" ht="15.75" customHeight="1">
      <c r="O595" s="58"/>
    </row>
    <row r="596" ht="15.75" customHeight="1">
      <c r="O596" s="58"/>
    </row>
    <row r="597" ht="15.75" customHeight="1">
      <c r="O597" s="58"/>
    </row>
    <row r="598" ht="15.75" customHeight="1">
      <c r="O598" s="58"/>
    </row>
    <row r="599" ht="15.75" customHeight="1">
      <c r="O599" s="58"/>
    </row>
    <row r="600" ht="15.75" customHeight="1">
      <c r="O600" s="58"/>
    </row>
    <row r="601" ht="15.75" customHeight="1">
      <c r="O601" s="58"/>
    </row>
    <row r="602" ht="15.75" customHeight="1">
      <c r="O602" s="58"/>
    </row>
    <row r="603" ht="15.75" customHeight="1">
      <c r="O603" s="58"/>
    </row>
    <row r="604" ht="15.75" customHeight="1">
      <c r="O604" s="58"/>
    </row>
    <row r="605" ht="15.75" customHeight="1">
      <c r="O605" s="58"/>
    </row>
    <row r="606" ht="15.75" customHeight="1">
      <c r="O606" s="58"/>
    </row>
    <row r="607" ht="15.75" customHeight="1">
      <c r="O607" s="58"/>
    </row>
    <row r="608" ht="15.75" customHeight="1">
      <c r="O608" s="58"/>
    </row>
    <row r="609" ht="15.75" customHeight="1">
      <c r="O609" s="58"/>
    </row>
    <row r="610" ht="15.75" customHeight="1">
      <c r="O610" s="58"/>
    </row>
    <row r="611" ht="15.75" customHeight="1">
      <c r="O611" s="58"/>
    </row>
    <row r="612" ht="15.75" customHeight="1">
      <c r="O612" s="58"/>
    </row>
    <row r="613" ht="15.75" customHeight="1">
      <c r="O613" s="58"/>
    </row>
    <row r="614" ht="15.75" customHeight="1">
      <c r="O614" s="58"/>
    </row>
    <row r="615" ht="15.75" customHeight="1">
      <c r="O615" s="58"/>
    </row>
    <row r="616" ht="15.75" customHeight="1">
      <c r="O616" s="58"/>
    </row>
    <row r="617" ht="15.75" customHeight="1">
      <c r="O617" s="58"/>
    </row>
    <row r="618" ht="15.75" customHeight="1">
      <c r="O618" s="58"/>
    </row>
    <row r="619" ht="15.75" customHeight="1">
      <c r="O619" s="58"/>
    </row>
    <row r="620" ht="15.75" customHeight="1">
      <c r="O620" s="58"/>
    </row>
    <row r="621" ht="15.75" customHeight="1">
      <c r="O621" s="58"/>
    </row>
    <row r="622" ht="15.75" customHeight="1">
      <c r="O622" s="58"/>
    </row>
    <row r="623" ht="15.75" customHeight="1">
      <c r="O623" s="58"/>
    </row>
    <row r="624" ht="15.75" customHeight="1">
      <c r="O624" s="58"/>
    </row>
    <row r="625" ht="15.75" customHeight="1">
      <c r="O625" s="58"/>
    </row>
    <row r="626" ht="15.75" customHeight="1">
      <c r="O626" s="58"/>
    </row>
    <row r="627" ht="15.75" customHeight="1">
      <c r="O627" s="58"/>
    </row>
    <row r="628" ht="15.75" customHeight="1">
      <c r="O628" s="58"/>
    </row>
    <row r="629" ht="15.75" customHeight="1">
      <c r="O629" s="58"/>
    </row>
    <row r="630" ht="15.75" customHeight="1">
      <c r="O630" s="58"/>
    </row>
    <row r="631" ht="15.75" customHeight="1">
      <c r="O631" s="58"/>
    </row>
    <row r="632" ht="15.75" customHeight="1">
      <c r="O632" s="58"/>
    </row>
    <row r="633" ht="15.75" customHeight="1">
      <c r="O633" s="58"/>
    </row>
    <row r="634" ht="15.75" customHeight="1">
      <c r="O634" s="58"/>
    </row>
    <row r="635" ht="15.75" customHeight="1">
      <c r="O635" s="58"/>
    </row>
    <row r="636" ht="15.75" customHeight="1">
      <c r="O636" s="58"/>
    </row>
    <row r="637" ht="15.75" customHeight="1">
      <c r="O637" s="58"/>
    </row>
    <row r="638" ht="15.75" customHeight="1">
      <c r="O638" s="58"/>
    </row>
    <row r="639" ht="15.75" customHeight="1">
      <c r="O639" s="58"/>
    </row>
    <row r="640" ht="15.75" customHeight="1">
      <c r="O640" s="58"/>
    </row>
    <row r="641" ht="15.75" customHeight="1">
      <c r="O641" s="58"/>
    </row>
    <row r="642" ht="15.75" customHeight="1">
      <c r="O642" s="58"/>
    </row>
    <row r="643" ht="15.75" customHeight="1">
      <c r="O643" s="58"/>
    </row>
    <row r="644" ht="15.75" customHeight="1">
      <c r="O644" s="58"/>
    </row>
    <row r="645" ht="15.75" customHeight="1">
      <c r="O645" s="58"/>
    </row>
    <row r="646" ht="15.75" customHeight="1">
      <c r="O646" s="58"/>
    </row>
    <row r="647" ht="15.75" customHeight="1">
      <c r="O647" s="58"/>
    </row>
    <row r="648" ht="15.75" customHeight="1">
      <c r="O648" s="58"/>
    </row>
    <row r="649" ht="15.75" customHeight="1">
      <c r="O649" s="58"/>
    </row>
    <row r="650" ht="15.75" customHeight="1">
      <c r="O650" s="58"/>
    </row>
    <row r="651" ht="15.75" customHeight="1">
      <c r="O651" s="58"/>
    </row>
    <row r="652" ht="15.75" customHeight="1">
      <c r="O652" s="58"/>
    </row>
    <row r="653" ht="15.75" customHeight="1">
      <c r="O653" s="58"/>
    </row>
    <row r="654" ht="15.75" customHeight="1">
      <c r="O654" s="58"/>
    </row>
    <row r="655" ht="15.75" customHeight="1">
      <c r="O655" s="58"/>
    </row>
    <row r="656" ht="15.75" customHeight="1">
      <c r="O656" s="58"/>
    </row>
    <row r="657" ht="15.75" customHeight="1">
      <c r="O657" s="58"/>
    </row>
    <row r="658" ht="15.75" customHeight="1">
      <c r="O658" s="58"/>
    </row>
    <row r="659" ht="15.75" customHeight="1">
      <c r="O659" s="58"/>
    </row>
    <row r="660" ht="15.75" customHeight="1">
      <c r="O660" s="58"/>
    </row>
    <row r="661" ht="15.75" customHeight="1">
      <c r="O661" s="58"/>
    </row>
    <row r="662" ht="15.75" customHeight="1">
      <c r="O662" s="58"/>
    </row>
    <row r="663" ht="15.75" customHeight="1">
      <c r="O663" s="58"/>
    </row>
    <row r="664" ht="15.75" customHeight="1">
      <c r="O664" s="58"/>
    </row>
    <row r="665" ht="15.75" customHeight="1">
      <c r="O665" s="58"/>
    </row>
    <row r="666" ht="15.75" customHeight="1">
      <c r="O666" s="58"/>
    </row>
    <row r="667" ht="15.75" customHeight="1">
      <c r="O667" s="58"/>
    </row>
    <row r="668" ht="15.75" customHeight="1">
      <c r="O668" s="58"/>
    </row>
    <row r="669" ht="15.75" customHeight="1">
      <c r="O669" s="58"/>
    </row>
    <row r="670" ht="15.75" customHeight="1">
      <c r="O670" s="58"/>
    </row>
    <row r="671" ht="15.75" customHeight="1">
      <c r="O671" s="58"/>
    </row>
    <row r="672" ht="15.75" customHeight="1">
      <c r="O672" s="58"/>
    </row>
    <row r="673" ht="15.75" customHeight="1">
      <c r="O673" s="58"/>
    </row>
    <row r="674" ht="15.75" customHeight="1">
      <c r="O674" s="58"/>
    </row>
    <row r="675" ht="15.75" customHeight="1">
      <c r="O675" s="58"/>
    </row>
    <row r="676" ht="15.75" customHeight="1">
      <c r="O676" s="58"/>
    </row>
    <row r="677" ht="15.75" customHeight="1">
      <c r="O677" s="58"/>
    </row>
    <row r="678" ht="15.75" customHeight="1">
      <c r="O678" s="58"/>
    </row>
    <row r="679" ht="15.75" customHeight="1">
      <c r="O679" s="58"/>
    </row>
    <row r="680" ht="15.75" customHeight="1">
      <c r="O680" s="58"/>
    </row>
    <row r="681" ht="15.75" customHeight="1">
      <c r="O681" s="58"/>
    </row>
    <row r="682" ht="15.75" customHeight="1">
      <c r="O682" s="58"/>
    </row>
    <row r="683" ht="15.75" customHeight="1">
      <c r="O683" s="58"/>
    </row>
    <row r="684" ht="15.75" customHeight="1">
      <c r="O684" s="58"/>
    </row>
    <row r="685" ht="15.75" customHeight="1">
      <c r="O685" s="58"/>
    </row>
    <row r="686" ht="15.75" customHeight="1">
      <c r="O686" s="58"/>
    </row>
    <row r="687" ht="15.75" customHeight="1">
      <c r="O687" s="58"/>
    </row>
    <row r="688" ht="15.75" customHeight="1">
      <c r="O688" s="58"/>
    </row>
    <row r="689" ht="15.75" customHeight="1">
      <c r="O689" s="58"/>
    </row>
    <row r="690" ht="15.75" customHeight="1">
      <c r="O690" s="58"/>
    </row>
    <row r="691" ht="15.75" customHeight="1">
      <c r="O691" s="58"/>
    </row>
    <row r="692" ht="15.75" customHeight="1">
      <c r="O692" s="58"/>
    </row>
    <row r="693" ht="15.75" customHeight="1">
      <c r="O693" s="58"/>
    </row>
    <row r="694" ht="15.75" customHeight="1">
      <c r="O694" s="58"/>
    </row>
    <row r="695" ht="15.75" customHeight="1">
      <c r="O695" s="58"/>
    </row>
    <row r="696" ht="15.75" customHeight="1">
      <c r="O696" s="58"/>
    </row>
    <row r="697" ht="15.75" customHeight="1">
      <c r="O697" s="58"/>
    </row>
    <row r="698" ht="15.75" customHeight="1">
      <c r="O698" s="58"/>
    </row>
    <row r="699" ht="15.75" customHeight="1">
      <c r="O699" s="58"/>
    </row>
    <row r="700" ht="15.75" customHeight="1">
      <c r="O700" s="58"/>
    </row>
    <row r="701" ht="15.75" customHeight="1">
      <c r="O701" s="58"/>
    </row>
    <row r="702" ht="15.75" customHeight="1">
      <c r="O702" s="58"/>
    </row>
    <row r="703" ht="15.75" customHeight="1">
      <c r="O703" s="58"/>
    </row>
    <row r="704" ht="15.75" customHeight="1">
      <c r="O704" s="58"/>
    </row>
    <row r="705" ht="15.75" customHeight="1">
      <c r="O705" s="58"/>
    </row>
    <row r="706" ht="15.75" customHeight="1">
      <c r="O706" s="58"/>
    </row>
    <row r="707" ht="15.75" customHeight="1">
      <c r="O707" s="58"/>
    </row>
    <row r="708" ht="15.75" customHeight="1">
      <c r="O708" s="58"/>
    </row>
    <row r="709" ht="15.75" customHeight="1">
      <c r="O709" s="58"/>
    </row>
    <row r="710" ht="15.75" customHeight="1">
      <c r="O710" s="58"/>
    </row>
    <row r="711" ht="15.75" customHeight="1">
      <c r="O711" s="58"/>
    </row>
    <row r="712" ht="15.75" customHeight="1">
      <c r="O712" s="58"/>
    </row>
    <row r="713" ht="15.75" customHeight="1">
      <c r="O713" s="58"/>
    </row>
    <row r="714" ht="15.75" customHeight="1">
      <c r="O714" s="58"/>
    </row>
    <row r="715" ht="15.75" customHeight="1">
      <c r="O715" s="58"/>
    </row>
    <row r="716" ht="15.75" customHeight="1">
      <c r="O716" s="58"/>
    </row>
    <row r="717" ht="15.75" customHeight="1">
      <c r="O717" s="58"/>
    </row>
    <row r="718" ht="15.75" customHeight="1">
      <c r="O718" s="58"/>
    </row>
    <row r="719" ht="15.75" customHeight="1">
      <c r="O719" s="58"/>
    </row>
    <row r="720" ht="15.75" customHeight="1">
      <c r="O720" s="58"/>
    </row>
    <row r="721" ht="15.75" customHeight="1">
      <c r="O721" s="58"/>
    </row>
    <row r="722" ht="15.75" customHeight="1">
      <c r="O722" s="58"/>
    </row>
    <row r="723" ht="15.75" customHeight="1">
      <c r="O723" s="58"/>
    </row>
    <row r="724" ht="15.75" customHeight="1">
      <c r="O724" s="58"/>
    </row>
    <row r="725" ht="15.75" customHeight="1">
      <c r="O725" s="58"/>
    </row>
    <row r="726" ht="15.75" customHeight="1">
      <c r="O726" s="58"/>
    </row>
    <row r="727" ht="15.75" customHeight="1">
      <c r="O727" s="58"/>
    </row>
    <row r="728" ht="15.75" customHeight="1">
      <c r="O728" s="58"/>
    </row>
    <row r="729" ht="15.75" customHeight="1">
      <c r="O729" s="58"/>
    </row>
    <row r="730" ht="15.75" customHeight="1">
      <c r="O730" s="58"/>
    </row>
    <row r="731" ht="15.75" customHeight="1">
      <c r="O731" s="58"/>
    </row>
    <row r="732" ht="15.75" customHeight="1">
      <c r="O732" s="58"/>
    </row>
    <row r="733" ht="15.75" customHeight="1">
      <c r="O733" s="58"/>
    </row>
    <row r="734" ht="15.75" customHeight="1">
      <c r="O734" s="58"/>
    </row>
    <row r="735" ht="15.75" customHeight="1">
      <c r="O735" s="58"/>
    </row>
    <row r="736" ht="15.75" customHeight="1">
      <c r="O736" s="58"/>
    </row>
    <row r="737" ht="15.75" customHeight="1">
      <c r="O737" s="58"/>
    </row>
    <row r="738" ht="15.75" customHeight="1">
      <c r="O738" s="58"/>
    </row>
    <row r="739" ht="15.75" customHeight="1">
      <c r="O739" s="58"/>
    </row>
    <row r="740" ht="15.75" customHeight="1">
      <c r="O740" s="58"/>
    </row>
    <row r="741" ht="15.75" customHeight="1">
      <c r="O741" s="58"/>
    </row>
    <row r="742" ht="15.75" customHeight="1">
      <c r="O742" s="58"/>
    </row>
    <row r="743" ht="15.75" customHeight="1">
      <c r="O743" s="58"/>
    </row>
    <row r="744" ht="15.75" customHeight="1">
      <c r="O744" s="58"/>
    </row>
    <row r="745" ht="15.75" customHeight="1">
      <c r="O745" s="58"/>
    </row>
    <row r="746" ht="15.75" customHeight="1">
      <c r="O746" s="58"/>
    </row>
    <row r="747" ht="15.75" customHeight="1">
      <c r="O747" s="58"/>
    </row>
    <row r="748" ht="15.75" customHeight="1">
      <c r="O748" s="58"/>
    </row>
    <row r="749" ht="15.75" customHeight="1">
      <c r="O749" s="58"/>
    </row>
    <row r="750" ht="15.75" customHeight="1">
      <c r="O750" s="58"/>
    </row>
    <row r="751" ht="15.75" customHeight="1">
      <c r="O751" s="58"/>
    </row>
    <row r="752" ht="15.75" customHeight="1">
      <c r="O752" s="58"/>
    </row>
    <row r="753" ht="15.75" customHeight="1">
      <c r="O753" s="58"/>
    </row>
    <row r="754" ht="15.75" customHeight="1">
      <c r="O754" s="58"/>
    </row>
    <row r="755" ht="15.75" customHeight="1">
      <c r="O755" s="58"/>
    </row>
    <row r="756" ht="15.75" customHeight="1">
      <c r="O756" s="58"/>
    </row>
    <row r="757" ht="15.75" customHeight="1">
      <c r="O757" s="58"/>
    </row>
    <row r="758" ht="15.75" customHeight="1">
      <c r="O758" s="58"/>
    </row>
    <row r="759" ht="15.75" customHeight="1">
      <c r="O759" s="58"/>
    </row>
    <row r="760" ht="15.75" customHeight="1">
      <c r="O760" s="58"/>
    </row>
    <row r="761" ht="15.75" customHeight="1">
      <c r="O761" s="58"/>
    </row>
    <row r="762" ht="15.75" customHeight="1">
      <c r="O762" s="58"/>
    </row>
    <row r="763" ht="15.75" customHeight="1">
      <c r="O763" s="58"/>
    </row>
    <row r="764" ht="15.75" customHeight="1">
      <c r="O764" s="58"/>
    </row>
    <row r="765" ht="15.75" customHeight="1">
      <c r="O765" s="58"/>
    </row>
    <row r="766" ht="15.75" customHeight="1">
      <c r="O766" s="58"/>
    </row>
    <row r="767" ht="15.75" customHeight="1">
      <c r="O767" s="58"/>
    </row>
    <row r="768" ht="15.75" customHeight="1">
      <c r="O768" s="58"/>
    </row>
    <row r="769" ht="15.75" customHeight="1">
      <c r="O769" s="58"/>
    </row>
    <row r="770" ht="15.75" customHeight="1">
      <c r="O770" s="58"/>
    </row>
    <row r="771" ht="15.75" customHeight="1">
      <c r="O771" s="58"/>
    </row>
    <row r="772" ht="15.75" customHeight="1">
      <c r="O772" s="58"/>
    </row>
    <row r="773" ht="15.75" customHeight="1">
      <c r="O773" s="58"/>
    </row>
    <row r="774" ht="15.75" customHeight="1">
      <c r="O774" s="58"/>
    </row>
    <row r="775" ht="15.75" customHeight="1">
      <c r="O775" s="58"/>
    </row>
    <row r="776" ht="15.75" customHeight="1">
      <c r="O776" s="58"/>
    </row>
    <row r="777" ht="15.75" customHeight="1">
      <c r="O777" s="58"/>
    </row>
    <row r="778" ht="15.75" customHeight="1">
      <c r="O778" s="58"/>
    </row>
    <row r="779" ht="15.75" customHeight="1">
      <c r="O779" s="58"/>
    </row>
    <row r="780" ht="15.75" customHeight="1">
      <c r="O780" s="58"/>
    </row>
    <row r="781" ht="15.75" customHeight="1">
      <c r="O781" s="58"/>
    </row>
    <row r="782" ht="15.75" customHeight="1">
      <c r="O782" s="58"/>
    </row>
    <row r="783" ht="15.75" customHeight="1">
      <c r="O783" s="58"/>
    </row>
    <row r="784" ht="15.75" customHeight="1">
      <c r="O784" s="58"/>
    </row>
    <row r="785" ht="15.75" customHeight="1">
      <c r="O785" s="58"/>
    </row>
    <row r="786" ht="15.75" customHeight="1">
      <c r="O786" s="58"/>
    </row>
    <row r="787" ht="15.75" customHeight="1">
      <c r="O787" s="58"/>
    </row>
    <row r="788" ht="15.75" customHeight="1">
      <c r="O788" s="58"/>
    </row>
    <row r="789" ht="15.75" customHeight="1">
      <c r="O789" s="58"/>
    </row>
    <row r="790" ht="15.75" customHeight="1">
      <c r="O790" s="58"/>
    </row>
    <row r="791" ht="15.75" customHeight="1">
      <c r="O791" s="58"/>
    </row>
    <row r="792" ht="15.75" customHeight="1">
      <c r="O792" s="58"/>
    </row>
    <row r="793" ht="15.75" customHeight="1">
      <c r="O793" s="58"/>
    </row>
    <row r="794" ht="15.75" customHeight="1">
      <c r="O794" s="58"/>
    </row>
    <row r="795" ht="15.75" customHeight="1">
      <c r="O795" s="58"/>
    </row>
    <row r="796" ht="15.75" customHeight="1">
      <c r="O796" s="58"/>
    </row>
    <row r="797" ht="15.75" customHeight="1">
      <c r="O797" s="58"/>
    </row>
    <row r="798" ht="15.75" customHeight="1">
      <c r="O798" s="58"/>
    </row>
    <row r="799" ht="15.75" customHeight="1">
      <c r="O799" s="58"/>
    </row>
    <row r="800" ht="15.75" customHeight="1">
      <c r="O800" s="58"/>
    </row>
    <row r="801" ht="15.75" customHeight="1">
      <c r="O801" s="58"/>
    </row>
    <row r="802" ht="15.75" customHeight="1">
      <c r="O802" s="58"/>
    </row>
    <row r="803" ht="15.75" customHeight="1">
      <c r="O803" s="58"/>
    </row>
    <row r="804" ht="15.75" customHeight="1">
      <c r="O804" s="58"/>
    </row>
    <row r="805" ht="15.75" customHeight="1">
      <c r="O805" s="58"/>
    </row>
    <row r="806" ht="15.75" customHeight="1">
      <c r="O806" s="58"/>
    </row>
    <row r="807" ht="15.75" customHeight="1">
      <c r="O807" s="58"/>
    </row>
    <row r="808" ht="15.75" customHeight="1">
      <c r="O808" s="58"/>
    </row>
    <row r="809" ht="15.75" customHeight="1">
      <c r="O809" s="58"/>
    </row>
    <row r="810" ht="15.75" customHeight="1">
      <c r="O810" s="58"/>
    </row>
    <row r="811" ht="15.75" customHeight="1">
      <c r="O811" s="58"/>
    </row>
    <row r="812" ht="15.75" customHeight="1">
      <c r="O812" s="58"/>
    </row>
    <row r="813" ht="15.75" customHeight="1">
      <c r="O813" s="58"/>
    </row>
    <row r="814" ht="15.75" customHeight="1">
      <c r="O814" s="58"/>
    </row>
    <row r="815" ht="15.75" customHeight="1">
      <c r="O815" s="58"/>
    </row>
    <row r="816" ht="15.75" customHeight="1">
      <c r="O816" s="58"/>
    </row>
    <row r="817" ht="15.75" customHeight="1">
      <c r="O817" s="58"/>
    </row>
    <row r="818" ht="15.75" customHeight="1">
      <c r="O818" s="58"/>
    </row>
    <row r="819" ht="15.75" customHeight="1">
      <c r="O819" s="58"/>
    </row>
    <row r="820" ht="15.75" customHeight="1">
      <c r="O820" s="58"/>
    </row>
    <row r="821" ht="15.75" customHeight="1">
      <c r="O821" s="58"/>
    </row>
    <row r="822" ht="15.75" customHeight="1">
      <c r="O822" s="58"/>
    </row>
    <row r="823" ht="15.75" customHeight="1">
      <c r="O823" s="58"/>
    </row>
    <row r="824" ht="15.75" customHeight="1">
      <c r="O824" s="58"/>
    </row>
    <row r="825" ht="15.75" customHeight="1">
      <c r="O825" s="58"/>
    </row>
    <row r="826" ht="15.75" customHeight="1">
      <c r="O826" s="58"/>
    </row>
    <row r="827" ht="15.75" customHeight="1">
      <c r="O827" s="58"/>
    </row>
    <row r="828" ht="15.75" customHeight="1">
      <c r="O828" s="58"/>
    </row>
    <row r="829" ht="15.75" customHeight="1">
      <c r="O829" s="58"/>
    </row>
    <row r="830" ht="15.75" customHeight="1">
      <c r="O830" s="58"/>
    </row>
    <row r="831" ht="15.75" customHeight="1">
      <c r="O831" s="58"/>
    </row>
    <row r="832" ht="15.75" customHeight="1">
      <c r="O832" s="58"/>
    </row>
    <row r="833" ht="15.75" customHeight="1">
      <c r="O833" s="58"/>
    </row>
    <row r="834" ht="15.75" customHeight="1">
      <c r="O834" s="58"/>
    </row>
    <row r="835" ht="15.75" customHeight="1">
      <c r="O835" s="58"/>
    </row>
    <row r="836" ht="15.75" customHeight="1">
      <c r="O836" s="58"/>
    </row>
    <row r="837" ht="15.75" customHeight="1">
      <c r="O837" s="58"/>
    </row>
    <row r="838" ht="15.75" customHeight="1">
      <c r="O838" s="58"/>
    </row>
    <row r="839" ht="15.75" customHeight="1">
      <c r="O839" s="58"/>
    </row>
    <row r="840" ht="15.75" customHeight="1">
      <c r="O840" s="58"/>
    </row>
    <row r="841" ht="15.75" customHeight="1">
      <c r="O841" s="58"/>
    </row>
    <row r="842" ht="15.75" customHeight="1">
      <c r="O842" s="58"/>
    </row>
    <row r="843" ht="15.75" customHeight="1">
      <c r="O843" s="58"/>
    </row>
    <row r="844" ht="15.75" customHeight="1">
      <c r="O844" s="58"/>
    </row>
    <row r="845" ht="15.75" customHeight="1">
      <c r="O845" s="58"/>
    </row>
    <row r="846" ht="15.75" customHeight="1">
      <c r="O846" s="58"/>
    </row>
    <row r="847" ht="15.75" customHeight="1">
      <c r="O847" s="58"/>
    </row>
    <row r="848" ht="15.75" customHeight="1">
      <c r="O848" s="58"/>
    </row>
    <row r="849" ht="15.75" customHeight="1">
      <c r="O849" s="58"/>
    </row>
    <row r="850" ht="15.75" customHeight="1">
      <c r="O850" s="58"/>
    </row>
    <row r="851" ht="15.75" customHeight="1">
      <c r="O851" s="58"/>
    </row>
    <row r="852" ht="15.75" customHeight="1">
      <c r="O852" s="58"/>
    </row>
    <row r="853" ht="15.75" customHeight="1">
      <c r="O853" s="58"/>
    </row>
    <row r="854" ht="15.75" customHeight="1">
      <c r="O854" s="58"/>
    </row>
    <row r="855" ht="15.75" customHeight="1">
      <c r="O855" s="58"/>
    </row>
    <row r="856" ht="15.75" customHeight="1">
      <c r="O856" s="58"/>
    </row>
    <row r="857" ht="15.75" customHeight="1">
      <c r="O857" s="58"/>
    </row>
    <row r="858" ht="15.75" customHeight="1">
      <c r="O858" s="58"/>
    </row>
    <row r="859" ht="15.75" customHeight="1">
      <c r="O859" s="58"/>
    </row>
    <row r="860" ht="15.75" customHeight="1">
      <c r="O860" s="58"/>
    </row>
    <row r="861" ht="15.75" customHeight="1">
      <c r="O861" s="58"/>
    </row>
    <row r="862" ht="15.75" customHeight="1">
      <c r="O862" s="58"/>
    </row>
    <row r="863" ht="15.75" customHeight="1">
      <c r="O863" s="58"/>
    </row>
    <row r="864" ht="15.75" customHeight="1">
      <c r="O864" s="58"/>
    </row>
    <row r="865" ht="15.75" customHeight="1">
      <c r="O865" s="58"/>
    </row>
    <row r="866" ht="15.75" customHeight="1">
      <c r="O866" s="58"/>
    </row>
    <row r="867" ht="15.75" customHeight="1">
      <c r="O867" s="58"/>
    </row>
    <row r="868" ht="15.75" customHeight="1">
      <c r="O868" s="58"/>
    </row>
    <row r="869" ht="15.75" customHeight="1">
      <c r="O869" s="58"/>
    </row>
    <row r="870" ht="15.75" customHeight="1">
      <c r="O870" s="58"/>
    </row>
    <row r="871" ht="15.75" customHeight="1">
      <c r="O871" s="58"/>
    </row>
    <row r="872" ht="15.75" customHeight="1">
      <c r="O872" s="58"/>
    </row>
    <row r="873" ht="15.75" customHeight="1">
      <c r="O873" s="58"/>
    </row>
    <row r="874" ht="15.75" customHeight="1">
      <c r="O874" s="58"/>
    </row>
    <row r="875" ht="15.75" customHeight="1">
      <c r="O875" s="58"/>
    </row>
    <row r="876" ht="15.75" customHeight="1">
      <c r="O876" s="58"/>
    </row>
    <row r="877" ht="15.75" customHeight="1">
      <c r="O877" s="58"/>
    </row>
    <row r="878" ht="15.75" customHeight="1">
      <c r="O878" s="58"/>
    </row>
    <row r="879" ht="15.75" customHeight="1">
      <c r="O879" s="58"/>
    </row>
    <row r="880" ht="15.75" customHeight="1">
      <c r="O880" s="58"/>
    </row>
    <row r="881" ht="15.75" customHeight="1">
      <c r="O881" s="58"/>
    </row>
    <row r="882" ht="15.75" customHeight="1">
      <c r="O882" s="58"/>
    </row>
    <row r="883" ht="15.75" customHeight="1">
      <c r="O883" s="58"/>
    </row>
    <row r="884" ht="15.75" customHeight="1">
      <c r="O884" s="58"/>
    </row>
    <row r="885" ht="15.75" customHeight="1">
      <c r="O885" s="58"/>
    </row>
    <row r="886" ht="15.75" customHeight="1">
      <c r="O886" s="58"/>
    </row>
    <row r="887" ht="15.75" customHeight="1">
      <c r="O887" s="58"/>
    </row>
    <row r="888" ht="15.75" customHeight="1">
      <c r="O888" s="58"/>
    </row>
    <row r="889" ht="15.75" customHeight="1">
      <c r="O889" s="58"/>
    </row>
    <row r="890" ht="15.75" customHeight="1">
      <c r="O890" s="58"/>
    </row>
    <row r="891" ht="15.75" customHeight="1">
      <c r="O891" s="58"/>
    </row>
    <row r="892" ht="15.75" customHeight="1">
      <c r="O892" s="58"/>
    </row>
    <row r="893" ht="15.75" customHeight="1">
      <c r="O893" s="58"/>
    </row>
    <row r="894" ht="15.75" customHeight="1">
      <c r="O894" s="58"/>
    </row>
    <row r="895" ht="15.75" customHeight="1">
      <c r="O895" s="58"/>
    </row>
    <row r="896" ht="15.75" customHeight="1">
      <c r="O896" s="58"/>
    </row>
    <row r="897" ht="15.75" customHeight="1">
      <c r="O897" s="58"/>
    </row>
    <row r="898" ht="15.75" customHeight="1">
      <c r="O898" s="58"/>
    </row>
    <row r="899" ht="15.75" customHeight="1">
      <c r="O899" s="58"/>
    </row>
    <row r="900" ht="15.75" customHeight="1">
      <c r="O900" s="58"/>
    </row>
    <row r="901" ht="15.75" customHeight="1">
      <c r="O901" s="58"/>
    </row>
    <row r="902" ht="15.75" customHeight="1">
      <c r="O902" s="58"/>
    </row>
    <row r="903" ht="15.75" customHeight="1">
      <c r="O903" s="58"/>
    </row>
    <row r="904" ht="15.75" customHeight="1">
      <c r="O904" s="58"/>
    </row>
    <row r="905" ht="15.75" customHeight="1">
      <c r="O905" s="58"/>
    </row>
    <row r="906" ht="15.75" customHeight="1">
      <c r="O906" s="58"/>
    </row>
    <row r="907" ht="15.75" customHeight="1">
      <c r="O907" s="58"/>
    </row>
    <row r="908" ht="15.75" customHeight="1">
      <c r="O908" s="58"/>
    </row>
    <row r="909" ht="15.75" customHeight="1">
      <c r="O909" s="58"/>
    </row>
    <row r="910" ht="15.75" customHeight="1">
      <c r="O910" s="58"/>
    </row>
    <row r="911" ht="15.75" customHeight="1">
      <c r="O911" s="58"/>
    </row>
    <row r="912" ht="15.75" customHeight="1">
      <c r="O912" s="58"/>
    </row>
    <row r="913" ht="15.75" customHeight="1">
      <c r="O913" s="58"/>
    </row>
    <row r="914" ht="15.75" customHeight="1">
      <c r="O914" s="58"/>
    </row>
    <row r="915" ht="15.75" customHeight="1">
      <c r="O915" s="58"/>
    </row>
    <row r="916" ht="15.75" customHeight="1">
      <c r="O916" s="58"/>
    </row>
    <row r="917" ht="15.75" customHeight="1">
      <c r="O917" s="58"/>
    </row>
    <row r="918" ht="15.75" customHeight="1">
      <c r="O918" s="58"/>
    </row>
    <row r="919" ht="15.75" customHeight="1">
      <c r="O919" s="58"/>
    </row>
    <row r="920" ht="15.75" customHeight="1">
      <c r="O920" s="58"/>
    </row>
    <row r="921" ht="15.75" customHeight="1">
      <c r="O921" s="58"/>
    </row>
    <row r="922" ht="15.75" customHeight="1">
      <c r="O922" s="58"/>
    </row>
    <row r="923" ht="15.75" customHeight="1">
      <c r="O923" s="58"/>
    </row>
    <row r="924" ht="15.75" customHeight="1">
      <c r="O924" s="58"/>
    </row>
    <row r="925" ht="15.75" customHeight="1">
      <c r="O925" s="58"/>
    </row>
    <row r="926" ht="15.75" customHeight="1">
      <c r="O926" s="58"/>
    </row>
    <row r="927" ht="15.75" customHeight="1">
      <c r="O927" s="58"/>
    </row>
    <row r="928" ht="15.75" customHeight="1">
      <c r="O928" s="58"/>
    </row>
    <row r="929" ht="15.75" customHeight="1">
      <c r="O929" s="58"/>
    </row>
    <row r="930" ht="15.75" customHeight="1">
      <c r="O930" s="58"/>
    </row>
    <row r="931" ht="15.75" customHeight="1">
      <c r="O931" s="58"/>
    </row>
    <row r="932" ht="15.75" customHeight="1">
      <c r="O932" s="58"/>
    </row>
    <row r="933" ht="15.75" customHeight="1">
      <c r="O933" s="58"/>
    </row>
    <row r="934" ht="15.75" customHeight="1">
      <c r="O934" s="58"/>
    </row>
    <row r="935" ht="15.75" customHeight="1">
      <c r="O935" s="58"/>
    </row>
    <row r="936" ht="15.75" customHeight="1">
      <c r="O936" s="58"/>
    </row>
    <row r="937" ht="15.75" customHeight="1">
      <c r="O937" s="58"/>
    </row>
    <row r="938" ht="15.75" customHeight="1">
      <c r="O938" s="58"/>
    </row>
    <row r="939" ht="15.75" customHeight="1">
      <c r="O939" s="58"/>
    </row>
    <row r="940" ht="15.75" customHeight="1">
      <c r="O940" s="58"/>
    </row>
    <row r="941" ht="15.75" customHeight="1">
      <c r="O941" s="58"/>
    </row>
    <row r="942" ht="15.75" customHeight="1">
      <c r="O942" s="58"/>
    </row>
    <row r="943" ht="15.75" customHeight="1">
      <c r="O943" s="58"/>
    </row>
    <row r="944" ht="15.75" customHeight="1">
      <c r="O944" s="58"/>
    </row>
    <row r="945" ht="15.75" customHeight="1">
      <c r="O945" s="58"/>
    </row>
    <row r="946" ht="15.75" customHeight="1">
      <c r="O946" s="58"/>
    </row>
    <row r="947" ht="15.75" customHeight="1">
      <c r="O947" s="58"/>
    </row>
    <row r="948" ht="15.75" customHeight="1">
      <c r="O948" s="58"/>
    </row>
    <row r="949" ht="15.75" customHeight="1">
      <c r="O949" s="58"/>
    </row>
    <row r="950" ht="15.75" customHeight="1">
      <c r="O950" s="58"/>
    </row>
    <row r="951" ht="15.75" customHeight="1">
      <c r="O951" s="58"/>
    </row>
    <row r="952" ht="15.75" customHeight="1">
      <c r="O952" s="58"/>
    </row>
    <row r="953" ht="15.75" customHeight="1">
      <c r="O953" s="58"/>
    </row>
    <row r="954" ht="15.75" customHeight="1">
      <c r="O954" s="58"/>
    </row>
    <row r="955" ht="15.75" customHeight="1">
      <c r="O955" s="58"/>
    </row>
    <row r="956" ht="15.75" customHeight="1">
      <c r="O956" s="58"/>
    </row>
    <row r="957" ht="15.75" customHeight="1">
      <c r="O957" s="58"/>
    </row>
    <row r="958" ht="15.75" customHeight="1">
      <c r="O958" s="58"/>
    </row>
    <row r="959" ht="15.75" customHeight="1">
      <c r="O959" s="58"/>
    </row>
    <row r="960" ht="15.75" customHeight="1">
      <c r="O960" s="58"/>
    </row>
    <row r="961" ht="15.75" customHeight="1">
      <c r="O961" s="58"/>
    </row>
    <row r="962" ht="15.75" customHeight="1">
      <c r="O962" s="58"/>
    </row>
    <row r="963" ht="15.75" customHeight="1">
      <c r="O963" s="58"/>
    </row>
    <row r="964" ht="15.75" customHeight="1">
      <c r="O964" s="58"/>
    </row>
    <row r="965" ht="15.75" customHeight="1">
      <c r="O965" s="58"/>
    </row>
    <row r="966" ht="15.75" customHeight="1">
      <c r="O966" s="58"/>
    </row>
    <row r="967" ht="15.75" customHeight="1">
      <c r="O967" s="58"/>
    </row>
    <row r="968" ht="15.75" customHeight="1">
      <c r="O968" s="58"/>
    </row>
    <row r="969" ht="15.75" customHeight="1">
      <c r="O969" s="58"/>
    </row>
    <row r="970" ht="15.75" customHeight="1">
      <c r="O970" s="58"/>
    </row>
    <row r="971" ht="15.75" customHeight="1">
      <c r="O971" s="58"/>
    </row>
    <row r="972" ht="15.75" customHeight="1">
      <c r="O972" s="58"/>
    </row>
    <row r="973" ht="15.75" customHeight="1">
      <c r="O973" s="58"/>
    </row>
    <row r="974" ht="15.75" customHeight="1">
      <c r="O974" s="58"/>
    </row>
    <row r="975" ht="15.75" customHeight="1">
      <c r="O975" s="58"/>
    </row>
    <row r="976" ht="15.75" customHeight="1">
      <c r="O976" s="58"/>
    </row>
    <row r="977" ht="15.75" customHeight="1">
      <c r="O977" s="58"/>
    </row>
    <row r="978" ht="15.75" customHeight="1">
      <c r="O978" s="58"/>
    </row>
    <row r="979" ht="15.75" customHeight="1">
      <c r="O979" s="58"/>
    </row>
    <row r="980" ht="15.75" customHeight="1">
      <c r="O980" s="58"/>
    </row>
    <row r="981" ht="15.75" customHeight="1">
      <c r="O981" s="58"/>
    </row>
    <row r="982" ht="15.75" customHeight="1">
      <c r="O982" s="58"/>
    </row>
    <row r="983" ht="15.75" customHeight="1">
      <c r="O983" s="58"/>
    </row>
    <row r="984" ht="15.75" customHeight="1">
      <c r="O984" s="58"/>
    </row>
    <row r="985" ht="15.75" customHeight="1">
      <c r="O985" s="58"/>
    </row>
    <row r="986" ht="15.75" customHeight="1">
      <c r="O986" s="58"/>
    </row>
    <row r="987" ht="15.75" customHeight="1">
      <c r="O987" s="58"/>
    </row>
    <row r="988" ht="15.75" customHeight="1">
      <c r="O988" s="58"/>
    </row>
    <row r="989" ht="15.75" customHeight="1">
      <c r="O989" s="58"/>
    </row>
    <row r="990" ht="15.75" customHeight="1">
      <c r="O990" s="58"/>
    </row>
    <row r="991" ht="15.75" customHeight="1">
      <c r="O991" s="58"/>
    </row>
    <row r="992" ht="15.75" customHeight="1">
      <c r="O992" s="58"/>
    </row>
    <row r="993" ht="15.75" customHeight="1">
      <c r="O993" s="58"/>
    </row>
    <row r="994" ht="15.75" customHeight="1">
      <c r="O994" s="58"/>
    </row>
    <row r="995" ht="15.75" customHeight="1">
      <c r="O995" s="58"/>
    </row>
    <row r="996" ht="15.75" customHeight="1">
      <c r="O996" s="58"/>
    </row>
    <row r="997" ht="15.75" customHeight="1">
      <c r="O997" s="58"/>
    </row>
    <row r="998" ht="15.75" customHeight="1">
      <c r="O998" s="58"/>
    </row>
    <row r="999" ht="15.75" customHeight="1">
      <c r="O999" s="58"/>
    </row>
    <row r="1000" ht="15.75" customHeight="1">
      <c r="O1000" s="58"/>
    </row>
  </sheetData>
  <autoFilter ref="$A$11:$P$101"/>
  <mergeCells count="2">
    <mergeCell ref="E2:I5"/>
    <mergeCell ref="A4:B4"/>
  </mergeCells>
  <conditionalFormatting sqref="C3:D5 C5:C6 C6:I7">
    <cfRule type="containsText" dxfId="0" priority="1" operator="containsText" text="#N/A">
      <formula>NOT(ISERROR(SEARCH(("#N/A"),(C3))))</formula>
    </cfRule>
  </conditionalFormatting>
  <conditionalFormatting sqref="A5:A9 B7:B9 C2:E2">
    <cfRule type="containsText" dxfId="0" priority="2" operator="containsText" text="#N/A">
      <formula>NOT(ISERROR(SEARCH(("#N/A"),(A5))))</formula>
    </cfRule>
  </conditionalFormatting>
  <conditionalFormatting sqref="A1:B6 A10:P10 C1:I1 J1:P7">
    <cfRule type="containsText" dxfId="0" priority="3" operator="containsText" text="#N/A">
      <formula>NOT(ISERROR(SEARCH(("#N/A"),(A1))))</formula>
    </cfRule>
  </conditionalFormatting>
  <conditionalFormatting sqref="N3:O7">
    <cfRule type="containsText" dxfId="0" priority="4" operator="containsText" text="#N/A">
      <formula>NOT(ISERROR(SEARCH(("#N/A"),(N3))))</formula>
    </cfRule>
  </conditionalFormatting>
  <printOptions/>
  <pageMargins bottom="0.15748031496062992" footer="0.0" header="0.0" left="0.2362204724409449" right="0.2362204724409449" top="0.1968503937007874"/>
  <pageSetup fitToHeight="0" paperSize="9" orientation="landscape"/>
  <headerFooter>
    <oddFooter>&amp;LLista_20240503_Geveco S.A.&amp;RLista de precios con IVA incluido. Sujeta a modificación sin previo aviso.</oddFooter>
  </headerFooter>
  <drawing r:id="rId1"/>
</worksheet>
</file>