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ael.peixoto\Desktop\Análise SNK\Modelagem\"/>
    </mc:Choice>
  </mc:AlternateContent>
  <xr:revisionPtr revIDLastSave="0" documentId="13_ncr:1_{26269899-1614-4D98-B9AE-9DD3A08D715A}" xr6:coauthVersionLast="47" xr6:coauthVersionMax="47" xr10:uidLastSave="{00000000-0000-0000-0000-000000000000}"/>
  <bookViews>
    <workbookView xWindow="20370" yWindow="-120" windowWidth="29040" windowHeight="15840" xr2:uid="{FCAD9838-F67E-4D19-95C2-F279473F7806}"/>
  </bookViews>
  <sheets>
    <sheet name="Planilha1" sheetId="1" r:id="rId1"/>
    <sheet name="Planilha3" sheetId="3" r:id="rId2"/>
    <sheet name="Planilha2" sheetId="2" r:id="rId3"/>
    <sheet name="Planilha4" sheetId="4" r:id="rId4"/>
  </sheets>
  <definedNames>
    <definedName name="_xlnm._FilterDatabase" localSheetId="0" hidden="1">Planilha1!$A$1:$AF$74</definedName>
  </definedNames>
  <calcPr calcId="191029"/>
  <pivotCaches>
    <pivotCache cacheId="17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1" i="1" l="1"/>
  <c r="D71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2" i="1"/>
  <c r="AI73" i="1"/>
  <c r="AI74" i="1"/>
  <c r="AI2" i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2" i="4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2" i="1"/>
  <c r="D72" i="1" s="1"/>
  <c r="C73" i="1"/>
  <c r="D73" i="1" s="1"/>
  <c r="C74" i="1"/>
  <c r="D74" i="1" s="1"/>
  <c r="C2" i="1"/>
  <c r="D2" i="1" s="1"/>
</calcChain>
</file>

<file path=xl/sharedStrings.xml><?xml version="1.0" encoding="utf-8"?>
<sst xmlns="http://schemas.openxmlformats.org/spreadsheetml/2006/main" count="122" uniqueCount="50">
  <si>
    <t>Rótulos de Linha</t>
  </si>
  <si>
    <t>Deslocamento de tijolo</t>
  </si>
  <si>
    <t>Programação</t>
  </si>
  <si>
    <t>Desgaste interno</t>
  </si>
  <si>
    <t>Desgaste externo</t>
  </si>
  <si>
    <t>Queda de Tijolos</t>
  </si>
  <si>
    <t>Desgaste da base</t>
  </si>
  <si>
    <t>Obstrução</t>
  </si>
  <si>
    <t>Baixa vazão de gás</t>
  </si>
  <si>
    <t>Total Geral</t>
  </si>
  <si>
    <t>N_Snk</t>
  </si>
  <si>
    <t>Tempototal</t>
  </si>
  <si>
    <t>P-(C&lt;0,02)</t>
  </si>
  <si>
    <t>P-UBC</t>
  </si>
  <si>
    <t>V-c/Ca(S≤3;H=2)</t>
  </si>
  <si>
    <t>V-c/Ca(S≤3;H=3)</t>
  </si>
  <si>
    <t>V-c/Ca(S≥4;H≥4)</t>
  </si>
  <si>
    <t>V-s/Ca(S≥4;H=3)</t>
  </si>
  <si>
    <t>V-s/Ca(S≥4;H≥4)</t>
  </si>
  <si>
    <t>V-UBC</t>
  </si>
  <si>
    <t>W-c/Ca(S≤3;H≥4)</t>
  </si>
  <si>
    <t>W-comum(eferv)</t>
  </si>
  <si>
    <t>W-s/Ca(S≤3;H≥4)</t>
  </si>
  <si>
    <t>W-s/Ca(S≥4;H≥4)</t>
  </si>
  <si>
    <t>W-UBC</t>
  </si>
  <si>
    <t>Fluorita_LF</t>
  </si>
  <si>
    <t>FluoritaKg</t>
  </si>
  <si>
    <t>Soma_Projecao</t>
  </si>
  <si>
    <t>Media_Projecao</t>
  </si>
  <si>
    <t>Aq&gt;=200</t>
  </si>
  <si>
    <t>Cal/Fluorita</t>
  </si>
  <si>
    <t>Es&gt;6h</t>
  </si>
  <si>
    <t>Es&gt;24h</t>
  </si>
  <si>
    <t>Es&gt;12h</t>
  </si>
  <si>
    <t>Motivo_afast</t>
  </si>
  <si>
    <t>Menor residual</t>
  </si>
  <si>
    <t>desg</t>
  </si>
  <si>
    <t>tx_des</t>
  </si>
  <si>
    <t>V-c/Ca(S≥4;H=2)</t>
  </si>
  <si>
    <t>V-c/Ca(S≤3;H≥4)</t>
  </si>
  <si>
    <t>V-c/Ca(S≥4;H=3)</t>
  </si>
  <si>
    <t>W-c/Ca(S≥4;H≥4)</t>
  </si>
  <si>
    <t>Média de Fluorita LF</t>
  </si>
  <si>
    <t>Média de Fluorita Kg</t>
  </si>
  <si>
    <t>M_Fluorita_LF</t>
  </si>
  <si>
    <t>M_FluoritaKg</t>
  </si>
  <si>
    <t>projetada</t>
  </si>
  <si>
    <t>total</t>
  </si>
  <si>
    <t>% proj</t>
  </si>
  <si>
    <t>perc_proj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</si>
</sst>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8"/>
      <color theme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7" tint="0.39997558519241921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1" fontId="3" fillId="2" borderId="3" xfId="0" applyNumberFormat="1" applyFont="1" applyFill="1" applyBorder="1" applyAlignment="1">
      <alignment horizontal="center" vertical="center"/>
    </xf>
    <xf numFmtId="1" fontId="3" fillId="4" borderId="3" xfId="0" applyNumberFormat="1" applyFont="1" applyFill="1" applyBorder="1" applyAlignment="1">
      <alignment horizontal="center" vertical="center"/>
    </xf>
    <xf numFmtId="0" fontId="0" fillId="0" borderId="0" xfId="0" pivotButton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Border="1"/>
    <xf numFmtId="0" fontId="5" fillId="6" borderId="0" xfId="0" applyFont="1" applyFill="1" applyAlignment="1">
      <alignment horizontal="center"/>
    </xf>
    <xf numFmtId="1" fontId="5" fillId="6" borderId="0" xfId="0" applyNumberFormat="1" applyFont="1" applyFill="1" applyAlignment="1">
      <alignment horizontal="center"/>
    </xf>
    <xf numFmtId="1" fontId="6" fillId="7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sael Peixoto" refreshedDate="44921.494861458334" createdVersion="8" refreshedVersion="8" minRefreshableVersion="3" recordCount="80" xr:uid="{8D6A0091-61EF-4AAF-B404-45A53C6ABBBE}">
  <cacheSource type="worksheet">
    <worksheetSource ref="A1:AF72" sheet="Planilha1"/>
  </cacheSource>
  <cacheFields count="29">
    <cacheField name="Rótulos de Linha" numFmtId="0">
      <sharedItems containsSemiMixedTypes="0" containsString="0" containsNumber="1" containsInteger="1" minValue="390" maxValue="470"/>
    </cacheField>
    <cacheField name="Tempo total" numFmtId="1">
      <sharedItems containsSemiMixedTypes="0" containsString="0" containsNumber="1" minValue="379.89999999999992" maxValue="3358.9000000000005"/>
    </cacheField>
    <cacheField name="P - (C&lt;0,02)" numFmtId="10">
      <sharedItems containsSemiMixedTypes="0" containsString="0" containsNumber="1" minValue="0" maxValue="0.35680897475849171"/>
    </cacheField>
    <cacheField name="P - UBC" numFmtId="10">
      <sharedItems containsSemiMixedTypes="0" containsString="0" containsNumber="1" minValue="0" maxValue="0.13585979628520073"/>
    </cacheField>
    <cacheField name="V - c/ Ca (S≤3;H=2)" numFmtId="10">
      <sharedItems containsSemiMixedTypes="0" containsString="0" containsNumber="1" minValue="0" maxValue="0.87631719949991072"/>
    </cacheField>
    <cacheField name="V - c/ Ca (S≤3;H=3)" numFmtId="10">
      <sharedItems containsSemiMixedTypes="0" containsString="0" containsNumber="1" minValue="0" maxValue="0.40790715753234491"/>
    </cacheField>
    <cacheField name="V - c/ Ca (S≤3;H≥4)" numFmtId="10">
      <sharedItems containsSemiMixedTypes="0" containsString="0" containsNumber="1" minValue="0" maxValue="0.11304500703234881"/>
    </cacheField>
    <cacheField name="V - c/ Ca (S≥4;H=2)" numFmtId="10">
      <sharedItems containsSemiMixedTypes="0" containsString="0" containsNumber="1" minValue="0" maxValue="5.6016246403790812E-2"/>
    </cacheField>
    <cacheField name="V - c/ Ca (S≥4;H=3)" numFmtId="10">
      <sharedItems containsSemiMixedTypes="0" containsString="0" containsNumber="1" minValue="0" maxValue="0.32636350343617487"/>
    </cacheField>
    <cacheField name="V - c/ Ca (S≥4;H≥4)" numFmtId="10">
      <sharedItems containsSemiMixedTypes="0" containsString="0" containsNumber="1" minValue="0" maxValue="0.3258594200115229"/>
    </cacheField>
    <cacheField name="V - s/ Ca (S≥4;H=3)" numFmtId="10">
      <sharedItems containsSemiMixedTypes="0" containsString="0" containsNumber="1" minValue="0" maxValue="0.63615893077649444"/>
    </cacheField>
    <cacheField name="V - s/ Ca (S≥4;H≥4)" numFmtId="10">
      <sharedItems containsSemiMixedTypes="0" containsString="0" containsNumber="1" minValue="0" maxValue="0.55686618752400285"/>
    </cacheField>
    <cacheField name="V - UBC" numFmtId="10">
      <sharedItems containsSemiMixedTypes="0" containsString="0" containsNumber="1" minValue="0" maxValue="0.12199654001409624"/>
    </cacheField>
    <cacheField name="W - c/ Ca (S≤3;H≥4)" numFmtId="10">
      <sharedItems containsSemiMixedTypes="0" containsString="0" containsNumber="1" minValue="0" maxValue="0.25793826613498738"/>
    </cacheField>
    <cacheField name="W - c/ Ca (S≥4;H≥4)" numFmtId="10">
      <sharedItems containsSemiMixedTypes="0" containsString="0" containsNumber="1" minValue="0" maxValue="0.40795219489772461"/>
    </cacheField>
    <cacheField name="W - comum (eferv)" numFmtId="10">
      <sharedItems containsSemiMixedTypes="0" containsString="0" containsNumber="1" minValue="0" maxValue="0.5701536643026005"/>
    </cacheField>
    <cacheField name="W - s/ Ca (S≤3;H≥4)" numFmtId="10">
      <sharedItems containsSemiMixedTypes="0" containsString="0" containsNumber="1" minValue="0" maxValue="1.0364931980133881E-2"/>
    </cacheField>
    <cacheField name="W - s/ Ca (S≥4;H≥4)" numFmtId="10">
      <sharedItems containsSemiMixedTypes="0" containsString="0" containsNumber="1" minValue="0" maxValue="0.80117378821145069"/>
    </cacheField>
    <cacheField name="W - UBC" numFmtId="10">
      <sharedItems containsSemiMixedTypes="0" containsString="0" containsNumber="1" minValue="0" maxValue="0.39368104312938812"/>
    </cacheField>
    <cacheField name="Soma de Fluorita LF" numFmtId="0">
      <sharedItems containsSemiMixedTypes="0" containsString="0" containsNumber="1" containsInteger="1" minValue="0" maxValue="2357"/>
    </cacheField>
    <cacheField name="Soma de Fluorita Kg" numFmtId="0">
      <sharedItems containsSemiMixedTypes="0" containsString="0" containsNumber="1" containsInteger="1" minValue="2588" maxValue="23156"/>
    </cacheField>
    <cacheField name="Soma de Projeção" numFmtId="0">
      <sharedItems containsString="0" containsBlank="1" containsNumber="1" containsInteger="1" minValue="0" maxValue="18106"/>
    </cacheField>
    <cacheField name="Média de Projeção2" numFmtId="0">
      <sharedItems containsBlank="1" containsMixedTypes="1" containsNumber="1" minValue="52.703703703703702" maxValue="202.4"/>
    </cacheField>
    <cacheField name="Soma de Aquecimento &gt; =200" numFmtId="0">
      <sharedItems containsSemiMixedTypes="0" containsString="0" containsNumber="1" containsInteger="1" minValue="0" maxValue="27"/>
    </cacheField>
    <cacheField name="Relação Cal/Fluorita" numFmtId="0">
      <sharedItems containsSemiMixedTypes="0" containsString="0" containsNumber="1" minValue="5.652962515114873" maxValue="16.112828438948995"/>
    </cacheField>
    <cacheField name="Soma de Maior que 6h" numFmtId="0">
      <sharedItems containsSemiMixedTypes="0" containsString="0" containsNumber="1" containsInteger="1" minValue="0" maxValue="11"/>
    </cacheField>
    <cacheField name="Soma de Maior que 12h" numFmtId="0">
      <sharedItems containsSemiMixedTypes="0" containsString="0" containsNumber="1" containsInteger="1" minValue="0" maxValue="6"/>
    </cacheField>
    <cacheField name="Soma de Maior que 24h" numFmtId="0">
      <sharedItems containsSemiMixedTypes="0" containsString="0" containsNumber="1" containsInteger="1" minValue="0" maxValue="11"/>
    </cacheField>
    <cacheField name="Motivo Afast." numFmtId="1">
      <sharedItems count="8">
        <s v="Deslocamento de tijolo"/>
        <s v="Programação"/>
        <s v="Desgaste interno"/>
        <s v="Desgaste externo"/>
        <s v="Queda de Tijolos"/>
        <s v="Desgaste da base"/>
        <s v="Obstrução"/>
        <s v="Baixa vazão de gá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">
  <r>
    <n v="390"/>
    <n v="1347.3000000000006"/>
    <n v="0"/>
    <n v="0"/>
    <n v="0"/>
    <n v="0"/>
    <n v="0"/>
    <n v="0"/>
    <n v="0"/>
    <n v="0"/>
    <n v="0"/>
    <n v="0"/>
    <n v="0"/>
    <n v="0.14161656646626586"/>
    <n v="0.2487938840644251"/>
    <n v="3.3029021004972903E-2"/>
    <n v="0"/>
    <n v="0.57656052846433603"/>
    <n v="0"/>
    <n v="752"/>
    <n v="17392"/>
    <n v="11720"/>
    <n v="116.03960396039604"/>
    <n v="3"/>
    <n v="7.3999540018399266"/>
    <n v="5"/>
    <n v="1"/>
    <n v="5"/>
    <x v="0"/>
  </r>
  <r>
    <n v="391"/>
    <n v="1208.9999999999995"/>
    <n v="0"/>
    <n v="0"/>
    <n v="0"/>
    <n v="0"/>
    <n v="0"/>
    <n v="0"/>
    <n v="0"/>
    <n v="0"/>
    <n v="0"/>
    <n v="0"/>
    <n v="0"/>
    <n v="0"/>
    <n v="0"/>
    <n v="8.8006617038875121E-2"/>
    <n v="0"/>
    <n v="0.69338296112489661"/>
    <n v="0.21861042183622834"/>
    <n v="110"/>
    <n v="6980"/>
    <n v="7298"/>
    <n v="114.03125"/>
    <n v="9"/>
    <n v="7.3209169054441263"/>
    <n v="2"/>
    <n v="1"/>
    <n v="2"/>
    <x v="1"/>
  </r>
  <r>
    <n v="392"/>
    <n v="1109"/>
    <n v="0"/>
    <n v="0"/>
    <n v="0"/>
    <n v="0"/>
    <n v="0"/>
    <n v="0"/>
    <n v="0"/>
    <n v="0"/>
    <n v="0"/>
    <n v="0"/>
    <n v="0"/>
    <n v="0.12903516681695223"/>
    <n v="0"/>
    <n v="0.35662759242560865"/>
    <n v="0"/>
    <n v="0.51433724075743903"/>
    <n v="0"/>
    <n v="637"/>
    <n v="5647"/>
    <n v="7700"/>
    <n v="101.31578947368421"/>
    <n v="3"/>
    <n v="15.247033823268993"/>
    <n v="6"/>
    <n v="5"/>
    <n v="6"/>
    <x v="2"/>
  </r>
  <r>
    <n v="393"/>
    <n v="1460.5"/>
    <n v="0"/>
    <n v="0"/>
    <n v="0"/>
    <n v="0"/>
    <n v="0"/>
    <n v="0"/>
    <n v="0"/>
    <n v="0"/>
    <n v="0"/>
    <n v="0.25518657993837723"/>
    <n v="0"/>
    <n v="0"/>
    <n v="0"/>
    <n v="5.573433755563164E-2"/>
    <n v="0"/>
    <n v="0.68907908250599126"/>
    <n v="0"/>
    <n v="263"/>
    <n v="11701"/>
    <n v="11260"/>
    <n v="101.44144144144144"/>
    <n v="15"/>
    <n v="8.4779078711221256"/>
    <n v="3"/>
    <n v="1"/>
    <n v="3"/>
    <x v="1"/>
  </r>
  <r>
    <n v="394"/>
    <n v="1246.5999999999999"/>
    <n v="0"/>
    <n v="0"/>
    <n v="0"/>
    <n v="0"/>
    <n v="0"/>
    <n v="0"/>
    <n v="0"/>
    <n v="0"/>
    <n v="0"/>
    <n v="0"/>
    <n v="2.8798331461575486E-2"/>
    <n v="0"/>
    <n v="0.37654420022461099"/>
    <n v="0.23519974330178089"/>
    <n v="0"/>
    <n v="0.35945772501203277"/>
    <n v="0"/>
    <n v="119"/>
    <n v="7832"/>
    <n v="4834"/>
    <n v="67.138888888888886"/>
    <n v="5"/>
    <n v="11.542390194075587"/>
    <n v="5"/>
    <n v="1"/>
    <n v="5"/>
    <x v="3"/>
  </r>
  <r>
    <n v="395"/>
    <n v="1691.9999999999995"/>
    <n v="0"/>
    <n v="0"/>
    <n v="0"/>
    <n v="0"/>
    <n v="0"/>
    <n v="0"/>
    <n v="0"/>
    <n v="0"/>
    <n v="0"/>
    <n v="0"/>
    <n v="0"/>
    <n v="0"/>
    <n v="0"/>
    <n v="0.5701536643026005"/>
    <n v="0"/>
    <n v="0.4298463356973995"/>
    <n v="0"/>
    <n v="105"/>
    <n v="6413"/>
    <n v="7363"/>
    <n v="108.27941176470588"/>
    <n v="14"/>
    <n v="13.036020583190394"/>
    <n v="5"/>
    <n v="3"/>
    <n v="5"/>
    <x v="4"/>
  </r>
  <r>
    <n v="396"/>
    <n v="2181.1000000000004"/>
    <n v="0"/>
    <n v="0"/>
    <n v="0"/>
    <n v="0.26138187153271286"/>
    <n v="0"/>
    <n v="0"/>
    <n v="0"/>
    <n v="0"/>
    <n v="0"/>
    <n v="3.0351657420567599E-2"/>
    <n v="0"/>
    <n v="6.4141946724130025E-2"/>
    <n v="6.8451698684150186E-2"/>
    <n v="0.103113108064738"/>
    <n v="0"/>
    <n v="0.26133602310760629"/>
    <n v="0.21122369446609512"/>
    <n v="1412"/>
    <n v="17154"/>
    <n v="12459"/>
    <n v="111.24107142857143"/>
    <n v="8"/>
    <n v="9.0124752244374484"/>
    <n v="8"/>
    <n v="2"/>
    <n v="8"/>
    <x v="5"/>
  </r>
  <r>
    <n v="397"/>
    <n v="2446.5999999999995"/>
    <n v="0"/>
    <n v="0"/>
    <n v="0"/>
    <n v="0"/>
    <n v="0"/>
    <n v="0"/>
    <n v="0"/>
    <n v="4.7944085669909271E-2"/>
    <n v="0"/>
    <n v="5.3216708902149919E-2"/>
    <n v="4.7085751655358457E-2"/>
    <n v="0"/>
    <n v="1.4182947764244259E-2"/>
    <n v="0.21356167742990273"/>
    <n v="0"/>
    <n v="0.25790893484836103"/>
    <n v="0.3660998937300744"/>
    <n v="979"/>
    <n v="10089"/>
    <n v="9354"/>
    <n v="87.420560747663558"/>
    <n v="17"/>
    <n v="9.9514322529487558"/>
    <n v="8"/>
    <n v="1"/>
    <n v="8"/>
    <x v="5"/>
  </r>
  <r>
    <n v="398"/>
    <n v="2082.8000000000006"/>
    <n v="0"/>
    <n v="0"/>
    <n v="0"/>
    <n v="0.1193585557902823"/>
    <n v="0"/>
    <n v="0"/>
    <n v="0"/>
    <n v="0.3258594200115229"/>
    <n v="0"/>
    <n v="0"/>
    <n v="0"/>
    <n v="8.3013251392356407E-2"/>
    <n v="0.19992318033416551"/>
    <n v="0.12094296139811792"/>
    <n v="0"/>
    <n v="0.15090263107355481"/>
    <n v="0"/>
    <n v="499"/>
    <n v="16215"/>
    <n v="17182"/>
    <n v="133.19379844961242"/>
    <n v="9"/>
    <n v="10.49645390070922"/>
    <n v="6"/>
    <n v="3"/>
    <n v="6"/>
    <x v="1"/>
  </r>
  <r>
    <n v="399"/>
    <n v="1764.3000000000009"/>
    <n v="0"/>
    <n v="0"/>
    <n v="0"/>
    <n v="4.3076574278750777E-3"/>
    <n v="0"/>
    <n v="0"/>
    <n v="0"/>
    <n v="0"/>
    <n v="3.7862041602901998E-2"/>
    <n v="3.9505752989854329E-2"/>
    <n v="0"/>
    <n v="1.0372385648699202E-2"/>
    <n v="0.11375616391770109"/>
    <n v="0.22235447486255169"/>
    <n v="0"/>
    <n v="0.57184152355041662"/>
    <n v="0"/>
    <n v="414"/>
    <n v="9338"/>
    <n v="12155"/>
    <n v="112.54629629629629"/>
    <n v="14"/>
    <n v="11.469265367316341"/>
    <n v="7"/>
    <n v="4"/>
    <n v="7"/>
    <x v="1"/>
  </r>
  <r>
    <n v="400"/>
    <n v="1873.8999999999994"/>
    <n v="0"/>
    <n v="0"/>
    <n v="0"/>
    <n v="7.2202358717114057E-2"/>
    <n v="0"/>
    <n v="0"/>
    <n v="0"/>
    <n v="0.22701318106622553"/>
    <n v="0"/>
    <n v="0.15657185548855329"/>
    <n v="0"/>
    <n v="0"/>
    <n v="0.17498265649180855"/>
    <n v="1.552911041144138E-2"/>
    <n v="0"/>
    <n v="0.35370083782485723"/>
    <n v="0"/>
    <n v="553"/>
    <n v="12494"/>
    <n v="13127"/>
    <n v="116.16814159292035"/>
    <n v="10"/>
    <n v="10.845205698735393"/>
    <n v="3"/>
    <n v="2"/>
    <n v="3"/>
    <x v="1"/>
  </r>
  <r>
    <n v="401"/>
    <n v="1335.2000000000005"/>
    <n v="0"/>
    <n v="0.13585979628520073"/>
    <n v="0"/>
    <n v="0"/>
    <n v="0"/>
    <n v="0"/>
    <n v="0"/>
    <n v="6.1414020371479928E-3"/>
    <n v="0"/>
    <n v="0.52164469742360697"/>
    <n v="0"/>
    <n v="0"/>
    <n v="0"/>
    <n v="3.0482324745356507E-2"/>
    <n v="0"/>
    <n v="0.30587177950868782"/>
    <n v="0"/>
    <n v="273"/>
    <n v="8286"/>
    <n v="8467"/>
    <n v="112.89333333333333"/>
    <n v="13"/>
    <n v="12.382331643736423"/>
    <n v="7"/>
    <n v="6"/>
    <n v="7"/>
    <x v="2"/>
  </r>
  <r>
    <n v="402"/>
    <n v="1819.1"/>
    <n v="0"/>
    <n v="0"/>
    <n v="0"/>
    <n v="0.11357264581386399"/>
    <n v="0"/>
    <n v="0"/>
    <n v="0.15436204716618104"/>
    <n v="0.26601066461436973"/>
    <n v="0"/>
    <n v="0"/>
    <n v="0"/>
    <n v="9.8565224561596387E-2"/>
    <n v="5.3542960804793586E-2"/>
    <n v="1.5392226925402671E-2"/>
    <n v="0"/>
    <n v="0.22225276235501074"/>
    <n v="7.6301467758781813E-2"/>
    <n v="1915"/>
    <n v="16166"/>
    <n v="11004"/>
    <n v="101.88888888888889"/>
    <n v="4"/>
    <n v="9.3529630087838669"/>
    <n v="3"/>
    <n v="1"/>
    <n v="3"/>
    <x v="0"/>
  </r>
  <r>
    <n v="403"/>
    <n v="1747.3000000000009"/>
    <n v="0"/>
    <n v="0"/>
    <n v="0"/>
    <n v="0"/>
    <n v="0"/>
    <n v="0"/>
    <n v="0"/>
    <n v="4.6643392662965723E-2"/>
    <n v="0.52423739483774967"/>
    <n v="0.40840153379499794"/>
    <n v="0"/>
    <n v="0"/>
    <n v="0"/>
    <n v="0"/>
    <n v="0"/>
    <n v="2.0717678704286615E-2"/>
    <n v="0"/>
    <n v="691"/>
    <n v="12536"/>
    <n v="6409"/>
    <n v="58.263636363636365"/>
    <n v="7"/>
    <n v="9.7319719208679007"/>
    <n v="3"/>
    <n v="1"/>
    <n v="3"/>
    <x v="1"/>
  </r>
  <r>
    <n v="404"/>
    <n v="1772.7000000000003"/>
    <n v="0"/>
    <n v="0"/>
    <n v="0"/>
    <n v="0.12387882890506006"/>
    <n v="0"/>
    <n v="5.6016246403790812E-2"/>
    <n v="5.280081232018953E-2"/>
    <n v="0"/>
    <n v="0"/>
    <n v="0"/>
    <n v="0"/>
    <n v="8.9468043098098943E-2"/>
    <n v="0.23213177638630336"/>
    <n v="0.20629548146894561"/>
    <n v="0"/>
    <n v="0.2394088114176115"/>
    <n v="0"/>
    <n v="1070"/>
    <n v="15221"/>
    <n v="12071"/>
    <n v="112.81308411214954"/>
    <n v="4"/>
    <n v="9.749687931147756"/>
    <n v="6"/>
    <n v="3"/>
    <n v="6"/>
    <x v="4"/>
  </r>
  <r>
    <n v="405"/>
    <n v="1592.1999999999996"/>
    <n v="0"/>
    <n v="0"/>
    <n v="0"/>
    <n v="6.9086798140937074E-3"/>
    <n v="0"/>
    <n v="0"/>
    <n v="0"/>
    <n v="0"/>
    <n v="0"/>
    <n v="0"/>
    <n v="0"/>
    <n v="0"/>
    <n v="0.19224971737218946"/>
    <n v="0.25109910815224218"/>
    <n v="0"/>
    <n v="0.4675920110538877"/>
    <n v="8.2150483607587005E-2"/>
    <n v="1202"/>
    <n v="9806"/>
    <n v="9007"/>
    <n v="96.849462365591393"/>
    <n v="11"/>
    <n v="10.656740770956556"/>
    <n v="5"/>
    <n v="3"/>
    <n v="5"/>
    <x v="4"/>
  </r>
  <r>
    <n v="406"/>
    <n v="1815.0999999999995"/>
    <n v="0"/>
    <n v="0"/>
    <n v="0"/>
    <n v="0.28389620406589172"/>
    <n v="0"/>
    <n v="0"/>
    <n v="7.1676491653352437E-2"/>
    <n v="0"/>
    <n v="0"/>
    <n v="8.4843810258387956E-3"/>
    <n v="0"/>
    <n v="0"/>
    <n v="6.6497713624593696E-2"/>
    <n v="0.11194975483444439"/>
    <n v="0"/>
    <n v="0.45749545479587894"/>
    <n v="0"/>
    <n v="584"/>
    <n v="23016"/>
    <n v="11013"/>
    <n v="94.939655172413794"/>
    <n v="7"/>
    <n v="6.6041014946124434"/>
    <n v="5"/>
    <n v="3"/>
    <n v="5"/>
    <x v="4"/>
  </r>
  <r>
    <n v="407"/>
    <n v="2368.3999999999996"/>
    <n v="0"/>
    <n v="0"/>
    <n v="0"/>
    <n v="3.3904745819962848E-2"/>
    <n v="0"/>
    <n v="0"/>
    <n v="0"/>
    <n v="0"/>
    <n v="0"/>
    <n v="0"/>
    <n v="0"/>
    <n v="0"/>
    <n v="1.764904576929573E-2"/>
    <n v="0.14727242019929065"/>
    <n v="0"/>
    <n v="0.80117378821145069"/>
    <n v="0"/>
    <n v="289"/>
    <n v="13297"/>
    <n v="15778"/>
    <n v="97.395061728395063"/>
    <n v="24"/>
    <n v="10.731744002406558"/>
    <n v="10"/>
    <n v="5"/>
    <n v="10"/>
    <x v="4"/>
  </r>
  <r>
    <n v="408"/>
    <n v="1204.1000000000001"/>
    <n v="3.7372311269828082E-2"/>
    <n v="0"/>
    <n v="0"/>
    <n v="6.7021011543891687E-2"/>
    <n v="7.1090440993272982E-2"/>
    <n v="0"/>
    <n v="0"/>
    <n v="0"/>
    <n v="0"/>
    <n v="0"/>
    <n v="0"/>
    <n v="0"/>
    <n v="0.19084793621792209"/>
    <n v="2.3669130470891118E-2"/>
    <n v="0"/>
    <n v="0.60999916950419408"/>
    <n v="0"/>
    <n v="304"/>
    <n v="18899"/>
    <n v="6827"/>
    <n v="84.283950617283949"/>
    <n v="11"/>
    <n v="6.0902693264193877"/>
    <n v="4"/>
    <n v="2"/>
    <n v="4"/>
    <x v="4"/>
  </r>
  <r>
    <n v="409"/>
    <n v="1493.3"/>
    <n v="8.4510814973548509E-2"/>
    <n v="0"/>
    <n v="0"/>
    <n v="0"/>
    <n v="0"/>
    <n v="0"/>
    <n v="0"/>
    <n v="0"/>
    <n v="0"/>
    <n v="0.21067434540949576"/>
    <n v="0"/>
    <n v="0"/>
    <n v="0"/>
    <n v="0.12114109689948437"/>
    <n v="0"/>
    <n v="0.5836737427174713"/>
    <n v="0"/>
    <n v="411"/>
    <n v="18668"/>
    <n v="9280"/>
    <n v="105.45454545454545"/>
    <n v="14"/>
    <n v="5.8227983715448897"/>
    <n v="4"/>
    <n v="3"/>
    <n v="4"/>
    <x v="4"/>
  </r>
  <r>
    <n v="410"/>
    <n v="1800.8999999999996"/>
    <n v="0"/>
    <n v="0"/>
    <n v="0"/>
    <n v="0.40790715753234491"/>
    <n v="7.7350213781997898E-2"/>
    <n v="0"/>
    <n v="6.5411738575156864E-2"/>
    <n v="0"/>
    <n v="0"/>
    <n v="0"/>
    <n v="0"/>
    <n v="0"/>
    <n v="0.16886001443722581"/>
    <n v="7.4962518740629685E-3"/>
    <n v="0"/>
    <n v="0.2729746237992115"/>
    <n v="0"/>
    <n v="910"/>
    <n v="22062"/>
    <n v="11183"/>
    <n v="109.63725490196079"/>
    <n v="10"/>
    <n v="7.3882694225364878"/>
    <n v="2"/>
    <n v="2"/>
    <n v="2"/>
    <x v="2"/>
  </r>
  <r>
    <n v="411"/>
    <n v="1805"/>
    <n v="0"/>
    <n v="0"/>
    <n v="0"/>
    <n v="7.8670360110803337E-3"/>
    <n v="0"/>
    <n v="0"/>
    <n v="0"/>
    <n v="0"/>
    <n v="0"/>
    <n v="0.15058171745152357"/>
    <n v="0"/>
    <n v="0"/>
    <n v="2.3102493074792247E-2"/>
    <n v="7.135734072022161E-2"/>
    <n v="0"/>
    <n v="0.74709141274238222"/>
    <n v="0"/>
    <n v="367"/>
    <n v="20309"/>
    <n v="8531"/>
    <n v="80.481132075471692"/>
    <n v="27"/>
    <n v="6.3075483775665964"/>
    <n v="5"/>
    <n v="2"/>
    <n v="5"/>
    <x v="1"/>
  </r>
  <r>
    <n v="412"/>
    <n v="1635.8000000000002"/>
    <n v="0.13956473896564373"/>
    <n v="0"/>
    <n v="0"/>
    <n v="6.6450666340628434E-2"/>
    <n v="0"/>
    <n v="0"/>
    <n v="7.4825773321921987E-2"/>
    <n v="0"/>
    <n v="0.36202469739576948"/>
    <n v="0.1200635774544565"/>
    <n v="0"/>
    <n v="0"/>
    <n v="0.19189387455679174"/>
    <n v="4.5176671964787869E-2"/>
    <n v="0"/>
    <n v="0"/>
    <n v="0"/>
    <n v="1271"/>
    <n v="13973"/>
    <n v="6777"/>
    <n v="72.870967741935488"/>
    <n v="5"/>
    <n v="8.7454376297144485"/>
    <n v="3"/>
    <n v="3"/>
    <n v="3"/>
    <x v="6"/>
  </r>
  <r>
    <n v="413"/>
    <n v="1890.5000000000002"/>
    <n v="6.0883364189367899E-2"/>
    <n v="0"/>
    <n v="0"/>
    <n v="0"/>
    <n v="0"/>
    <n v="0"/>
    <n v="0"/>
    <n v="0"/>
    <n v="0"/>
    <n v="0.40766992859031997"/>
    <n v="0"/>
    <n v="0"/>
    <n v="2.8987040465485323E-2"/>
    <n v="0.13181697963501721"/>
    <n v="0"/>
    <n v="0.37064268711980963"/>
    <n v="0"/>
    <n v="344"/>
    <n v="13500"/>
    <n v="10816"/>
    <n v="94.877192982456137"/>
    <n v="21"/>
    <n v="9.2592592592592595"/>
    <n v="4"/>
    <n v="2"/>
    <n v="4"/>
    <x v="1"/>
  </r>
  <r>
    <n v="414"/>
    <n v="2094.7999999999993"/>
    <n v="5.4372732480427725E-2"/>
    <n v="0"/>
    <n v="0"/>
    <n v="0"/>
    <n v="5.3561199159824317E-2"/>
    <n v="0"/>
    <n v="6.6927630322703838E-2"/>
    <n v="0"/>
    <n v="0"/>
    <n v="0"/>
    <n v="0"/>
    <n v="0"/>
    <n v="0.23553561199159823"/>
    <n v="0.21305136528546878"/>
    <n v="0"/>
    <n v="0.37655146075997703"/>
    <n v="0"/>
    <n v="709"/>
    <n v="15697"/>
    <n v="9970"/>
    <n v="87.456140350877192"/>
    <n v="16"/>
    <n v="8.2818372937503977"/>
    <n v="5"/>
    <n v="2"/>
    <n v="5"/>
    <x v="0"/>
  </r>
  <r>
    <n v="415"/>
    <n v="1551.5000000000009"/>
    <n v="0"/>
    <n v="0"/>
    <n v="0"/>
    <n v="0"/>
    <n v="8.0244924266838547E-2"/>
    <n v="0"/>
    <n v="0"/>
    <n v="0"/>
    <n v="0.33483725427006128"/>
    <n v="0.23377376732194649"/>
    <n v="0"/>
    <n v="0"/>
    <n v="0"/>
    <n v="9.4682565259426366E-2"/>
    <n v="0"/>
    <n v="0.25646148888172732"/>
    <n v="0"/>
    <n v="605"/>
    <n v="15289"/>
    <n v="6839"/>
    <n v="77.715909090909093"/>
    <n v="7"/>
    <n v="7.5282883118581987"/>
    <n v="0"/>
    <n v="0"/>
    <n v="0"/>
    <x v="2"/>
  </r>
  <r>
    <n v="416"/>
    <n v="2025.3000000000006"/>
    <n v="7.366809855330074E-2"/>
    <n v="0"/>
    <n v="0"/>
    <n v="0"/>
    <n v="0"/>
    <n v="0"/>
    <n v="0"/>
    <n v="5.3177307065619912E-2"/>
    <n v="0"/>
    <n v="0"/>
    <n v="0"/>
    <n v="0"/>
    <n v="7.7618130647311517E-2"/>
    <n v="0.21374611168715746"/>
    <n v="0"/>
    <n v="0.58179035204661034"/>
    <n v="0"/>
    <n v="1222"/>
    <n v="20976"/>
    <n v="10472"/>
    <n v="92.672566371681413"/>
    <n v="12"/>
    <n v="6.4836003051106026"/>
    <n v="1"/>
    <n v="0"/>
    <n v="1"/>
    <x v="0"/>
  </r>
  <r>
    <n v="417"/>
    <n v="1283.5999999999997"/>
    <n v="0.35680897475849171"/>
    <n v="0"/>
    <n v="0"/>
    <n v="0"/>
    <n v="0"/>
    <n v="0"/>
    <n v="0"/>
    <n v="0"/>
    <n v="0"/>
    <n v="0"/>
    <n v="0"/>
    <n v="0"/>
    <n v="0"/>
    <n v="0.28770645060766598"/>
    <n v="0"/>
    <n v="0.35548457463384231"/>
    <n v="0"/>
    <n v="416"/>
    <n v="6496"/>
    <n v="4880"/>
    <n v="75.07692307692308"/>
    <n v="9"/>
    <n v="8.8669950738916263"/>
    <n v="5"/>
    <n v="5"/>
    <n v="5"/>
    <x v="0"/>
  </r>
  <r>
    <n v="418"/>
    <n v="1573.3999999999999"/>
    <n v="0"/>
    <n v="0"/>
    <n v="0"/>
    <n v="3.5401042328714882E-2"/>
    <n v="0"/>
    <n v="0"/>
    <n v="0"/>
    <n v="0"/>
    <n v="0"/>
    <n v="0"/>
    <n v="0.11382992246091267"/>
    <n v="7.7030634295156969E-2"/>
    <n v="0.17547985254862083"/>
    <n v="0.31295284098131432"/>
    <n v="0"/>
    <n v="0.28530570738528027"/>
    <n v="0"/>
    <n v="1336"/>
    <n v="12485"/>
    <n v="8655"/>
    <n v="96.166666666666671"/>
    <n v="10"/>
    <n v="8.9707649179014819"/>
    <n v="5"/>
    <n v="4"/>
    <n v="5"/>
    <x v="0"/>
  </r>
  <r>
    <n v="419"/>
    <n v="1917.599999999999"/>
    <n v="0.10033375052148516"/>
    <n v="0"/>
    <n v="0"/>
    <n v="0"/>
    <n v="0"/>
    <n v="0"/>
    <n v="0"/>
    <n v="0"/>
    <n v="0"/>
    <n v="0"/>
    <n v="8.3437630371297436E-2"/>
    <n v="0"/>
    <n v="0"/>
    <n v="0.42923445974134328"/>
    <n v="0"/>
    <n v="0.38699415936587406"/>
    <n v="0"/>
    <n v="485"/>
    <n v="10014"/>
    <n v="10639"/>
    <n v="103.29126213592232"/>
    <n v="16"/>
    <n v="9.9860195725983623"/>
    <n v="3"/>
    <n v="3"/>
    <n v="3"/>
    <x v="1"/>
  </r>
  <r>
    <n v="420"/>
    <n v="1901.9999999999991"/>
    <n v="0"/>
    <n v="0"/>
    <n v="0"/>
    <n v="0"/>
    <n v="4.7213459516298649E-2"/>
    <n v="0"/>
    <n v="7.786540483701368E-2"/>
    <n v="0"/>
    <n v="0"/>
    <n v="3.8906414300736075E-2"/>
    <n v="0"/>
    <n v="0"/>
    <n v="0"/>
    <n v="0.25389064143007367"/>
    <n v="0"/>
    <n v="0.582124079915878"/>
    <n v="0"/>
    <n v="1518"/>
    <n v="20933"/>
    <n v="10868"/>
    <n v="90.566666666666663"/>
    <n v="11"/>
    <n v="6.7071131705918887"/>
    <n v="3"/>
    <n v="1"/>
    <n v="3"/>
    <x v="2"/>
  </r>
  <r>
    <n v="421"/>
    <n v="1674.799999999999"/>
    <n v="0"/>
    <n v="0"/>
    <n v="0"/>
    <n v="6.1440171960831139E-2"/>
    <n v="0"/>
    <n v="0"/>
    <n v="0"/>
    <n v="0"/>
    <n v="0"/>
    <n v="0"/>
    <n v="0"/>
    <n v="0"/>
    <n v="0"/>
    <n v="0.26373298304275139"/>
    <n v="0"/>
    <n v="0.67482684499641743"/>
    <n v="0"/>
    <n v="713"/>
    <n v="15228"/>
    <n v="8887"/>
    <n v="87.127450980392155"/>
    <n v="12"/>
    <n v="9.5547675334909385"/>
    <n v="4"/>
    <n v="2"/>
    <n v="4"/>
    <x v="4"/>
  </r>
  <r>
    <n v="422"/>
    <n v="1787.4999999999998"/>
    <n v="0"/>
    <n v="0"/>
    <n v="0.1232447552447552"/>
    <n v="7.5692307692307684E-2"/>
    <n v="0"/>
    <n v="0"/>
    <n v="0.23160839160839167"/>
    <n v="0"/>
    <n v="0"/>
    <n v="7.8545454545454557E-2"/>
    <n v="0"/>
    <n v="0.10226573426573426"/>
    <n v="0.10092307692307693"/>
    <n v="0.15278321678321677"/>
    <n v="0"/>
    <n v="0.13493706293706292"/>
    <n v="0"/>
    <n v="817"/>
    <n v="15294"/>
    <n v="6825"/>
    <n v="75.833333333333329"/>
    <n v="6"/>
    <n v="8.578527527134824"/>
    <n v="11"/>
    <n v="5"/>
    <n v="11"/>
    <x v="2"/>
  </r>
  <r>
    <n v="423"/>
    <n v="3358.9000000000005"/>
    <n v="0"/>
    <n v="0"/>
    <n v="0"/>
    <n v="0"/>
    <n v="0"/>
    <n v="0"/>
    <n v="0"/>
    <n v="0"/>
    <n v="0"/>
    <n v="0.37946946917145497"/>
    <n v="0"/>
    <n v="0"/>
    <n v="0"/>
    <n v="8.9642442466283598E-2"/>
    <n v="0"/>
    <n v="0.53088808836226142"/>
    <n v="0"/>
    <n v="203"/>
    <n v="18957"/>
    <n v="18106"/>
    <n v="90.984924623115575"/>
    <n v="27"/>
    <n v="9.7747533892493532"/>
    <n v="7"/>
    <n v="4"/>
    <n v="7"/>
    <x v="1"/>
  </r>
  <r>
    <n v="424"/>
    <n v="2175.4999999999995"/>
    <n v="0"/>
    <n v="0"/>
    <n v="0"/>
    <n v="0"/>
    <n v="0"/>
    <n v="0"/>
    <n v="0"/>
    <n v="0"/>
    <n v="0"/>
    <n v="0"/>
    <n v="4.1783498046426108E-2"/>
    <n v="7.7729257641921401E-2"/>
    <n v="0.40795219489772461"/>
    <n v="0.13353252125948059"/>
    <n v="0"/>
    <n v="0.23976097448862332"/>
    <n v="9.9241553665823934E-2"/>
    <n v="441"/>
    <n v="14391"/>
    <n v="9172"/>
    <n v="87.352380952380955"/>
    <n v="5"/>
    <n v="8.9986797303870478"/>
    <n v="5"/>
    <n v="3"/>
    <n v="5"/>
    <x v="5"/>
  </r>
  <r>
    <n v="425"/>
    <n v="2677.4999999999995"/>
    <n v="0"/>
    <n v="0"/>
    <n v="4.0261437908496726E-2"/>
    <n v="0"/>
    <n v="0"/>
    <n v="0"/>
    <n v="0"/>
    <n v="0"/>
    <n v="0.21568627450980393"/>
    <n v="0"/>
    <n v="0"/>
    <n v="0"/>
    <n v="0"/>
    <n v="0.28366013071895435"/>
    <n v="0"/>
    <n v="0.38207282913165264"/>
    <n v="7.8319327731092431E-2"/>
    <n v="235"/>
    <n v="15806"/>
    <n v="5692"/>
    <n v="52.703703703703702"/>
    <n v="21"/>
    <n v="8.4904466658231055"/>
    <n v="6"/>
    <n v="5"/>
    <n v="6"/>
    <x v="1"/>
  </r>
  <r>
    <n v="426"/>
    <n v="1545.8"/>
    <n v="0"/>
    <n v="0"/>
    <n v="0"/>
    <n v="0"/>
    <n v="6.7537844481821707E-2"/>
    <n v="0"/>
    <n v="0"/>
    <n v="0"/>
    <n v="0"/>
    <n v="0.19879673955233537"/>
    <n v="0"/>
    <n v="9.8913184111786762E-2"/>
    <n v="0.22790787941518958"/>
    <n v="0.30346746021477555"/>
    <n v="0"/>
    <n v="0.10337689222409109"/>
    <n v="0"/>
    <n v="430"/>
    <n v="13820"/>
    <n v="8305"/>
    <n v="88.351063829787236"/>
    <n v="5"/>
    <n v="8.98697539797395"/>
    <n v="5"/>
    <n v="3"/>
    <n v="5"/>
    <x v="5"/>
  </r>
  <r>
    <n v="427"/>
    <n v="1722.6"/>
    <n v="5.5439451991176114E-2"/>
    <n v="0"/>
    <n v="0"/>
    <n v="0"/>
    <n v="0"/>
    <n v="0"/>
    <n v="0"/>
    <n v="0"/>
    <n v="0"/>
    <n v="0.21577847439916401"/>
    <n v="7.0707070707070691E-2"/>
    <n v="0"/>
    <n v="4.4699872286079172E-3"/>
    <n v="0.26576105886450718"/>
    <n v="0"/>
    <n v="0.38784395680947409"/>
    <n v="0"/>
    <n v="0"/>
    <n v="16474"/>
    <n v="9822"/>
    <n v="96.294117647058826"/>
    <n v="8"/>
    <n v="8.0733276678402337"/>
    <n v="4"/>
    <n v="2"/>
    <n v="4"/>
    <x v="5"/>
  </r>
  <r>
    <n v="428"/>
    <n v="1367.8000000000004"/>
    <n v="0"/>
    <n v="0"/>
    <n v="0.21245796169030565"/>
    <n v="0"/>
    <n v="0"/>
    <n v="0"/>
    <n v="0.32636350343617487"/>
    <n v="0.24901301359847933"/>
    <n v="0"/>
    <n v="9.52624652727007E-2"/>
    <n v="0"/>
    <n v="0"/>
    <n v="0.10849539406345958"/>
    <n v="0"/>
    <n v="0"/>
    <n v="8.4076619388799567E-3"/>
    <n v="0"/>
    <n v="234"/>
    <n v="12547"/>
    <n v="8285"/>
    <n v="120.07246376811594"/>
    <n v="4"/>
    <n v="8.2808639515422016"/>
    <n v="4"/>
    <n v="0"/>
    <n v="4"/>
    <x v="6"/>
  </r>
  <r>
    <n v="429"/>
    <n v="1608"/>
    <n v="9.564676616915424E-2"/>
    <n v="0"/>
    <n v="0"/>
    <n v="0"/>
    <n v="0"/>
    <n v="0"/>
    <n v="0"/>
    <n v="0"/>
    <n v="0"/>
    <n v="0.32953980099502483"/>
    <n v="0"/>
    <n v="0"/>
    <n v="9.8196517412935322E-2"/>
    <n v="3.9303482587064675E-2"/>
    <n v="0"/>
    <n v="0.43731343283582086"/>
    <n v="0"/>
    <n v="289"/>
    <n v="7798"/>
    <n v="7701"/>
    <n v="80.21875"/>
    <n v="10"/>
    <n v="13.516286227237753"/>
    <n v="4"/>
    <n v="4"/>
    <n v="4"/>
    <x v="1"/>
  </r>
  <r>
    <n v="430"/>
    <n v="1787.7999999999997"/>
    <n v="1.7955028526680839E-2"/>
    <n v="0"/>
    <n v="0.3768318603870679"/>
    <n v="0"/>
    <n v="0"/>
    <n v="0"/>
    <n v="0"/>
    <n v="0.13379572659134131"/>
    <n v="0"/>
    <n v="3.5071037028750411E-2"/>
    <n v="0"/>
    <n v="8.1217138382369394E-2"/>
    <n v="0"/>
    <n v="5.5431256292650194E-2"/>
    <n v="0"/>
    <n v="0"/>
    <n v="0.29969795279113992"/>
    <n v="159"/>
    <n v="12167"/>
    <n v="9548"/>
    <n v="132.61111111111111"/>
    <n v="3"/>
    <n v="9.2545409714802336"/>
    <n v="3"/>
    <n v="0"/>
    <n v="3"/>
    <x v="5"/>
  </r>
  <r>
    <n v="431"/>
    <n v="1822.6999999999996"/>
    <n v="0.10720359905634499"/>
    <n v="0"/>
    <n v="0"/>
    <n v="0"/>
    <n v="0"/>
    <n v="0"/>
    <n v="0"/>
    <n v="0"/>
    <n v="0"/>
    <n v="0.55686618752400285"/>
    <n v="0"/>
    <n v="0"/>
    <n v="0"/>
    <n v="5.4260163493718129E-2"/>
    <n v="0"/>
    <n v="4.1970702803533225E-2"/>
    <n v="0.23969934712240085"/>
    <n v="48"/>
    <n v="9034"/>
    <n v="9511"/>
    <n v="115.98780487804878"/>
    <n v="7"/>
    <n v="8.7336727916758914"/>
    <n v="1"/>
    <n v="2"/>
    <n v="1"/>
    <x v="5"/>
  </r>
  <r>
    <n v="432"/>
    <n v="1419.6000000000004"/>
    <n v="0.12651451112989576"/>
    <n v="0"/>
    <n v="0"/>
    <n v="0.15349394195548044"/>
    <n v="0"/>
    <n v="0"/>
    <n v="9.6224288531980867E-2"/>
    <n v="0"/>
    <n v="0"/>
    <n v="0"/>
    <n v="0"/>
    <n v="5.9453367145674847E-2"/>
    <n v="0.27528881375035225"/>
    <n v="0"/>
    <n v="0"/>
    <n v="0.28902507748661593"/>
    <n v="0"/>
    <n v="294"/>
    <n v="12156"/>
    <n v="3600"/>
    <n v="116.12903225806451"/>
    <n v="2"/>
    <n v="8.6541625534715365"/>
    <n v="2"/>
    <n v="1"/>
    <n v="2"/>
    <x v="5"/>
  </r>
  <r>
    <n v="433"/>
    <n v="1600.7999999999995"/>
    <n v="0.1606071964017991"/>
    <n v="0"/>
    <n v="0"/>
    <n v="0"/>
    <n v="0"/>
    <n v="0"/>
    <n v="0"/>
    <n v="0"/>
    <n v="2.854822588705647E-2"/>
    <n v="0.11681659170414792"/>
    <n v="0"/>
    <n v="0"/>
    <n v="0"/>
    <n v="0"/>
    <n v="0"/>
    <n v="0.69402798600699656"/>
    <n v="0"/>
    <n v="147"/>
    <n v="10320"/>
    <n v="3431"/>
    <n v="77.977272727272734"/>
    <n v="15"/>
    <n v="7.9263565891472867"/>
    <n v="5"/>
    <n v="4"/>
    <n v="5"/>
    <x v="5"/>
  </r>
  <r>
    <n v="434"/>
    <n v="1552.4"/>
    <n v="0"/>
    <n v="0"/>
    <n v="0"/>
    <n v="0"/>
    <n v="0"/>
    <n v="0"/>
    <n v="0"/>
    <n v="0"/>
    <n v="0.29367431074465339"/>
    <n v="3.607317701623293E-2"/>
    <n v="0"/>
    <n v="0"/>
    <n v="5.3336768874001544E-2"/>
    <n v="1.6748260757536718E-2"/>
    <n v="0"/>
    <n v="0.31506055140427719"/>
    <n v="0.28510693120329811"/>
    <n v="52"/>
    <n v="12124"/>
    <n v="5536"/>
    <n v="104.45283018867924"/>
    <n v="4"/>
    <n v="6.5572418343780932"/>
    <n v="2"/>
    <n v="1"/>
    <n v="2"/>
    <x v="5"/>
  </r>
  <r>
    <n v="435"/>
    <n v="1686.8000000000004"/>
    <n v="0.10279819777092719"/>
    <n v="0"/>
    <n v="0.10315390087740098"/>
    <n v="0"/>
    <n v="0"/>
    <n v="0"/>
    <n v="0"/>
    <n v="0"/>
    <n v="0.13297367797012094"/>
    <n v="0.24087028693383919"/>
    <n v="0"/>
    <n v="0"/>
    <n v="0"/>
    <n v="4.6359971543751467E-2"/>
    <n v="0"/>
    <n v="0.23749110742233814"/>
    <n v="0.13635285748162199"/>
    <n v="223"/>
    <n v="11496"/>
    <n v="6975"/>
    <n v="94.256756756756758"/>
    <n v="6"/>
    <n v="7.3242867084203205"/>
    <n v="7"/>
    <n v="3"/>
    <n v="7"/>
    <x v="2"/>
  </r>
  <r>
    <n v="436"/>
    <n v="1160.6000000000001"/>
    <n v="2.5848698948819571E-2"/>
    <n v="0"/>
    <n v="0.73754954333965184"/>
    <n v="0.13846286403584354"/>
    <n v="0"/>
    <n v="0"/>
    <n v="0"/>
    <n v="0"/>
    <n v="0"/>
    <n v="0"/>
    <n v="0"/>
    <n v="0"/>
    <n v="0"/>
    <n v="0"/>
    <n v="0"/>
    <n v="9.8138893675684985E-2"/>
    <n v="0"/>
    <n v="1170"/>
    <n v="14123"/>
    <n v="5535"/>
    <n v="106.44230769230769"/>
    <n v="2"/>
    <n v="7.3992777738440845"/>
    <n v="3"/>
    <n v="2"/>
    <n v="3"/>
    <x v="4"/>
  </r>
  <r>
    <n v="437"/>
    <n v="2530"/>
    <n v="0"/>
    <n v="0"/>
    <n v="0.15932806324110674"/>
    <n v="0"/>
    <n v="0"/>
    <n v="0"/>
    <n v="0"/>
    <n v="0"/>
    <n v="0"/>
    <n v="0.29577075098814232"/>
    <n v="0"/>
    <n v="0"/>
    <n v="5.8695652173913045E-2"/>
    <n v="6.3280632411067197E-2"/>
    <n v="0"/>
    <n v="0.17470355731225296"/>
    <n v="0.24822134387351782"/>
    <n v="131"/>
    <n v="22134"/>
    <n v="10488"/>
    <n v="91.2"/>
    <n v="8"/>
    <n v="6.8717809704526971"/>
    <n v="10"/>
    <n v="2"/>
    <n v="10"/>
    <x v="2"/>
  </r>
  <r>
    <n v="438"/>
    <n v="1278.3999999999999"/>
    <n v="0"/>
    <n v="0"/>
    <n v="0.78011576971214014"/>
    <n v="0"/>
    <n v="0"/>
    <n v="0"/>
    <n v="0"/>
    <n v="0"/>
    <n v="0"/>
    <n v="0"/>
    <n v="0"/>
    <n v="0"/>
    <n v="0"/>
    <n v="0"/>
    <n v="0"/>
    <n v="0.21988423028785983"/>
    <n v="0"/>
    <n v="38"/>
    <n v="13843"/>
    <n v="6580"/>
    <n v="126.53846153846153"/>
    <n v="1"/>
    <n v="8.0184931012063867"/>
    <n v="0"/>
    <n v="1"/>
    <n v="0"/>
    <x v="4"/>
  </r>
  <r>
    <n v="439"/>
    <n v="1738.2"/>
    <n v="5.8566332988148666E-2"/>
    <n v="0"/>
    <n v="0"/>
    <n v="0"/>
    <n v="0"/>
    <n v="0"/>
    <n v="0"/>
    <n v="0"/>
    <n v="0"/>
    <n v="7.2143596824301007E-2"/>
    <n v="0"/>
    <n v="7.8989759521343933E-2"/>
    <n v="0.15308940283051437"/>
    <n v="1.0585663329881487E-2"/>
    <n v="0"/>
    <n v="0.62662524450581059"/>
    <n v="0"/>
    <n v="420"/>
    <n v="16324"/>
    <n v="6878"/>
    <n v="70.907216494845358"/>
    <n v="10"/>
    <n v="6.628277382994364"/>
    <n v="6"/>
    <n v="1"/>
    <n v="6"/>
    <x v="5"/>
  </r>
  <r>
    <n v="440"/>
    <n v="1123.8"/>
    <n v="0"/>
    <n v="0"/>
    <n v="0.15340807972948928"/>
    <n v="0.16631073144687669"/>
    <n v="0"/>
    <n v="0"/>
    <n v="0.15812422139170673"/>
    <n v="0"/>
    <n v="0"/>
    <n v="0.1584801566114967"/>
    <n v="0"/>
    <n v="0.17431927389215163"/>
    <n v="0"/>
    <n v="0"/>
    <n v="0"/>
    <n v="0.11879337960491192"/>
    <n v="7.0564157323367141E-2"/>
    <n v="230"/>
    <n v="11003"/>
    <n v="3787"/>
    <n v="80.574468085106389"/>
    <n v="2"/>
    <n v="7.161683177315278"/>
    <n v="3"/>
    <n v="4"/>
    <n v="3"/>
    <x v="4"/>
  </r>
  <r>
    <n v="441"/>
    <n v="2411.5999999999985"/>
    <n v="0"/>
    <n v="0"/>
    <n v="0"/>
    <n v="0"/>
    <n v="0"/>
    <n v="0"/>
    <n v="0"/>
    <n v="0"/>
    <n v="0"/>
    <n v="0.17888538729474207"/>
    <n v="0"/>
    <n v="0"/>
    <n v="0"/>
    <n v="0.15947918394426938"/>
    <n v="0"/>
    <n v="0.49966827002819708"/>
    <n v="0.16196715873279152"/>
    <n v="208"/>
    <n v="23127"/>
    <n v="10607"/>
    <n v="84.855999999999995"/>
    <n v="7"/>
    <n v="6.2437843213559905"/>
    <n v="8"/>
    <n v="3"/>
    <n v="8"/>
    <x v="5"/>
  </r>
  <r>
    <n v="442"/>
    <n v="1363.7999999999997"/>
    <n v="5.3893532776066871E-2"/>
    <n v="0"/>
    <n v="0"/>
    <n v="0"/>
    <n v="0"/>
    <n v="0"/>
    <n v="0.10602727672679278"/>
    <n v="0.10412083883267341"/>
    <n v="0"/>
    <n v="0.18895732512098548"/>
    <n v="0"/>
    <n v="0"/>
    <n v="0.18294471330107057"/>
    <n v="0"/>
    <n v="0"/>
    <n v="0.2784132570758176"/>
    <n v="8.5643056166593345E-2"/>
    <n v="671"/>
    <n v="21390"/>
    <n v="8191"/>
    <n v="101.12345679012346"/>
    <n v="3"/>
    <n v="5.7082748948106588"/>
    <n v="3"/>
    <n v="3"/>
    <n v="3"/>
    <x v="1"/>
  </r>
  <r>
    <n v="443"/>
    <n v="1706.5999999999992"/>
    <n v="0"/>
    <n v="0"/>
    <n v="0.17362006328372206"/>
    <n v="0"/>
    <n v="0"/>
    <n v="0"/>
    <n v="0"/>
    <n v="0"/>
    <n v="0"/>
    <n v="8.3382163365756504E-2"/>
    <n v="0"/>
    <n v="0"/>
    <n v="0"/>
    <n v="7.1838743700925828E-2"/>
    <n v="0"/>
    <n v="0.51892652056720956"/>
    <n v="0.15223250908238606"/>
    <n v="0"/>
    <n v="15154"/>
    <n v="9713"/>
    <n v="103.32978723404256"/>
    <n v="9"/>
    <n v="7.0608420219084067"/>
    <n v="8"/>
    <n v="2"/>
    <n v="8"/>
    <x v="5"/>
  </r>
  <r>
    <n v="444"/>
    <n v="1427.6000000000001"/>
    <n v="0"/>
    <n v="0"/>
    <n v="0"/>
    <n v="0"/>
    <n v="0"/>
    <n v="0"/>
    <n v="0"/>
    <n v="6.8016251050714488E-2"/>
    <n v="0"/>
    <n v="0.51471000280190526"/>
    <n v="0"/>
    <n v="0"/>
    <n v="0.24726814233678904"/>
    <n v="4.5320818156346324E-2"/>
    <n v="0"/>
    <n v="0.1246847856542449"/>
    <n v="0"/>
    <n v="217"/>
    <n v="23156"/>
    <n v="5683"/>
    <n v="63.144444444444446"/>
    <n v="4"/>
    <n v="5.652962515114873"/>
    <n v="4"/>
    <n v="4"/>
    <n v="4"/>
    <x v="5"/>
  </r>
  <r>
    <n v="445"/>
    <n v="2501.0000000000005"/>
    <n v="0"/>
    <n v="0"/>
    <n v="0.17417033186725314"/>
    <n v="0"/>
    <n v="0"/>
    <n v="0"/>
    <n v="0"/>
    <n v="3.7105157936825277E-2"/>
    <n v="0"/>
    <n v="3.5225909636145546E-2"/>
    <n v="0"/>
    <n v="0"/>
    <n v="2.6389444222311081E-2"/>
    <n v="0.10215913634546184"/>
    <n v="0"/>
    <n v="0.46365453818472596"/>
    <n v="0.1612954818072771"/>
    <n v="876"/>
    <n v="20090"/>
    <n v="13602"/>
    <n v="101.50746268656717"/>
    <n v="10"/>
    <n v="7.4216027874564459"/>
    <n v="8"/>
    <n v="3"/>
    <n v="8"/>
    <x v="5"/>
  </r>
  <r>
    <n v="446"/>
    <n v="1171.1999999999998"/>
    <n v="0"/>
    <n v="0"/>
    <n v="0.74854849726775952"/>
    <n v="0"/>
    <n v="0"/>
    <n v="0"/>
    <n v="0"/>
    <n v="0"/>
    <n v="0"/>
    <n v="0"/>
    <n v="0"/>
    <n v="0"/>
    <n v="5.9596994535519129E-2"/>
    <n v="0"/>
    <n v="0"/>
    <n v="9.6226092896174897E-2"/>
    <n v="9.5628415300546457E-2"/>
    <n v="0"/>
    <n v="11601"/>
    <n v="5771"/>
    <n v="101.24561403508773"/>
    <n v="2"/>
    <n v="9.2061029221618824"/>
    <n v="1"/>
    <n v="1"/>
    <n v="1"/>
    <x v="5"/>
  </r>
  <r>
    <n v="447"/>
    <n v="1158.8000000000002"/>
    <n v="0"/>
    <n v="0"/>
    <n v="0"/>
    <n v="0"/>
    <n v="0"/>
    <n v="0"/>
    <n v="0"/>
    <n v="0"/>
    <n v="0"/>
    <n v="0.13168795305488434"/>
    <n v="0"/>
    <n v="0"/>
    <n v="0"/>
    <n v="4.7635484984466694E-2"/>
    <n v="0"/>
    <n v="0.48852260959613386"/>
    <n v="0.33215395236451506"/>
    <n v="210"/>
    <n v="9947"/>
    <n v="5372"/>
    <n v="85.269841269841265"/>
    <n v="8"/>
    <n v="8.2336382828993671"/>
    <n v="2"/>
    <n v="0"/>
    <n v="2"/>
    <x v="2"/>
  </r>
  <r>
    <n v="448"/>
    <n v="1119.8"/>
    <n v="0"/>
    <n v="0"/>
    <n v="0.87631719949991072"/>
    <n v="0"/>
    <n v="0"/>
    <n v="0"/>
    <n v="0"/>
    <n v="0"/>
    <n v="0"/>
    <n v="0"/>
    <n v="0"/>
    <n v="0"/>
    <n v="0"/>
    <n v="1.9735667083407755E-2"/>
    <n v="0"/>
    <n v="0.10394713341668155"/>
    <n v="0"/>
    <n v="172"/>
    <n v="9022"/>
    <n v="4500"/>
    <n v="109.7560975609756"/>
    <n v="1"/>
    <n v="9.7317667922855247"/>
    <n v="1"/>
    <n v="2"/>
    <n v="1"/>
    <x v="5"/>
  </r>
  <r>
    <n v="449"/>
    <n v="1741.0999999999995"/>
    <n v="0"/>
    <n v="0"/>
    <n v="0"/>
    <n v="0"/>
    <n v="0"/>
    <n v="0"/>
    <n v="0"/>
    <n v="0"/>
    <n v="0.58095456895066333"/>
    <n v="0.34150824191603002"/>
    <n v="0"/>
    <n v="0"/>
    <n v="0"/>
    <n v="1.2061340531847677E-2"/>
    <n v="0"/>
    <n v="6.547584860145883E-2"/>
    <n v="0"/>
    <n v="52"/>
    <n v="15326"/>
    <n v="9076"/>
    <n v="92.612244897959187"/>
    <n v="4"/>
    <n v="7.3404671799556311"/>
    <n v="6"/>
    <n v="1"/>
    <n v="6"/>
    <x v="1"/>
  </r>
  <r>
    <n v="450"/>
    <n v="1433.3"/>
    <n v="0"/>
    <n v="0"/>
    <n v="0"/>
    <n v="0"/>
    <n v="0"/>
    <n v="0"/>
    <n v="0.23470313263099141"/>
    <n v="0"/>
    <n v="0"/>
    <n v="0"/>
    <n v="0"/>
    <n v="0"/>
    <n v="0.17379473941254442"/>
    <n v="9.0350938393916128E-2"/>
    <n v="0"/>
    <n v="0.23874973836600852"/>
    <n v="0.26240145119653946"/>
    <n v="435"/>
    <n v="12748"/>
    <n v="7764"/>
    <n v="112.52173913043478"/>
    <n v="2"/>
    <n v="7.1775964857232504"/>
    <n v="4"/>
    <n v="2"/>
    <n v="4"/>
    <x v="5"/>
  </r>
  <r>
    <n v="451"/>
    <n v="2240.2000000000003"/>
    <n v="0"/>
    <n v="0"/>
    <n v="0.25091509686635116"/>
    <n v="0"/>
    <n v="0"/>
    <n v="0"/>
    <n v="0"/>
    <n v="0"/>
    <n v="0.25716453888045709"/>
    <n v="4.1692706008392096E-2"/>
    <n v="0"/>
    <n v="0"/>
    <n v="0"/>
    <n v="0.18654584412106065"/>
    <n v="0"/>
    <n v="0.16029818766181592"/>
    <n v="0.10338362646192303"/>
    <n v="183"/>
    <n v="18095"/>
    <n v="9106"/>
    <n v="82.036036036036037"/>
    <n v="4"/>
    <n v="7.9137883393202539"/>
    <n v="3"/>
    <n v="2"/>
    <n v="3"/>
    <x v="1"/>
  </r>
  <r>
    <n v="452"/>
    <n v="1706.3999999999999"/>
    <n v="0"/>
    <n v="0"/>
    <n v="7.1788560712611346E-2"/>
    <n v="5.8954524144397558E-2"/>
    <n v="0.11304500703234881"/>
    <n v="0"/>
    <n v="9.3002812939521812E-2"/>
    <n v="0"/>
    <n v="9.136193155180497E-2"/>
    <n v="0.15887248007501173"/>
    <n v="0"/>
    <n v="0"/>
    <n v="7.2315986872948892E-2"/>
    <n v="4.7351148616971407E-2"/>
    <n v="0"/>
    <n v="0.10161744022503515"/>
    <n v="0.19169010782934831"/>
    <n v="0"/>
    <n v="13490"/>
    <n v="10020"/>
    <n v="113.86363636363636"/>
    <n v="1"/>
    <n v="9.1252779836916229"/>
    <n v="3"/>
    <n v="2"/>
    <n v="3"/>
    <x v="5"/>
  </r>
  <r>
    <n v="453"/>
    <n v="1582.7"/>
    <n v="0"/>
    <n v="0"/>
    <n v="0.49782018070386058"/>
    <n v="0"/>
    <n v="0"/>
    <n v="0"/>
    <n v="0"/>
    <n v="0"/>
    <n v="0"/>
    <n v="0"/>
    <n v="0"/>
    <n v="0"/>
    <n v="0"/>
    <n v="0"/>
    <n v="0"/>
    <n v="0.42825551273140833"/>
    <n v="7.3924306564731174E-2"/>
    <n v="398"/>
    <n v="14793"/>
    <n v="9005"/>
    <n v="111.17283950617283"/>
    <n v="6"/>
    <n v="8.0984249307104719"/>
    <n v="6"/>
    <n v="1"/>
    <n v="6"/>
    <x v="2"/>
  </r>
  <r>
    <n v="454"/>
    <n v="1548.1999999999994"/>
    <n v="0"/>
    <n v="0"/>
    <n v="0"/>
    <n v="0.24983852215476038"/>
    <n v="0"/>
    <n v="0"/>
    <n v="8.9394135124660865E-2"/>
    <n v="0"/>
    <n v="0.2898850277741894"/>
    <n v="9.1073504715153061E-2"/>
    <n v="0"/>
    <n v="0"/>
    <n v="0.21269861774964469"/>
    <n v="5.6194290143392316E-3"/>
    <n v="0"/>
    <n v="6.1490763467252282E-2"/>
    <n v="0"/>
    <n v="214"/>
    <n v="14202"/>
    <n v="5673"/>
    <n v="83.42647058823529"/>
    <n v="2"/>
    <n v="8.1467398957893256"/>
    <n v="3"/>
    <n v="3"/>
    <n v="3"/>
    <x v="7"/>
  </r>
  <r>
    <n v="455"/>
    <n v="1978.9999999999993"/>
    <n v="0"/>
    <n v="3.825164224355735E-2"/>
    <n v="0"/>
    <n v="0"/>
    <n v="0"/>
    <n v="0"/>
    <n v="0"/>
    <n v="0"/>
    <n v="0"/>
    <n v="0.27347145022738761"/>
    <n v="0"/>
    <n v="0"/>
    <n v="0"/>
    <n v="2.9055078322385044E-2"/>
    <n v="0"/>
    <n v="0.54087923193532084"/>
    <n v="0.11834259727134916"/>
    <n v="284"/>
    <n v="17730"/>
    <n v="7915"/>
    <n v="97.716049382716051"/>
    <n v="6"/>
    <n v="8.5730400451212638"/>
    <n v="7"/>
    <n v="3"/>
    <n v="7"/>
    <x v="2"/>
  </r>
  <r>
    <n v="456"/>
    <n v="1436.6000000000001"/>
    <n v="0"/>
    <n v="0"/>
    <n v="0.64764026172908251"/>
    <n v="0"/>
    <n v="0"/>
    <n v="0"/>
    <n v="0"/>
    <n v="0"/>
    <n v="1.2947236530697482E-2"/>
    <n v="2.3666991507726578E-2"/>
    <n v="0"/>
    <n v="0"/>
    <n v="0"/>
    <n v="0.19532228873729643"/>
    <n v="0"/>
    <n v="0.12042322149519701"/>
    <n v="0"/>
    <n v="589"/>
    <n v="12993"/>
    <n v="5631"/>
    <n v="84.044776119402982"/>
    <n v="2"/>
    <n v="8.9124913414915721"/>
    <n v="7"/>
    <n v="2"/>
    <n v="7"/>
    <x v="0"/>
  </r>
  <r>
    <n v="457"/>
    <n v="1389.3000000000002"/>
    <n v="0"/>
    <n v="0"/>
    <n v="0.13567983876772477"/>
    <n v="1.461167494421651E-2"/>
    <n v="6.0462103217447643E-3"/>
    <n v="8.7094220110847196E-3"/>
    <n v="0"/>
    <n v="1.6555099690491619E-2"/>
    <n v="1.5691355358813792E-2"/>
    <n v="0.27711797307996833"/>
    <n v="0"/>
    <n v="5.4703807672928807E-3"/>
    <n v="8.0832073706182977E-2"/>
    <n v="8.5942561001943432E-2"/>
    <n v="1.0364931980133881E-2"/>
    <n v="0.15259483192974879"/>
    <n v="0.19038364644065356"/>
    <n v="107"/>
    <n v="13014"/>
    <n v="0"/>
    <e v="#DIV/0!"/>
    <n v="2"/>
    <n v="8.9134777931458427"/>
    <n v="5"/>
    <n v="2"/>
    <n v="5"/>
    <x v="5"/>
  </r>
  <r>
    <n v="458"/>
    <n v="1090.4333333347925"/>
    <n v="0"/>
    <n v="0"/>
    <n v="0.68874759270056629"/>
    <n v="0"/>
    <n v="0"/>
    <n v="0"/>
    <n v="0"/>
    <n v="0"/>
    <n v="0"/>
    <n v="0"/>
    <n v="0"/>
    <n v="0"/>
    <n v="0"/>
    <n v="1.9074985479753153E-2"/>
    <n v="0"/>
    <n v="0.12857273866641308"/>
    <n v="0.1636046831532674"/>
    <n v="195"/>
    <n v="8523"/>
    <n v="4452"/>
    <n v="103.53488372093024"/>
    <n v="2"/>
    <n v="9.2690367241581608"/>
    <n v="0"/>
    <n v="1"/>
    <n v="0"/>
    <x v="3"/>
  </r>
  <r>
    <n v="459"/>
    <n v="1376.7000000000003"/>
    <n v="0"/>
    <n v="0"/>
    <n v="0.24398924965497204"/>
    <n v="0"/>
    <n v="0"/>
    <n v="0"/>
    <n v="0"/>
    <n v="0"/>
    <n v="0.63615893077649444"/>
    <n v="0"/>
    <n v="0"/>
    <n v="0"/>
    <n v="0"/>
    <n v="0"/>
    <n v="0"/>
    <n v="0.11985181956853344"/>
    <n v="0"/>
    <n v="385"/>
    <n v="10737"/>
    <n v="2024"/>
    <n v="202.4"/>
    <n v="1"/>
    <n v="8.5126199124522675"/>
    <n v="3"/>
    <n v="0"/>
    <n v="3"/>
    <x v="5"/>
  </r>
  <r>
    <n v="460"/>
    <n v="1354.1999999999996"/>
    <n v="0.11416334367154037"/>
    <n v="8.9868557081671824E-2"/>
    <n v="0.14421798848028353"/>
    <n v="0"/>
    <n v="0"/>
    <n v="0"/>
    <n v="0"/>
    <n v="0"/>
    <n v="0"/>
    <n v="0"/>
    <n v="0"/>
    <n v="0.25793826613498738"/>
    <n v="0.27351942106040461"/>
    <n v="0"/>
    <n v="0"/>
    <n v="0.12029242357111207"/>
    <n v="0"/>
    <n v="199"/>
    <n v="13801"/>
    <n v="3388"/>
    <n v="58.413793103448278"/>
    <n v="1"/>
    <n v="7.6878487066154628"/>
    <n v="1"/>
    <n v="1"/>
    <n v="1"/>
    <x v="0"/>
  </r>
  <r>
    <n v="461"/>
    <n v="2193.3999999999996"/>
    <n v="0"/>
    <n v="0"/>
    <n v="4.7642928786359076E-2"/>
    <n v="0"/>
    <n v="0"/>
    <n v="0"/>
    <n v="0"/>
    <n v="0"/>
    <n v="0"/>
    <n v="0"/>
    <n v="4.0074769763836969E-2"/>
    <n v="0"/>
    <n v="0"/>
    <n v="0.13887115893133944"/>
    <n v="0"/>
    <n v="0.37973009938907637"/>
    <n v="0.39368104312938812"/>
    <n v="344"/>
    <n v="8839"/>
    <m/>
    <m/>
    <n v="8"/>
    <n v="10.759135648829053"/>
    <n v="6"/>
    <n v="2"/>
    <n v="6"/>
    <x v="2"/>
  </r>
  <r>
    <n v="462"/>
    <n v="1417.4"/>
    <n v="0"/>
    <n v="0"/>
    <n v="0"/>
    <n v="9.4962607591364476E-2"/>
    <n v="9.9689572456610712E-2"/>
    <n v="0"/>
    <n v="9.503315930577115E-2"/>
    <n v="4.3248200931282635E-2"/>
    <n v="0"/>
    <n v="0.37152532806547206"/>
    <n v="0"/>
    <n v="0"/>
    <n v="6.6741921828700437E-2"/>
    <n v="8.6073091576125312E-3"/>
    <n v="0"/>
    <n v="0.1471003245378863"/>
    <n v="7.3091576125299845E-2"/>
    <n v="220"/>
    <n v="15726"/>
    <n v="3856"/>
    <n v="94.048780487804876"/>
    <n v="3"/>
    <n v="8.2665649243291366"/>
    <n v="6"/>
    <n v="3"/>
    <n v="6"/>
    <x v="1"/>
  </r>
  <r>
    <n v="463"/>
    <n v="1560.7000000000003"/>
    <n v="0"/>
    <n v="0"/>
    <n v="0.41455757032100987"/>
    <n v="0"/>
    <n v="0"/>
    <n v="0"/>
    <n v="0"/>
    <n v="0"/>
    <n v="0"/>
    <n v="0"/>
    <n v="0.12199654001409624"/>
    <n v="0"/>
    <n v="9.0856666880246059E-2"/>
    <n v="0"/>
    <n v="0"/>
    <n v="0.3725892227846479"/>
    <n v="0"/>
    <n v="2357"/>
    <n v="13144"/>
    <n v="8695"/>
    <n v="135.859375"/>
    <n v="0"/>
    <n v="8.0569080949482661"/>
    <n v="6"/>
    <n v="0"/>
    <n v="6"/>
    <x v="5"/>
  </r>
  <r>
    <n v="464"/>
    <n v="1141.7000000000005"/>
    <n v="0"/>
    <n v="0"/>
    <n v="0.81334851537181396"/>
    <n v="0"/>
    <n v="0"/>
    <n v="0"/>
    <n v="0"/>
    <n v="0"/>
    <n v="0"/>
    <n v="9.4070246124200729E-2"/>
    <n v="0"/>
    <n v="0"/>
    <n v="0"/>
    <n v="2.8203556100551804E-2"/>
    <n v="0"/>
    <n v="6.4377682403433459E-2"/>
    <n v="0"/>
    <n v="437"/>
    <n v="10073"/>
    <n v="4854"/>
    <n v="167.37931034482759"/>
    <n v="2"/>
    <n v="9.9870942122505717"/>
    <n v="7"/>
    <n v="1"/>
    <n v="7"/>
    <x v="1"/>
  </r>
  <r>
    <n v="465"/>
    <n v="1831.7"/>
    <n v="0"/>
    <n v="0"/>
    <n v="0"/>
    <n v="0"/>
    <n v="0"/>
    <n v="0"/>
    <n v="0"/>
    <n v="0"/>
    <n v="0.20756674127859367"/>
    <n v="9.4720751214718582E-2"/>
    <n v="0"/>
    <n v="0"/>
    <n v="0"/>
    <n v="1.2283670906807884E-2"/>
    <n v="0"/>
    <n v="0.300704263798657"/>
    <n v="0.38472457280122291"/>
    <n v="366"/>
    <n v="6704"/>
    <n v="10855"/>
    <n v="172.30158730158729"/>
    <n v="0"/>
    <n v="12.559665871121718"/>
    <n v="7"/>
    <n v="4"/>
    <n v="7"/>
    <x v="5"/>
  </r>
  <r>
    <n v="466"/>
    <n v="872.4"/>
    <n v="0"/>
    <n v="0"/>
    <n v="0.48716185236130216"/>
    <n v="0"/>
    <n v="0"/>
    <n v="0"/>
    <n v="0"/>
    <n v="0"/>
    <n v="0.41334250343878953"/>
    <n v="0"/>
    <n v="0"/>
    <n v="0"/>
    <n v="0"/>
    <n v="6.2356717102246675E-2"/>
    <n v="0"/>
    <n v="3.7138927097661617E-2"/>
    <n v="0"/>
    <n v="330"/>
    <n v="8116"/>
    <m/>
    <m/>
    <n v="2"/>
    <n v="8.6742237555446025"/>
    <n v="2"/>
    <n v="1"/>
    <n v="2"/>
    <x v="5"/>
  </r>
  <r>
    <n v="467"/>
    <n v="379.89999999999992"/>
    <n v="0"/>
    <n v="0"/>
    <n v="0"/>
    <n v="0"/>
    <n v="0"/>
    <n v="0"/>
    <n v="0"/>
    <n v="0"/>
    <n v="0"/>
    <n v="0.10171017101710172"/>
    <n v="0"/>
    <n v="0"/>
    <n v="0"/>
    <n v="0.20087008700870088"/>
    <n v="0"/>
    <n v="0.69741974197419732"/>
    <n v="0"/>
    <n v="103"/>
    <n v="2588"/>
    <m/>
    <m/>
    <n v="6"/>
    <n v="16.112828438948995"/>
    <n v="1"/>
    <n v="0"/>
    <n v="1"/>
    <x v="2"/>
  </r>
  <r>
    <n v="468"/>
    <n v="1273.5000000000002"/>
    <n v="0"/>
    <n v="0"/>
    <n v="0.3839811542991754"/>
    <n v="0"/>
    <n v="0"/>
    <n v="0"/>
    <n v="0"/>
    <n v="0"/>
    <n v="0"/>
    <n v="0"/>
    <n v="7.3733804475853953E-2"/>
    <n v="0.1022379269729093"/>
    <n v="0.10773458971338828"/>
    <n v="1.9159795838241067E-2"/>
    <n v="0"/>
    <n v="7.5461327051433061E-2"/>
    <n v="0.23769140164899882"/>
    <n v="712"/>
    <n v="9738"/>
    <m/>
    <m/>
    <n v="0"/>
    <n v="10.474430067775724"/>
    <n v="4"/>
    <n v="4"/>
    <n v="4"/>
    <x v="5"/>
  </r>
  <r>
    <n v="470"/>
    <n v="756.2"/>
    <n v="0"/>
    <n v="0"/>
    <n v="0.58436921449352019"/>
    <n v="0"/>
    <n v="0"/>
    <n v="0"/>
    <n v="0"/>
    <n v="0"/>
    <n v="0"/>
    <n v="0"/>
    <n v="0"/>
    <n v="0.21092303623380057"/>
    <n v="7.458344353345675E-2"/>
    <n v="0"/>
    <n v="0"/>
    <n v="0.13012430573922243"/>
    <n v="0"/>
    <n v="1393"/>
    <n v="9483"/>
    <n v="4170"/>
    <n v="106.92307692307692"/>
    <n v="0"/>
    <n v="7.7190762416956655"/>
    <n v="3"/>
    <n v="2"/>
    <n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F58747-3DB7-4F28-ABE8-F88E8B9F765E}" name="Tabela dinâmica6" cacheId="1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12" firstHeaderRow="1" firstDataRow="1" firstDataCol="1"/>
  <pivotFields count="29">
    <pivotField showAll="0"/>
    <pivotField numFmtId="1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7"/>
        <item x="5"/>
        <item x="3"/>
        <item x="2"/>
        <item x="0"/>
        <item x="6"/>
        <item x="1"/>
        <item x="4"/>
        <item t="default"/>
      </items>
    </pivotField>
  </pivotFields>
  <rowFields count="1">
    <field x="2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D7E1-E85B-4AD4-A204-92DAE45BB60A}">
  <dimension ref="A1:AI74"/>
  <sheetViews>
    <sheetView showGridLines="0" tabSelected="1" topLeftCell="A37" workbookViewId="0">
      <selection activeCell="E67" sqref="E67"/>
    </sheetView>
  </sheetViews>
  <sheetFormatPr defaultRowHeight="15" x14ac:dyDescent="0.25"/>
  <cols>
    <col min="1" max="1" width="9.140625" style="2"/>
    <col min="2" max="2" width="19.28515625" style="2" bestFit="1" customWidth="1"/>
    <col min="3" max="4" width="9.140625" style="2"/>
    <col min="5" max="5" width="23.7109375" style="2" customWidth="1"/>
    <col min="6" max="6" width="14.5703125" style="2" bestFit="1" customWidth="1"/>
    <col min="7" max="23" width="9.140625" style="2"/>
    <col min="24" max="24" width="18.7109375" style="2" bestFit="1" customWidth="1"/>
    <col min="25" max="25" width="16.85546875" style="2" bestFit="1" customWidth="1"/>
    <col min="26" max="26" width="18.85546875" style="2" bestFit="1" customWidth="1"/>
    <col min="27" max="27" width="27.42578125" style="2" bestFit="1" customWidth="1"/>
    <col min="28" max="28" width="19" style="2" bestFit="1" customWidth="1"/>
    <col min="29" max="30" width="9.140625" style="2"/>
    <col min="31" max="31" width="22.140625" style="2" bestFit="1" customWidth="1"/>
    <col min="32" max="32" width="22.140625" style="2" customWidth="1"/>
    <col min="33" max="33" width="13.7109375" style="2" bestFit="1" customWidth="1"/>
    <col min="34" max="34" width="12.85546875" style="2" bestFit="1" customWidth="1"/>
    <col min="35" max="35" width="12" style="2" bestFit="1" customWidth="1"/>
    <col min="36" max="16384" width="9.140625" style="2"/>
  </cols>
  <sheetData>
    <row r="1" spans="1:35" x14ac:dyDescent="0.25">
      <c r="A1" s="7" t="s">
        <v>10</v>
      </c>
      <c r="B1" s="7" t="s">
        <v>35</v>
      </c>
      <c r="C1" s="7" t="s">
        <v>36</v>
      </c>
      <c r="D1" s="7" t="s">
        <v>37</v>
      </c>
      <c r="E1" s="7" t="s">
        <v>11</v>
      </c>
      <c r="F1" s="11" t="s">
        <v>12</v>
      </c>
      <c r="G1" s="11" t="s">
        <v>13</v>
      </c>
      <c r="H1" s="11" t="s">
        <v>14</v>
      </c>
      <c r="I1" s="11" t="s">
        <v>15</v>
      </c>
      <c r="J1" s="11" t="s">
        <v>39</v>
      </c>
      <c r="K1" s="11" t="s">
        <v>38</v>
      </c>
      <c r="L1" s="11" t="s">
        <v>40</v>
      </c>
      <c r="M1" s="11" t="s">
        <v>16</v>
      </c>
      <c r="N1" s="11" t="s">
        <v>17</v>
      </c>
      <c r="O1" s="11" t="s">
        <v>18</v>
      </c>
      <c r="P1" s="11" t="s">
        <v>19</v>
      </c>
      <c r="Q1" s="11" t="s">
        <v>20</v>
      </c>
      <c r="R1" s="11" t="s">
        <v>41</v>
      </c>
      <c r="S1" s="11" t="s">
        <v>21</v>
      </c>
      <c r="T1" s="11" t="s">
        <v>22</v>
      </c>
      <c r="U1" s="11" t="s">
        <v>23</v>
      </c>
      <c r="V1" s="11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8" t="s">
        <v>30</v>
      </c>
      <c r="AC1" s="7" t="s">
        <v>31</v>
      </c>
      <c r="AD1" s="7" t="s">
        <v>33</v>
      </c>
      <c r="AE1" s="7" t="s">
        <v>32</v>
      </c>
      <c r="AF1" s="3" t="s">
        <v>34</v>
      </c>
      <c r="AG1" s="7" t="s">
        <v>44</v>
      </c>
      <c r="AH1" s="7" t="s">
        <v>45</v>
      </c>
      <c r="AI1" s="7" t="s">
        <v>49</v>
      </c>
    </row>
    <row r="2" spans="1:35" x14ac:dyDescent="0.25">
      <c r="A2" s="2">
        <v>390</v>
      </c>
      <c r="B2" s="10">
        <v>50</v>
      </c>
      <c r="C2" s="10">
        <f>152-B2</f>
        <v>102</v>
      </c>
      <c r="D2" s="10">
        <f>C2/E2</f>
        <v>7.5706969494544613E-2</v>
      </c>
      <c r="E2" s="9">
        <v>1347.3000000000006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190.80000000000007</v>
      </c>
      <c r="R2" s="9">
        <v>335.2000000000001</v>
      </c>
      <c r="S2" s="9">
        <v>44.500000000000014</v>
      </c>
      <c r="T2" s="9">
        <v>0</v>
      </c>
      <c r="U2" s="9">
        <v>776.8000000000003</v>
      </c>
      <c r="V2" s="9">
        <v>0</v>
      </c>
      <c r="W2" s="2">
        <v>752</v>
      </c>
      <c r="X2" s="2">
        <v>17392</v>
      </c>
      <c r="Y2" s="2">
        <v>11720</v>
      </c>
      <c r="Z2" s="2">
        <v>116.03960396039604</v>
      </c>
      <c r="AA2" s="2">
        <v>3</v>
      </c>
      <c r="AB2" s="2">
        <v>7.3999540018399266</v>
      </c>
      <c r="AC2" s="2">
        <v>5</v>
      </c>
      <c r="AD2" s="2">
        <v>1</v>
      </c>
      <c r="AE2" s="2">
        <v>5</v>
      </c>
      <c r="AF2" s="4" t="s">
        <v>1</v>
      </c>
      <c r="AG2" s="2">
        <v>7.4455445544554459</v>
      </c>
      <c r="AH2" s="2">
        <v>172.19801980198019</v>
      </c>
      <c r="AI2" s="2">
        <f>VLOOKUP(A2,Planilha4!$A$1:$F$84,6,FALSE)</f>
        <v>0.86138613861386137</v>
      </c>
    </row>
    <row r="3" spans="1:35" x14ac:dyDescent="0.25">
      <c r="A3" s="2">
        <v>392</v>
      </c>
      <c r="B3" s="10">
        <v>50</v>
      </c>
      <c r="C3" s="10">
        <f t="shared" ref="C3:C66" si="0">152-B3</f>
        <v>102</v>
      </c>
      <c r="D3" s="10">
        <f t="shared" ref="D3:D66" si="1">C3/E3</f>
        <v>9.1974752028854828E-2</v>
      </c>
      <c r="E3" s="9">
        <v>1109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173.84908025247984</v>
      </c>
      <c r="R3" s="9">
        <v>0</v>
      </c>
      <c r="S3" s="9">
        <v>480.48435527502278</v>
      </c>
      <c r="T3" s="9">
        <v>0</v>
      </c>
      <c r="U3" s="9">
        <v>692.96656447249791</v>
      </c>
      <c r="V3" s="9">
        <v>0</v>
      </c>
      <c r="W3" s="2">
        <v>637</v>
      </c>
      <c r="X3" s="2">
        <v>5647</v>
      </c>
      <c r="Y3" s="2">
        <v>7700</v>
      </c>
      <c r="Z3" s="2">
        <v>101.31578947368421</v>
      </c>
      <c r="AA3" s="2">
        <v>3</v>
      </c>
      <c r="AB3" s="2">
        <v>15.247033823268993</v>
      </c>
      <c r="AC3" s="2">
        <v>4</v>
      </c>
      <c r="AD3" s="2">
        <v>5</v>
      </c>
      <c r="AE3" s="2">
        <v>4</v>
      </c>
      <c r="AF3" s="4" t="s">
        <v>3</v>
      </c>
      <c r="AG3" s="2">
        <v>8.3815789473684212</v>
      </c>
      <c r="AH3" s="2">
        <v>74.30263157894737</v>
      </c>
      <c r="AI3" s="2">
        <f>VLOOKUP(A3,Planilha4!$A$1:$F$84,6,FALSE)</f>
        <v>0.81578947368421051</v>
      </c>
    </row>
    <row r="4" spans="1:35" x14ac:dyDescent="0.25">
      <c r="A4" s="2">
        <v>394</v>
      </c>
      <c r="B4" s="10">
        <v>50</v>
      </c>
      <c r="C4" s="10">
        <f t="shared" si="0"/>
        <v>102</v>
      </c>
      <c r="D4" s="10">
        <f t="shared" si="1"/>
        <v>8.1822557356008352E-2</v>
      </c>
      <c r="E4" s="9">
        <v>1246.5999999999999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38.799991978180671</v>
      </c>
      <c r="Q4" s="9">
        <v>0</v>
      </c>
      <c r="R4" s="9">
        <v>507.31800096261861</v>
      </c>
      <c r="S4" s="9">
        <v>316.88461415048954</v>
      </c>
      <c r="T4" s="9">
        <v>0</v>
      </c>
      <c r="U4" s="9">
        <v>484.29739290871197</v>
      </c>
      <c r="V4" s="9">
        <v>0</v>
      </c>
      <c r="W4" s="2">
        <v>119</v>
      </c>
      <c r="X4" s="2">
        <v>7832</v>
      </c>
      <c r="Y4" s="2">
        <v>4834</v>
      </c>
      <c r="Z4" s="2">
        <v>67.138888888888886</v>
      </c>
      <c r="AA4" s="2">
        <v>5</v>
      </c>
      <c r="AB4" s="2">
        <v>11.542390194075587</v>
      </c>
      <c r="AC4" s="2">
        <v>5</v>
      </c>
      <c r="AD4" s="2">
        <v>1</v>
      </c>
      <c r="AE4" s="2">
        <v>5</v>
      </c>
      <c r="AF4" s="4" t="s">
        <v>4</v>
      </c>
      <c r="AG4" s="2">
        <v>1.5657894736842106</v>
      </c>
      <c r="AH4" s="2">
        <v>103.05263157894737</v>
      </c>
      <c r="AI4" s="2">
        <f>VLOOKUP(A4,Planilha4!$A$1:$F$84,6,FALSE)</f>
        <v>0.57894736842105265</v>
      </c>
    </row>
    <row r="5" spans="1:35" x14ac:dyDescent="0.25">
      <c r="A5" s="2">
        <v>395</v>
      </c>
      <c r="B5" s="10">
        <v>50</v>
      </c>
      <c r="C5" s="10">
        <f t="shared" si="0"/>
        <v>102</v>
      </c>
      <c r="D5" s="10">
        <f t="shared" si="1"/>
        <v>6.0283687943262429E-2</v>
      </c>
      <c r="E5" s="9">
        <v>1691.9999999999995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768.16803191489407</v>
      </c>
      <c r="T5" s="9">
        <v>0</v>
      </c>
      <c r="U5" s="9">
        <v>579.13196808510656</v>
      </c>
      <c r="V5" s="9">
        <v>0</v>
      </c>
      <c r="W5" s="2">
        <v>105</v>
      </c>
      <c r="X5" s="2">
        <v>6413</v>
      </c>
      <c r="Y5" s="2">
        <v>7363</v>
      </c>
      <c r="Z5" s="2">
        <v>108.27941176470588</v>
      </c>
      <c r="AA5" s="2">
        <v>14</v>
      </c>
      <c r="AB5" s="2">
        <v>13.036020583190394</v>
      </c>
      <c r="AC5" s="2">
        <v>4</v>
      </c>
      <c r="AD5" s="2">
        <v>3</v>
      </c>
      <c r="AE5" s="2">
        <v>4</v>
      </c>
      <c r="AF5" s="5" t="s">
        <v>5</v>
      </c>
      <c r="AG5" s="2">
        <v>1.1052631578947369</v>
      </c>
      <c r="AH5" s="2">
        <v>67.505263157894731</v>
      </c>
      <c r="AI5" s="2">
        <f>VLOOKUP(A5,Planilha4!$A$1:$F$84,6,FALSE)</f>
        <v>0.54736842105263162</v>
      </c>
    </row>
    <row r="6" spans="1:35" x14ac:dyDescent="0.25">
      <c r="A6" s="2">
        <v>396</v>
      </c>
      <c r="B6" s="10">
        <v>50</v>
      </c>
      <c r="C6" s="10">
        <f t="shared" si="0"/>
        <v>102</v>
      </c>
      <c r="D6" s="10">
        <f t="shared" si="1"/>
        <v>4.6765393608729534E-2</v>
      </c>
      <c r="E6" s="9">
        <v>2181.1000000000004</v>
      </c>
      <c r="F6" s="9">
        <v>0</v>
      </c>
      <c r="G6" s="9">
        <v>0</v>
      </c>
      <c r="H6" s="9">
        <v>0</v>
      </c>
      <c r="I6" s="9">
        <v>352.15979551602419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40.892788042730743</v>
      </c>
      <c r="P6" s="9">
        <v>0</v>
      </c>
      <c r="Q6" s="9">
        <v>86.418444821420422</v>
      </c>
      <c r="R6" s="9">
        <v>92.224973637155585</v>
      </c>
      <c r="S6" s="9">
        <v>138.92429049562156</v>
      </c>
      <c r="T6" s="9">
        <v>0</v>
      </c>
      <c r="U6" s="9">
        <v>352.09802393287811</v>
      </c>
      <c r="V6" s="9">
        <v>284.58168355417007</v>
      </c>
      <c r="W6" s="2">
        <v>1412</v>
      </c>
      <c r="X6" s="2">
        <v>17154</v>
      </c>
      <c r="Y6" s="2">
        <v>12459</v>
      </c>
      <c r="Z6" s="2">
        <v>111.24107142857143</v>
      </c>
      <c r="AA6" s="2">
        <v>8</v>
      </c>
      <c r="AB6" s="2">
        <v>9.0124752244374484</v>
      </c>
      <c r="AC6" s="2">
        <v>7</v>
      </c>
      <c r="AD6" s="2">
        <v>2</v>
      </c>
      <c r="AE6" s="2">
        <v>7</v>
      </c>
      <c r="AF6" s="4" t="s">
        <v>6</v>
      </c>
      <c r="AG6" s="2">
        <v>12.495575221238939</v>
      </c>
      <c r="AH6" s="2">
        <v>151.80530973451329</v>
      </c>
      <c r="AI6" s="2">
        <f>VLOOKUP(A6,Planilha4!$A$1:$F$84,6,FALSE)</f>
        <v>0.78761061946902655</v>
      </c>
    </row>
    <row r="7" spans="1:35" x14ac:dyDescent="0.25">
      <c r="A7" s="2">
        <v>397</v>
      </c>
      <c r="B7" s="10">
        <v>50</v>
      </c>
      <c r="C7" s="10">
        <f t="shared" si="0"/>
        <v>102</v>
      </c>
      <c r="D7" s="10">
        <f t="shared" si="1"/>
        <v>4.1690509278181978E-2</v>
      </c>
      <c r="E7" s="9">
        <v>2446.5999999999995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64.595066623068789</v>
      </c>
      <c r="N7" s="9">
        <v>0</v>
      </c>
      <c r="O7" s="9">
        <v>71.698871903866618</v>
      </c>
      <c r="P7" s="9">
        <v>63.43863320526448</v>
      </c>
      <c r="Q7" s="9">
        <v>0</v>
      </c>
      <c r="R7" s="9">
        <v>19.108685522766301</v>
      </c>
      <c r="S7" s="9">
        <v>287.73164800130809</v>
      </c>
      <c r="T7" s="9">
        <v>0</v>
      </c>
      <c r="U7" s="9">
        <v>347.48070792119699</v>
      </c>
      <c r="V7" s="9">
        <v>493.24638682252947</v>
      </c>
      <c r="W7" s="2">
        <v>979</v>
      </c>
      <c r="X7" s="2">
        <v>10089</v>
      </c>
      <c r="Y7" s="2">
        <v>9354</v>
      </c>
      <c r="Z7" s="2">
        <v>87.420560747663558</v>
      </c>
      <c r="AA7" s="2">
        <v>17</v>
      </c>
      <c r="AB7" s="2">
        <v>9.9514322529487558</v>
      </c>
      <c r="AC7" s="2">
        <v>8</v>
      </c>
      <c r="AD7" s="2">
        <v>1</v>
      </c>
      <c r="AE7" s="2">
        <v>8</v>
      </c>
      <c r="AF7" s="5" t="s">
        <v>6</v>
      </c>
      <c r="AG7" s="2">
        <v>8.9816513761467895</v>
      </c>
      <c r="AH7" s="2">
        <v>92.559633027522935</v>
      </c>
      <c r="AI7" s="2">
        <f>VLOOKUP(A7,Planilha4!$A$1:$F$84,6,FALSE)</f>
        <v>0.74311926605504586</v>
      </c>
    </row>
    <row r="8" spans="1:35" x14ac:dyDescent="0.25">
      <c r="A8" s="2">
        <v>401</v>
      </c>
      <c r="B8" s="10">
        <v>50</v>
      </c>
      <c r="C8" s="10">
        <f t="shared" si="0"/>
        <v>102</v>
      </c>
      <c r="D8" s="10">
        <f t="shared" si="1"/>
        <v>7.6393049730377444E-2</v>
      </c>
      <c r="E8" s="9">
        <v>1335.2000000000005</v>
      </c>
      <c r="F8" s="9">
        <v>0</v>
      </c>
      <c r="G8" s="9">
        <v>183.04390353505102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8.2743109646494943</v>
      </c>
      <c r="N8" s="9">
        <v>0</v>
      </c>
      <c r="O8" s="9">
        <v>702.81190083882598</v>
      </c>
      <c r="P8" s="9">
        <v>0</v>
      </c>
      <c r="Q8" s="9">
        <v>0</v>
      </c>
      <c r="R8" s="9">
        <v>0</v>
      </c>
      <c r="S8" s="9">
        <v>41.068836129418841</v>
      </c>
      <c r="T8" s="9">
        <v>0</v>
      </c>
      <c r="U8" s="9">
        <v>412.1010485320553</v>
      </c>
      <c r="V8" s="9">
        <v>0</v>
      </c>
      <c r="W8" s="2">
        <v>273</v>
      </c>
      <c r="X8" s="2">
        <v>8286</v>
      </c>
      <c r="Y8" s="2">
        <v>8467</v>
      </c>
      <c r="Z8" s="2">
        <v>112.89333333333333</v>
      </c>
      <c r="AA8" s="2">
        <v>13</v>
      </c>
      <c r="AB8" s="2">
        <v>12.382331643736423</v>
      </c>
      <c r="AC8" s="2">
        <v>6</v>
      </c>
      <c r="AD8" s="2">
        <v>6</v>
      </c>
      <c r="AE8" s="2">
        <v>6</v>
      </c>
      <c r="AF8" s="5" t="s">
        <v>3</v>
      </c>
      <c r="AG8" s="2">
        <v>3.64</v>
      </c>
      <c r="AH8" s="2">
        <v>110.48</v>
      </c>
      <c r="AI8" s="2">
        <f>VLOOKUP(A8,Planilha4!$A$1:$F$84,6,FALSE)</f>
        <v>0.78666666666666663</v>
      </c>
    </row>
    <row r="9" spans="1:35" x14ac:dyDescent="0.25">
      <c r="A9" s="2">
        <v>402</v>
      </c>
      <c r="B9" s="10">
        <v>50</v>
      </c>
      <c r="C9" s="10">
        <f t="shared" si="0"/>
        <v>102</v>
      </c>
      <c r="D9" s="10">
        <f t="shared" si="1"/>
        <v>5.6071683799681166E-2</v>
      </c>
      <c r="E9" s="9">
        <v>1819.1</v>
      </c>
      <c r="F9" s="9">
        <v>0</v>
      </c>
      <c r="G9" s="9">
        <v>0</v>
      </c>
      <c r="H9" s="9">
        <v>0</v>
      </c>
      <c r="I9" s="9">
        <v>153.01642570501903</v>
      </c>
      <c r="J9" s="9">
        <v>0</v>
      </c>
      <c r="K9" s="9">
        <v>0</v>
      </c>
      <c r="L9" s="9">
        <v>207.97198614699582</v>
      </c>
      <c r="M9" s="9">
        <v>358.39616843494048</v>
      </c>
      <c r="N9" s="9">
        <v>0</v>
      </c>
      <c r="O9" s="9">
        <v>0</v>
      </c>
      <c r="P9" s="9">
        <v>0</v>
      </c>
      <c r="Q9" s="9">
        <v>132.79692705183888</v>
      </c>
      <c r="R9" s="9">
        <v>72.138431092298433</v>
      </c>
      <c r="S9" s="9">
        <v>20.737947336595028</v>
      </c>
      <c r="T9" s="9">
        <v>0</v>
      </c>
      <c r="U9" s="9">
        <v>299.44114672090609</v>
      </c>
      <c r="V9" s="9">
        <v>102.80096751140678</v>
      </c>
      <c r="W9" s="2">
        <v>1915</v>
      </c>
      <c r="X9" s="2">
        <v>16166</v>
      </c>
      <c r="Y9" s="2">
        <v>11004</v>
      </c>
      <c r="Z9" s="2">
        <v>101.88888888888889</v>
      </c>
      <c r="AA9" s="2">
        <v>4</v>
      </c>
      <c r="AB9" s="2">
        <v>9.3529630087838669</v>
      </c>
      <c r="AC9" s="2">
        <v>2</v>
      </c>
      <c r="AD9" s="2">
        <v>1</v>
      </c>
      <c r="AE9" s="2">
        <v>2</v>
      </c>
      <c r="AF9" s="4" t="s">
        <v>1</v>
      </c>
      <c r="AG9" s="2">
        <v>17.40909090909091</v>
      </c>
      <c r="AH9" s="2">
        <v>146.96363636363637</v>
      </c>
      <c r="AI9" s="2">
        <f>VLOOKUP(A9,Planilha4!$A$1:$F$84,6,FALSE)</f>
        <v>0.79090909090909089</v>
      </c>
    </row>
    <row r="10" spans="1:35" x14ac:dyDescent="0.25">
      <c r="A10" s="2">
        <v>404</v>
      </c>
      <c r="B10" s="10">
        <v>50</v>
      </c>
      <c r="C10" s="10">
        <f t="shared" si="0"/>
        <v>102</v>
      </c>
      <c r="D10" s="10">
        <f t="shared" si="1"/>
        <v>5.7539346759180904E-2</v>
      </c>
      <c r="E10" s="9">
        <v>1772.7000000000003</v>
      </c>
      <c r="F10" s="9">
        <v>0</v>
      </c>
      <c r="G10" s="9">
        <v>0</v>
      </c>
      <c r="H10" s="9">
        <v>0</v>
      </c>
      <c r="I10" s="9">
        <v>166.90194618378752</v>
      </c>
      <c r="J10" s="9">
        <v>0</v>
      </c>
      <c r="K10" s="9">
        <v>75.470688779827398</v>
      </c>
      <c r="L10" s="9">
        <v>71.138534438991385</v>
      </c>
      <c r="M10" s="9">
        <v>0</v>
      </c>
      <c r="N10" s="9">
        <v>0</v>
      </c>
      <c r="O10" s="9">
        <v>0</v>
      </c>
      <c r="P10" s="9">
        <v>0</v>
      </c>
      <c r="Q10" s="9">
        <v>120.54029446606876</v>
      </c>
      <c r="R10" s="9">
        <v>312.75114232526664</v>
      </c>
      <c r="S10" s="9">
        <v>277.94190218311053</v>
      </c>
      <c r="T10" s="9">
        <v>0</v>
      </c>
      <c r="U10" s="9">
        <v>322.55549162294813</v>
      </c>
      <c r="V10" s="9">
        <v>0</v>
      </c>
      <c r="W10" s="2">
        <v>1070</v>
      </c>
      <c r="X10" s="2">
        <v>15221</v>
      </c>
      <c r="Y10" s="2">
        <v>12071</v>
      </c>
      <c r="Z10" s="2">
        <v>112.81308411214954</v>
      </c>
      <c r="AA10" s="2">
        <v>4</v>
      </c>
      <c r="AB10" s="2">
        <v>9.749687931147756</v>
      </c>
      <c r="AC10" s="2">
        <v>4</v>
      </c>
      <c r="AD10" s="2">
        <v>3</v>
      </c>
      <c r="AE10" s="2">
        <v>4</v>
      </c>
      <c r="AF10" s="4" t="s">
        <v>5</v>
      </c>
      <c r="AG10" s="2">
        <v>9.4690265486725664</v>
      </c>
      <c r="AH10" s="2">
        <v>134.69911504424778</v>
      </c>
      <c r="AI10" s="2">
        <f>VLOOKUP(A10,Planilha4!$A$1:$F$84,6,FALSE)</f>
        <v>0.81415929203539827</v>
      </c>
    </row>
    <row r="11" spans="1:35" x14ac:dyDescent="0.25">
      <c r="A11" s="2">
        <v>405</v>
      </c>
      <c r="B11" s="10">
        <v>50</v>
      </c>
      <c r="C11" s="10">
        <f t="shared" si="0"/>
        <v>102</v>
      </c>
      <c r="D11" s="10">
        <f t="shared" si="1"/>
        <v>6.4062303730687123E-2</v>
      </c>
      <c r="E11" s="9">
        <v>1592.1999999999996</v>
      </c>
      <c r="F11" s="9">
        <v>0</v>
      </c>
      <c r="G11" s="9">
        <v>0</v>
      </c>
      <c r="H11" s="9">
        <v>0</v>
      </c>
      <c r="I11" s="9">
        <v>9.3080643135284564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259.01804421555096</v>
      </c>
      <c r="S11" s="9">
        <v>338.30582841351605</v>
      </c>
      <c r="T11" s="9">
        <v>0</v>
      </c>
      <c r="U11" s="9">
        <v>629.98671649290316</v>
      </c>
      <c r="V11" s="9">
        <v>110.68134656450202</v>
      </c>
      <c r="W11" s="2">
        <v>1202</v>
      </c>
      <c r="X11" s="2">
        <v>9806</v>
      </c>
      <c r="Y11" s="2">
        <v>9007</v>
      </c>
      <c r="Z11" s="2">
        <v>96.849462365591393</v>
      </c>
      <c r="AA11" s="2">
        <v>11</v>
      </c>
      <c r="AB11" s="2">
        <v>10.656740770956556</v>
      </c>
      <c r="AC11" s="2">
        <v>4</v>
      </c>
      <c r="AD11" s="2">
        <v>3</v>
      </c>
      <c r="AE11" s="2">
        <v>4</v>
      </c>
      <c r="AF11" s="5" t="s">
        <v>5</v>
      </c>
      <c r="AG11" s="2">
        <v>12.141414141414142</v>
      </c>
      <c r="AH11" s="2">
        <v>99.050505050505052</v>
      </c>
      <c r="AI11" s="2">
        <f>VLOOKUP(A11,Planilha4!$A$1:$F$84,6,FALSE)</f>
        <v>0.79797979797979801</v>
      </c>
    </row>
    <row r="12" spans="1:35" x14ac:dyDescent="0.25">
      <c r="A12" s="2">
        <v>406</v>
      </c>
      <c r="B12" s="10">
        <v>50</v>
      </c>
      <c r="C12" s="10">
        <f t="shared" si="0"/>
        <v>102</v>
      </c>
      <c r="D12" s="10">
        <f t="shared" si="1"/>
        <v>5.6195250950360875E-2</v>
      </c>
      <c r="E12" s="9">
        <v>1815.0999999999995</v>
      </c>
      <c r="F12" s="9">
        <v>0</v>
      </c>
      <c r="G12" s="9">
        <v>0</v>
      </c>
      <c r="H12" s="9">
        <v>0</v>
      </c>
      <c r="I12" s="9">
        <v>382.49335573797612</v>
      </c>
      <c r="J12" s="9">
        <v>0</v>
      </c>
      <c r="K12" s="9">
        <v>0</v>
      </c>
      <c r="L12" s="9">
        <v>96.56973720456179</v>
      </c>
      <c r="M12" s="9">
        <v>0</v>
      </c>
      <c r="N12" s="9">
        <v>0</v>
      </c>
      <c r="O12" s="9">
        <v>11.431006556112616</v>
      </c>
      <c r="P12" s="9">
        <v>0</v>
      </c>
      <c r="Q12" s="9">
        <v>0</v>
      </c>
      <c r="R12" s="9">
        <v>89.59236956641513</v>
      </c>
      <c r="S12" s="9">
        <v>150.82990468844699</v>
      </c>
      <c r="T12" s="9">
        <v>0</v>
      </c>
      <c r="U12" s="9">
        <v>616.38362624648801</v>
      </c>
      <c r="V12" s="9">
        <v>0</v>
      </c>
      <c r="W12" s="2">
        <v>584</v>
      </c>
      <c r="X12" s="2">
        <v>23016</v>
      </c>
      <c r="Y12" s="2">
        <v>11013</v>
      </c>
      <c r="Z12" s="2">
        <v>94.939655172413794</v>
      </c>
      <c r="AA12" s="2">
        <v>7</v>
      </c>
      <c r="AB12" s="2">
        <v>6.6041014946124434</v>
      </c>
      <c r="AC12" s="2">
        <v>5</v>
      </c>
      <c r="AD12" s="2">
        <v>3</v>
      </c>
      <c r="AE12" s="2">
        <v>5</v>
      </c>
      <c r="AF12" s="4" t="s">
        <v>5</v>
      </c>
      <c r="AG12" s="2">
        <v>4.9914529914529915</v>
      </c>
      <c r="AH12" s="2">
        <v>196.71794871794873</v>
      </c>
      <c r="AI12" s="2">
        <f>VLOOKUP(A12,Planilha4!$A$1:$F$84,6,FALSE)</f>
        <v>0.79487179487179482</v>
      </c>
    </row>
    <row r="13" spans="1:35" x14ac:dyDescent="0.25">
      <c r="A13" s="2">
        <v>407</v>
      </c>
      <c r="B13" s="10">
        <v>50</v>
      </c>
      <c r="C13" s="10">
        <f t="shared" si="0"/>
        <v>102</v>
      </c>
      <c r="D13" s="10">
        <f t="shared" si="1"/>
        <v>4.3067049484884316E-2</v>
      </c>
      <c r="E13" s="9">
        <v>2368.3999999999996</v>
      </c>
      <c r="F13" s="9">
        <v>0</v>
      </c>
      <c r="G13" s="9">
        <v>0</v>
      </c>
      <c r="H13" s="9">
        <v>0</v>
      </c>
      <c r="I13" s="9">
        <v>45.679864043235966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23.77855936497215</v>
      </c>
      <c r="S13" s="9">
        <v>198.42013173450439</v>
      </c>
      <c r="T13" s="9">
        <v>0</v>
      </c>
      <c r="U13" s="9">
        <v>1079.421444857288</v>
      </c>
      <c r="V13" s="9">
        <v>0</v>
      </c>
      <c r="W13" s="2">
        <v>289</v>
      </c>
      <c r="X13" s="2">
        <v>13297</v>
      </c>
      <c r="Y13" s="2">
        <v>15778</v>
      </c>
      <c r="Z13" s="2">
        <v>97.395061728395063</v>
      </c>
      <c r="AA13" s="2">
        <v>24</v>
      </c>
      <c r="AB13" s="2">
        <v>10.731744002406558</v>
      </c>
      <c r="AC13" s="2">
        <v>10</v>
      </c>
      <c r="AD13" s="2">
        <v>5</v>
      </c>
      <c r="AE13" s="2">
        <v>10</v>
      </c>
      <c r="AF13" s="5" t="s">
        <v>5</v>
      </c>
      <c r="AG13" s="2">
        <v>1.7839506172839505</v>
      </c>
      <c r="AH13" s="2">
        <v>82.080246913580254</v>
      </c>
      <c r="AI13" s="2">
        <f>VLOOKUP(A13,Planilha4!$A$1:$F$84,6,FALSE)</f>
        <v>0.78395061728395066</v>
      </c>
    </row>
    <row r="14" spans="1:35" x14ac:dyDescent="0.25">
      <c r="A14" s="2">
        <v>408</v>
      </c>
      <c r="B14" s="10">
        <v>50</v>
      </c>
      <c r="C14" s="10">
        <f t="shared" si="0"/>
        <v>102</v>
      </c>
      <c r="D14" s="10">
        <f t="shared" si="1"/>
        <v>8.4710572211610324E-2</v>
      </c>
      <c r="E14" s="9">
        <v>1204.1000000000001</v>
      </c>
      <c r="F14" s="9">
        <v>50.3517149738394</v>
      </c>
      <c r="G14" s="9">
        <v>0</v>
      </c>
      <c r="H14" s="9">
        <v>0</v>
      </c>
      <c r="I14" s="9">
        <v>90.297408853085315</v>
      </c>
      <c r="J14" s="9">
        <v>95.780151150236733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257.12942446640653</v>
      </c>
      <c r="S14" s="9">
        <v>31.889419483431617</v>
      </c>
      <c r="T14" s="9">
        <v>0</v>
      </c>
      <c r="U14" s="9">
        <v>821.8518810730011</v>
      </c>
      <c r="V14" s="9">
        <v>0</v>
      </c>
      <c r="W14" s="2">
        <v>304</v>
      </c>
      <c r="X14" s="2">
        <v>18899</v>
      </c>
      <c r="Y14" s="2">
        <v>6827</v>
      </c>
      <c r="Z14" s="2">
        <v>84.283950617283949</v>
      </c>
      <c r="AA14" s="2">
        <v>11</v>
      </c>
      <c r="AB14" s="2">
        <v>6.0902693264193877</v>
      </c>
      <c r="AC14" s="2">
        <v>4</v>
      </c>
      <c r="AD14" s="2">
        <v>2</v>
      </c>
      <c r="AE14" s="2">
        <v>4</v>
      </c>
      <c r="AF14" s="4" t="s">
        <v>5</v>
      </c>
      <c r="AG14" s="2">
        <v>3.7530864197530862</v>
      </c>
      <c r="AH14" s="2">
        <v>233.32098765432099</v>
      </c>
      <c r="AI14" s="2">
        <f>VLOOKUP(A14,Planilha4!$A$1:$F$84,6,FALSE)</f>
        <v>0.7407407407407407</v>
      </c>
    </row>
    <row r="15" spans="1:35" x14ac:dyDescent="0.25">
      <c r="A15" s="2">
        <v>409</v>
      </c>
      <c r="B15" s="2">
        <v>65</v>
      </c>
      <c r="C15" s="10">
        <f t="shared" si="0"/>
        <v>87</v>
      </c>
      <c r="D15" s="10">
        <f t="shared" si="1"/>
        <v>5.8260229022969262E-2</v>
      </c>
      <c r="E15" s="9">
        <v>1493.3</v>
      </c>
      <c r="F15" s="9">
        <v>113.86142101386196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283.84154557021378</v>
      </c>
      <c r="P15" s="9">
        <v>0</v>
      </c>
      <c r="Q15" s="9">
        <v>0</v>
      </c>
      <c r="R15" s="9">
        <v>0</v>
      </c>
      <c r="S15" s="9">
        <v>163.21339985267537</v>
      </c>
      <c r="T15" s="9">
        <v>0</v>
      </c>
      <c r="U15" s="9">
        <v>786.38363356324942</v>
      </c>
      <c r="V15" s="9">
        <v>0</v>
      </c>
      <c r="W15" s="2">
        <v>411</v>
      </c>
      <c r="X15" s="2">
        <v>18668</v>
      </c>
      <c r="Y15" s="2">
        <v>9280</v>
      </c>
      <c r="Z15" s="2">
        <v>105.45454545454545</v>
      </c>
      <c r="AA15" s="2">
        <v>14</v>
      </c>
      <c r="AB15" s="2">
        <v>5.8227983715448897</v>
      </c>
      <c r="AC15" s="2">
        <v>3</v>
      </c>
      <c r="AD15" s="2">
        <v>3</v>
      </c>
      <c r="AE15" s="2">
        <v>3</v>
      </c>
      <c r="AF15" s="5" t="s">
        <v>5</v>
      </c>
      <c r="AG15" s="2">
        <v>4.6704545454545459</v>
      </c>
      <c r="AH15" s="2">
        <v>212.13636363636363</v>
      </c>
      <c r="AI15" s="2">
        <f>VLOOKUP(A15,Planilha4!$A$1:$F$84,6,FALSE)</f>
        <v>0.79545454545454541</v>
      </c>
    </row>
    <row r="16" spans="1:35" x14ac:dyDescent="0.25">
      <c r="A16" s="2">
        <v>410</v>
      </c>
      <c r="B16" s="2">
        <v>47</v>
      </c>
      <c r="C16" s="10">
        <f t="shared" si="0"/>
        <v>105</v>
      </c>
      <c r="D16" s="10">
        <f t="shared" si="1"/>
        <v>5.8304181242711986E-2</v>
      </c>
      <c r="E16" s="9">
        <v>1800.8999999999996</v>
      </c>
      <c r="F16" s="9">
        <v>0</v>
      </c>
      <c r="G16" s="9">
        <v>0</v>
      </c>
      <c r="H16" s="9">
        <v>0</v>
      </c>
      <c r="I16" s="9">
        <v>549.57331334332855</v>
      </c>
      <c r="J16" s="9">
        <v>104.21394302848582</v>
      </c>
      <c r="K16" s="9">
        <v>0</v>
      </c>
      <c r="L16" s="9">
        <v>88.129235382308877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227.50509745127445</v>
      </c>
      <c r="S16" s="9">
        <v>10.099700149925042</v>
      </c>
      <c r="T16" s="9">
        <v>0</v>
      </c>
      <c r="U16" s="9">
        <v>367.77871064467786</v>
      </c>
      <c r="V16" s="9">
        <v>0</v>
      </c>
      <c r="W16" s="2">
        <v>910</v>
      </c>
      <c r="X16" s="2">
        <v>22062</v>
      </c>
      <c r="Y16" s="2">
        <v>11183</v>
      </c>
      <c r="Z16" s="2">
        <v>109.63725490196079</v>
      </c>
      <c r="AA16" s="2">
        <v>10</v>
      </c>
      <c r="AB16" s="2">
        <v>7.3882694225364878</v>
      </c>
      <c r="AC16" s="2">
        <v>1</v>
      </c>
      <c r="AD16" s="2">
        <v>2</v>
      </c>
      <c r="AE16" s="2">
        <v>1</v>
      </c>
      <c r="AF16" s="5" t="s">
        <v>3</v>
      </c>
      <c r="AG16" s="2">
        <v>8.9215686274509807</v>
      </c>
      <c r="AH16" s="2">
        <v>216.29411764705881</v>
      </c>
      <c r="AI16" s="2">
        <f>VLOOKUP(A16,Planilha4!$A$1:$F$84,6,FALSE)</f>
        <v>0.86274509803921573</v>
      </c>
    </row>
    <row r="17" spans="1:35" x14ac:dyDescent="0.25">
      <c r="A17" s="2">
        <v>411</v>
      </c>
      <c r="B17" s="2">
        <v>82</v>
      </c>
      <c r="C17" s="10">
        <f t="shared" si="0"/>
        <v>70</v>
      </c>
      <c r="D17" s="10">
        <f t="shared" si="1"/>
        <v>3.8781163434903045E-2</v>
      </c>
      <c r="E17" s="9">
        <v>1805</v>
      </c>
      <c r="F17" s="9">
        <v>0</v>
      </c>
      <c r="G17" s="9">
        <v>0</v>
      </c>
      <c r="H17" s="9">
        <v>0</v>
      </c>
      <c r="I17" s="9">
        <v>10.599257617728538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202.87874792243781</v>
      </c>
      <c r="P17" s="9">
        <v>0</v>
      </c>
      <c r="Q17" s="9">
        <v>0</v>
      </c>
      <c r="R17" s="9">
        <v>31.125988919667609</v>
      </c>
      <c r="S17" s="9">
        <v>96.139745152354621</v>
      </c>
      <c r="T17" s="9">
        <v>0</v>
      </c>
      <c r="U17" s="9">
        <v>1006.556260387812</v>
      </c>
      <c r="V17" s="9">
        <v>0</v>
      </c>
      <c r="W17" s="2">
        <v>367</v>
      </c>
      <c r="X17" s="2">
        <v>20309</v>
      </c>
      <c r="Y17" s="2">
        <v>8531</v>
      </c>
      <c r="Z17" s="2">
        <v>80.481132075471692</v>
      </c>
      <c r="AA17" s="2">
        <v>27</v>
      </c>
      <c r="AB17" s="2">
        <v>6.3075483775665964</v>
      </c>
      <c r="AC17" s="2">
        <v>4</v>
      </c>
      <c r="AD17" s="2">
        <v>2</v>
      </c>
      <c r="AE17" s="2">
        <v>4</v>
      </c>
      <c r="AF17" s="5" t="s">
        <v>2</v>
      </c>
      <c r="AG17" s="2">
        <v>3.4622641509433962</v>
      </c>
      <c r="AH17" s="2">
        <v>191.59433962264151</v>
      </c>
      <c r="AI17" s="2">
        <f>VLOOKUP(A17,Planilha4!$A$1:$F$84,6,FALSE)</f>
        <v>0.71698113207547165</v>
      </c>
    </row>
    <row r="18" spans="1:35" x14ac:dyDescent="0.25">
      <c r="A18" s="2">
        <v>412</v>
      </c>
      <c r="B18" s="10">
        <v>50</v>
      </c>
      <c r="C18" s="10">
        <f t="shared" si="0"/>
        <v>102</v>
      </c>
      <c r="D18" s="10">
        <f t="shared" si="1"/>
        <v>6.2354811101601654E-2</v>
      </c>
      <c r="E18" s="9">
        <v>1635.8000000000002</v>
      </c>
      <c r="F18" s="9">
        <v>188.03557280841187</v>
      </c>
      <c r="G18" s="9">
        <v>0</v>
      </c>
      <c r="H18" s="9">
        <v>0</v>
      </c>
      <c r="I18" s="9">
        <v>89.528982760728738</v>
      </c>
      <c r="J18" s="9">
        <v>0</v>
      </c>
      <c r="K18" s="9">
        <v>0</v>
      </c>
      <c r="L18" s="9">
        <v>100.81276439662554</v>
      </c>
      <c r="M18" s="9">
        <v>0</v>
      </c>
      <c r="N18" s="9">
        <v>487.75587480132043</v>
      </c>
      <c r="O18" s="9">
        <v>161.76165790438932</v>
      </c>
      <c r="P18" s="9">
        <v>0</v>
      </c>
      <c r="Q18" s="9">
        <v>0</v>
      </c>
      <c r="R18" s="9">
        <v>258.53861719036564</v>
      </c>
      <c r="S18" s="9">
        <v>60.866530138158723</v>
      </c>
      <c r="T18" s="9">
        <v>0</v>
      </c>
      <c r="U18" s="9">
        <v>0</v>
      </c>
      <c r="V18" s="9">
        <v>0</v>
      </c>
      <c r="W18" s="2">
        <v>1271</v>
      </c>
      <c r="X18" s="2">
        <v>13973</v>
      </c>
      <c r="Y18" s="2">
        <v>6777</v>
      </c>
      <c r="Z18" s="2">
        <v>72.870967741935488</v>
      </c>
      <c r="AA18" s="2">
        <v>5</v>
      </c>
      <c r="AB18" s="2">
        <v>8.7454376297144485</v>
      </c>
      <c r="AC18" s="2">
        <v>2</v>
      </c>
      <c r="AD18" s="2">
        <v>3</v>
      </c>
      <c r="AE18" s="2">
        <v>2</v>
      </c>
      <c r="AF18" s="4" t="s">
        <v>7</v>
      </c>
      <c r="AG18" s="2">
        <v>12.969387755102041</v>
      </c>
      <c r="AH18" s="2">
        <v>142.58163265306123</v>
      </c>
      <c r="AI18" s="2">
        <f>VLOOKUP(A18,Planilha4!$A$1:$F$84,6,FALSE)</f>
        <v>0.62244897959183676</v>
      </c>
    </row>
    <row r="19" spans="1:35" x14ac:dyDescent="0.25">
      <c r="A19" s="2">
        <v>413</v>
      </c>
      <c r="B19" s="2">
        <v>42</v>
      </c>
      <c r="C19" s="10">
        <f t="shared" si="0"/>
        <v>110</v>
      </c>
      <c r="D19" s="10">
        <f t="shared" si="1"/>
        <v>5.8185665167944982E-2</v>
      </c>
      <c r="E19" s="9">
        <v>1890.5000000000002</v>
      </c>
      <c r="F19" s="9">
        <v>82.028156572335405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549.25369478973835</v>
      </c>
      <c r="P19" s="9">
        <v>0</v>
      </c>
      <c r="Q19" s="9">
        <v>0</v>
      </c>
      <c r="R19" s="9">
        <v>39.05423961914839</v>
      </c>
      <c r="S19" s="9">
        <v>177.59701666225877</v>
      </c>
      <c r="T19" s="9">
        <v>0</v>
      </c>
      <c r="U19" s="9">
        <v>499.36689235651977</v>
      </c>
      <c r="V19" s="9">
        <v>0</v>
      </c>
      <c r="W19" s="2">
        <v>344</v>
      </c>
      <c r="X19" s="2">
        <v>13500</v>
      </c>
      <c r="Y19" s="2">
        <v>10816</v>
      </c>
      <c r="Z19" s="2">
        <v>94.877192982456137</v>
      </c>
      <c r="AA19" s="2">
        <v>21</v>
      </c>
      <c r="AB19" s="2">
        <v>9.2592592592592595</v>
      </c>
      <c r="AC19" s="2">
        <v>3</v>
      </c>
      <c r="AD19" s="2">
        <v>2</v>
      </c>
      <c r="AE19" s="2">
        <v>3</v>
      </c>
      <c r="AF19" s="5" t="s">
        <v>2</v>
      </c>
      <c r="AG19" s="2">
        <v>2.991304347826087</v>
      </c>
      <c r="AH19" s="2">
        <v>117.39130434782609</v>
      </c>
      <c r="AI19" s="2">
        <f>VLOOKUP(A19,Planilha4!$A$1:$F$84,6,FALSE)</f>
        <v>0.79130434782608694</v>
      </c>
    </row>
    <row r="20" spans="1:35" x14ac:dyDescent="0.25">
      <c r="A20" s="2">
        <v>414</v>
      </c>
      <c r="B20" s="2">
        <v>40</v>
      </c>
      <c r="C20" s="10">
        <f t="shared" si="0"/>
        <v>112</v>
      </c>
      <c r="D20" s="10">
        <f t="shared" si="1"/>
        <v>5.3465724651518061E-2</v>
      </c>
      <c r="E20" s="9">
        <v>2094.7999999999993</v>
      </c>
      <c r="F20" s="9">
        <v>73.256382470880311</v>
      </c>
      <c r="G20" s="9">
        <v>0</v>
      </c>
      <c r="H20" s="9">
        <v>0</v>
      </c>
      <c r="I20" s="9">
        <v>0</v>
      </c>
      <c r="J20" s="9">
        <v>72.163003628031333</v>
      </c>
      <c r="K20" s="9">
        <v>0</v>
      </c>
      <c r="L20" s="9">
        <v>90.171596333778922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317.33713003628043</v>
      </c>
      <c r="S20" s="9">
        <v>287.04410444911224</v>
      </c>
      <c r="T20" s="9">
        <v>0</v>
      </c>
      <c r="U20" s="9">
        <v>507.32778308191729</v>
      </c>
      <c r="V20" s="9">
        <v>0</v>
      </c>
      <c r="W20" s="2">
        <v>709</v>
      </c>
      <c r="X20" s="2">
        <v>15697</v>
      </c>
      <c r="Y20" s="2">
        <v>9970</v>
      </c>
      <c r="Z20" s="2">
        <v>87.456140350877192</v>
      </c>
      <c r="AA20" s="2">
        <v>16</v>
      </c>
      <c r="AB20" s="2">
        <v>8.2818372937503977</v>
      </c>
      <c r="AC20" s="2">
        <v>4</v>
      </c>
      <c r="AD20" s="2">
        <v>2</v>
      </c>
      <c r="AE20" s="2">
        <v>4</v>
      </c>
      <c r="AF20" s="4" t="s">
        <v>1</v>
      </c>
      <c r="AG20" s="2">
        <v>6.2192982456140351</v>
      </c>
      <c r="AH20" s="2">
        <v>137.69298245614036</v>
      </c>
      <c r="AI20" s="2">
        <f>VLOOKUP(A20,Planilha4!$A$1:$F$84,6,FALSE)</f>
        <v>0.75438596491228072</v>
      </c>
    </row>
    <row r="21" spans="1:35" x14ac:dyDescent="0.25">
      <c r="A21" s="2">
        <v>415</v>
      </c>
      <c r="B21" s="2">
        <v>82</v>
      </c>
      <c r="C21" s="10">
        <f t="shared" si="0"/>
        <v>70</v>
      </c>
      <c r="D21" s="10">
        <f t="shared" si="1"/>
        <v>4.5117628101836907E-2</v>
      </c>
      <c r="E21" s="9">
        <v>1551.5000000000009</v>
      </c>
      <c r="F21" s="9">
        <v>0</v>
      </c>
      <c r="G21" s="9">
        <v>0</v>
      </c>
      <c r="H21" s="9">
        <v>0</v>
      </c>
      <c r="I21" s="9">
        <v>0</v>
      </c>
      <c r="J21" s="9">
        <v>108.11398646471163</v>
      </c>
      <c r="K21" s="9">
        <v>0</v>
      </c>
      <c r="L21" s="9">
        <v>0</v>
      </c>
      <c r="M21" s="9">
        <v>0</v>
      </c>
      <c r="N21" s="9">
        <v>451.12623267805378</v>
      </c>
      <c r="O21" s="9">
        <v>314.96339671285864</v>
      </c>
      <c r="P21" s="9">
        <v>0</v>
      </c>
      <c r="Q21" s="9">
        <v>0</v>
      </c>
      <c r="R21" s="9">
        <v>0</v>
      </c>
      <c r="S21" s="9">
        <v>127.56582017402521</v>
      </c>
      <c r="T21" s="9">
        <v>0</v>
      </c>
      <c r="U21" s="9">
        <v>345.53056397035135</v>
      </c>
      <c r="V21" s="9">
        <v>0</v>
      </c>
      <c r="W21" s="2">
        <v>605</v>
      </c>
      <c r="X21" s="2">
        <v>15289</v>
      </c>
      <c r="Y21" s="2">
        <v>6839</v>
      </c>
      <c r="Z21" s="2">
        <v>77.715909090909093</v>
      </c>
      <c r="AA21" s="2">
        <v>7</v>
      </c>
      <c r="AB21" s="2">
        <v>7.5282883118581987</v>
      </c>
      <c r="AC21" s="2">
        <v>0</v>
      </c>
      <c r="AD21" s="2">
        <v>0</v>
      </c>
      <c r="AE21" s="2">
        <v>0</v>
      </c>
      <c r="AF21" s="5" t="s">
        <v>3</v>
      </c>
      <c r="AG21" s="2">
        <v>6.875</v>
      </c>
      <c r="AH21" s="2">
        <v>173.73863636363637</v>
      </c>
      <c r="AI21" s="2">
        <f>VLOOKUP(A21,Planilha4!$A$1:$F$84,6,FALSE)</f>
        <v>0.67045454545454541</v>
      </c>
    </row>
    <row r="22" spans="1:35" x14ac:dyDescent="0.25">
      <c r="A22" s="2">
        <v>416</v>
      </c>
      <c r="B22" s="2">
        <v>39</v>
      </c>
      <c r="C22" s="10">
        <f t="shared" si="0"/>
        <v>113</v>
      </c>
      <c r="D22" s="10">
        <f t="shared" si="1"/>
        <v>5.5794203327902019E-2</v>
      </c>
      <c r="E22" s="9">
        <v>2025.3000000000006</v>
      </c>
      <c r="F22" s="9">
        <v>99.253029180862129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71.645785809509746</v>
      </c>
      <c r="N22" s="9">
        <v>0</v>
      </c>
      <c r="O22" s="9">
        <v>0</v>
      </c>
      <c r="P22" s="9">
        <v>0</v>
      </c>
      <c r="Q22" s="9">
        <v>0</v>
      </c>
      <c r="R22" s="9">
        <v>104.57490742112286</v>
      </c>
      <c r="S22" s="9">
        <v>287.98013627610737</v>
      </c>
      <c r="T22" s="9">
        <v>0</v>
      </c>
      <c r="U22" s="9">
        <v>783.84614131239846</v>
      </c>
      <c r="V22" s="9">
        <v>0</v>
      </c>
      <c r="W22" s="2">
        <v>1222</v>
      </c>
      <c r="X22" s="2">
        <v>20976</v>
      </c>
      <c r="Y22" s="2">
        <v>10472</v>
      </c>
      <c r="Z22" s="2">
        <v>92.672566371681413</v>
      </c>
      <c r="AA22" s="2">
        <v>12</v>
      </c>
      <c r="AB22" s="2">
        <v>6.4836003051106026</v>
      </c>
      <c r="AC22" s="2">
        <v>1</v>
      </c>
      <c r="AD22" s="2">
        <v>0</v>
      </c>
      <c r="AE22" s="2">
        <v>1</v>
      </c>
      <c r="AF22" s="4" t="s">
        <v>1</v>
      </c>
      <c r="AG22" s="2">
        <v>10.183333333333334</v>
      </c>
      <c r="AH22" s="2">
        <v>174.8</v>
      </c>
      <c r="AI22" s="2">
        <f>VLOOKUP(A22,Planilha4!$A$1:$F$84,6,FALSE)</f>
        <v>0.80833333333333335</v>
      </c>
    </row>
    <row r="23" spans="1:35" x14ac:dyDescent="0.25">
      <c r="A23" s="2">
        <v>417</v>
      </c>
      <c r="B23" s="2">
        <v>40</v>
      </c>
      <c r="C23" s="10">
        <f t="shared" si="0"/>
        <v>112</v>
      </c>
      <c r="D23" s="10">
        <f t="shared" si="1"/>
        <v>8.725459644749145E-2</v>
      </c>
      <c r="E23" s="9">
        <v>1283.5999999999997</v>
      </c>
      <c r="F23" s="9">
        <v>480.72873169211613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387.62690090370853</v>
      </c>
      <c r="T23" s="9">
        <v>0</v>
      </c>
      <c r="U23" s="9">
        <v>478.94436740417598</v>
      </c>
      <c r="V23" s="9">
        <v>0</v>
      </c>
      <c r="W23" s="2">
        <v>416</v>
      </c>
      <c r="X23" s="2">
        <v>6496</v>
      </c>
      <c r="Y23" s="2">
        <v>4880</v>
      </c>
      <c r="Z23" s="2">
        <v>75.07692307692308</v>
      </c>
      <c r="AA23" s="2">
        <v>9</v>
      </c>
      <c r="AB23" s="2">
        <v>8.8669950738916263</v>
      </c>
      <c r="AC23" s="2">
        <v>4</v>
      </c>
      <c r="AD23" s="2">
        <v>5</v>
      </c>
      <c r="AE23" s="2">
        <v>4</v>
      </c>
      <c r="AF23" s="5" t="s">
        <v>1</v>
      </c>
      <c r="AG23" s="2">
        <v>6.3030303030303028</v>
      </c>
      <c r="AH23" s="2">
        <v>98.424242424242422</v>
      </c>
      <c r="AI23" s="2">
        <f>VLOOKUP(A23,Planilha4!$A$1:$F$84,6,FALSE)</f>
        <v>0.65151515151515149</v>
      </c>
    </row>
    <row r="24" spans="1:35" x14ac:dyDescent="0.25">
      <c r="A24" s="2">
        <v>418</v>
      </c>
      <c r="B24" s="2">
        <v>40</v>
      </c>
      <c r="C24" s="10">
        <f t="shared" si="0"/>
        <v>112</v>
      </c>
      <c r="D24" s="10">
        <f t="shared" si="1"/>
        <v>7.118342443116818E-2</v>
      </c>
      <c r="E24" s="9">
        <v>1573.3999999999999</v>
      </c>
      <c r="F24" s="9">
        <v>0</v>
      </c>
      <c r="G24" s="9">
        <v>0</v>
      </c>
      <c r="H24" s="9">
        <v>0</v>
      </c>
      <c r="I24" s="9">
        <v>47.695824329477581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153.36305453158772</v>
      </c>
      <c r="Q24" s="9">
        <v>103.78337358586504</v>
      </c>
      <c r="R24" s="9">
        <v>236.42400533875696</v>
      </c>
      <c r="S24" s="9">
        <v>421.64136265412498</v>
      </c>
      <c r="T24" s="9">
        <v>0</v>
      </c>
      <c r="U24" s="9">
        <v>384.39237956018832</v>
      </c>
      <c r="V24" s="9">
        <v>0</v>
      </c>
      <c r="W24" s="2">
        <v>1336</v>
      </c>
      <c r="X24" s="2">
        <v>12485</v>
      </c>
      <c r="Y24" s="2">
        <v>8655</v>
      </c>
      <c r="Z24" s="2">
        <v>96.166666666666671</v>
      </c>
      <c r="AA24" s="2">
        <v>10</v>
      </c>
      <c r="AB24" s="2">
        <v>8.9707649179014819</v>
      </c>
      <c r="AC24" s="2">
        <v>4</v>
      </c>
      <c r="AD24" s="2">
        <v>4</v>
      </c>
      <c r="AE24" s="2">
        <v>4</v>
      </c>
      <c r="AF24" s="4" t="s">
        <v>1</v>
      </c>
      <c r="AG24" s="2">
        <v>14.521739130434783</v>
      </c>
      <c r="AH24" s="2">
        <v>135.70652173913044</v>
      </c>
      <c r="AI24" s="2">
        <f>VLOOKUP(A24,Planilha4!$A$1:$F$84,6,FALSE)</f>
        <v>0.72826086956521741</v>
      </c>
    </row>
    <row r="25" spans="1:35" x14ac:dyDescent="0.25">
      <c r="A25" s="2">
        <v>419</v>
      </c>
      <c r="B25" s="2">
        <v>60</v>
      </c>
      <c r="C25" s="10">
        <f t="shared" si="0"/>
        <v>92</v>
      </c>
      <c r="D25" s="10">
        <f t="shared" si="1"/>
        <v>4.7976637463496064E-2</v>
      </c>
      <c r="E25" s="9">
        <v>1917.599999999999</v>
      </c>
      <c r="F25" s="9">
        <v>135.17966207759702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112.41551939924909</v>
      </c>
      <c r="Q25" s="9">
        <v>0</v>
      </c>
      <c r="R25" s="9">
        <v>0</v>
      </c>
      <c r="S25" s="9">
        <v>578.3075876095121</v>
      </c>
      <c r="T25" s="9">
        <v>0</v>
      </c>
      <c r="U25" s="9">
        <v>521.39723091364237</v>
      </c>
      <c r="V25" s="9">
        <v>0</v>
      </c>
      <c r="W25" s="2">
        <v>485</v>
      </c>
      <c r="X25" s="2">
        <v>10014</v>
      </c>
      <c r="Y25" s="2">
        <v>10639</v>
      </c>
      <c r="Z25" s="2">
        <v>103.29126213592232</v>
      </c>
      <c r="AA25" s="2">
        <v>16</v>
      </c>
      <c r="AB25" s="2">
        <v>9.9860195725983623</v>
      </c>
      <c r="AC25" s="2">
        <v>3</v>
      </c>
      <c r="AD25" s="2">
        <v>3</v>
      </c>
      <c r="AE25" s="2">
        <v>3</v>
      </c>
      <c r="AF25" s="5" t="s">
        <v>2</v>
      </c>
      <c r="AG25" s="2">
        <v>4.3693693693693696</v>
      </c>
      <c r="AH25" s="2">
        <v>90.21621621621621</v>
      </c>
      <c r="AI25" s="2">
        <f>VLOOKUP(A25,Planilha4!$A$1:$F$84,6,FALSE)</f>
        <v>0.7567567567567568</v>
      </c>
    </row>
    <row r="26" spans="1:35" x14ac:dyDescent="0.25">
      <c r="A26" s="2">
        <v>420</v>
      </c>
      <c r="B26" s="2">
        <v>10</v>
      </c>
      <c r="C26" s="10">
        <f t="shared" si="0"/>
        <v>142</v>
      </c>
      <c r="D26" s="10">
        <f t="shared" si="1"/>
        <v>7.4658254468980056E-2</v>
      </c>
      <c r="E26" s="9">
        <v>1901.9999999999991</v>
      </c>
      <c r="F26" s="9">
        <v>0</v>
      </c>
      <c r="G26" s="9">
        <v>0</v>
      </c>
      <c r="H26" s="9">
        <v>0</v>
      </c>
      <c r="I26" s="9">
        <v>0</v>
      </c>
      <c r="J26" s="9">
        <v>63.610694006309203</v>
      </c>
      <c r="K26" s="9">
        <v>0</v>
      </c>
      <c r="L26" s="9">
        <v>104.90805993690859</v>
      </c>
      <c r="M26" s="9">
        <v>0</v>
      </c>
      <c r="N26" s="9">
        <v>0</v>
      </c>
      <c r="O26" s="9">
        <v>52.418611987381738</v>
      </c>
      <c r="P26" s="9">
        <v>0</v>
      </c>
      <c r="Q26" s="9">
        <v>0</v>
      </c>
      <c r="R26" s="9">
        <v>0</v>
      </c>
      <c r="S26" s="9">
        <v>342.06686119873842</v>
      </c>
      <c r="T26" s="9">
        <v>0</v>
      </c>
      <c r="U26" s="9">
        <v>784.29577287066274</v>
      </c>
      <c r="V26" s="9">
        <v>0</v>
      </c>
      <c r="W26" s="2">
        <v>1518</v>
      </c>
      <c r="X26" s="2">
        <v>20933</v>
      </c>
      <c r="Y26" s="2">
        <v>10868</v>
      </c>
      <c r="Z26" s="2">
        <v>90.566666666666663</v>
      </c>
      <c r="AA26" s="2">
        <v>11</v>
      </c>
      <c r="AB26" s="2">
        <v>6.7071131705918887</v>
      </c>
      <c r="AC26" s="2">
        <v>2</v>
      </c>
      <c r="AD26" s="2">
        <v>1</v>
      </c>
      <c r="AE26" s="2">
        <v>2</v>
      </c>
      <c r="AF26" s="4" t="s">
        <v>3</v>
      </c>
      <c r="AG26" s="2">
        <v>12.341463414634147</v>
      </c>
      <c r="AH26" s="2">
        <v>170.1869918699187</v>
      </c>
      <c r="AI26" s="2">
        <f>VLOOKUP(A26,Planilha4!$A$1:$F$84,6,FALSE)</f>
        <v>0.70731707317073167</v>
      </c>
    </row>
    <row r="27" spans="1:35" x14ac:dyDescent="0.25">
      <c r="A27" s="2">
        <v>421</v>
      </c>
      <c r="B27" s="2">
        <v>52</v>
      </c>
      <c r="C27" s="10">
        <f t="shared" si="0"/>
        <v>100</v>
      </c>
      <c r="D27" s="10">
        <f t="shared" si="1"/>
        <v>5.9708621925006006E-2</v>
      </c>
      <c r="E27" s="9">
        <v>1674.799999999999</v>
      </c>
      <c r="F27" s="9">
        <v>0</v>
      </c>
      <c r="G27" s="9">
        <v>0</v>
      </c>
      <c r="H27" s="9">
        <v>0</v>
      </c>
      <c r="I27" s="9">
        <v>82.778343682827838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355.3274480534991</v>
      </c>
      <c r="T27" s="9">
        <v>0</v>
      </c>
      <c r="U27" s="9">
        <v>909.19420826367366</v>
      </c>
      <c r="V27" s="9">
        <v>0</v>
      </c>
      <c r="W27" s="2">
        <v>713</v>
      </c>
      <c r="X27" s="2">
        <v>15228</v>
      </c>
      <c r="Y27" s="2">
        <v>8887</v>
      </c>
      <c r="Z27" s="2">
        <v>87.127450980392155</v>
      </c>
      <c r="AA27" s="2">
        <v>12</v>
      </c>
      <c r="AB27" s="2">
        <v>9.5547675334909385</v>
      </c>
      <c r="AC27" s="2">
        <v>4</v>
      </c>
      <c r="AD27" s="2">
        <v>2</v>
      </c>
      <c r="AE27" s="2">
        <v>4</v>
      </c>
      <c r="AF27" s="5" t="s">
        <v>5</v>
      </c>
      <c r="AG27" s="2">
        <v>5.4427480916030531</v>
      </c>
      <c r="AH27" s="2">
        <v>116.2442748091603</v>
      </c>
      <c r="AI27" s="2">
        <f>VLOOKUP(A27,Planilha4!$A$1:$F$84,6,FALSE)</f>
        <v>0.58778625954198471</v>
      </c>
    </row>
    <row r="28" spans="1:35" x14ac:dyDescent="0.25">
      <c r="A28" s="2">
        <v>422</v>
      </c>
      <c r="B28" s="2">
        <v>50</v>
      </c>
      <c r="C28" s="10">
        <f t="shared" si="0"/>
        <v>102</v>
      </c>
      <c r="D28" s="10">
        <f t="shared" si="1"/>
        <v>5.7062937062937073E-2</v>
      </c>
      <c r="E28" s="9">
        <v>1787.4999999999998</v>
      </c>
      <c r="F28" s="9">
        <v>0</v>
      </c>
      <c r="G28" s="9">
        <v>0</v>
      </c>
      <c r="H28" s="9">
        <v>166.04765874125877</v>
      </c>
      <c r="I28" s="9">
        <v>101.9802461538462</v>
      </c>
      <c r="J28" s="9">
        <v>0</v>
      </c>
      <c r="K28" s="9">
        <v>0</v>
      </c>
      <c r="L28" s="9">
        <v>312.04598601398624</v>
      </c>
      <c r="M28" s="9">
        <v>0</v>
      </c>
      <c r="N28" s="9">
        <v>0</v>
      </c>
      <c r="O28" s="9">
        <v>105.82429090909098</v>
      </c>
      <c r="P28" s="9">
        <v>0</v>
      </c>
      <c r="Q28" s="9">
        <v>137.78262377622383</v>
      </c>
      <c r="R28" s="9">
        <v>135.97366153846161</v>
      </c>
      <c r="S28" s="9">
        <v>205.84482797202804</v>
      </c>
      <c r="T28" s="9">
        <v>0</v>
      </c>
      <c r="U28" s="9">
        <v>181.80070489510496</v>
      </c>
      <c r="V28" s="9">
        <v>0</v>
      </c>
      <c r="W28" s="2">
        <v>817</v>
      </c>
      <c r="X28" s="2">
        <v>15294</v>
      </c>
      <c r="Y28" s="2">
        <v>6825</v>
      </c>
      <c r="Z28" s="2">
        <v>75.833333333333329</v>
      </c>
      <c r="AA28" s="2">
        <v>6</v>
      </c>
      <c r="AB28" s="2">
        <v>8.578527527134824</v>
      </c>
      <c r="AC28" s="2">
        <v>8</v>
      </c>
      <c r="AD28" s="2">
        <v>6</v>
      </c>
      <c r="AE28" s="2">
        <v>8</v>
      </c>
      <c r="AF28" s="4" t="s">
        <v>3</v>
      </c>
      <c r="AG28" s="2">
        <v>8.4226804123711343</v>
      </c>
      <c r="AH28" s="2">
        <v>157.67010309278351</v>
      </c>
      <c r="AI28" s="2">
        <f>VLOOKUP(A28,Planilha4!$A$1:$F$84,6,FALSE)</f>
        <v>0.5670103092783505</v>
      </c>
    </row>
    <row r="29" spans="1:35" x14ac:dyDescent="0.25">
      <c r="A29" s="2">
        <v>424</v>
      </c>
      <c r="B29" s="2">
        <v>35</v>
      </c>
      <c r="C29" s="10">
        <f t="shared" si="0"/>
        <v>117</v>
      </c>
      <c r="D29" s="10">
        <f t="shared" si="1"/>
        <v>5.3780740059756388E-2</v>
      </c>
      <c r="E29" s="9">
        <v>2175.4999999999995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56.294906917949923</v>
      </c>
      <c r="Q29" s="9">
        <v>104.72462882096076</v>
      </c>
      <c r="R29" s="9">
        <v>549.63399218570464</v>
      </c>
      <c r="S29" s="9">
        <v>179.90836589289827</v>
      </c>
      <c r="T29" s="9">
        <v>0</v>
      </c>
      <c r="U29" s="9">
        <v>323.02996092852237</v>
      </c>
      <c r="V29" s="9">
        <v>133.70814525396466</v>
      </c>
      <c r="W29" s="2">
        <v>441</v>
      </c>
      <c r="X29" s="2">
        <v>14391</v>
      </c>
      <c r="Y29" s="2">
        <v>9172</v>
      </c>
      <c r="Z29" s="2">
        <v>87.352380952380955</v>
      </c>
      <c r="AA29" s="2">
        <v>5</v>
      </c>
      <c r="AB29" s="2">
        <v>8.9986797303870478</v>
      </c>
      <c r="AC29" s="2">
        <v>3</v>
      </c>
      <c r="AD29" s="2">
        <v>3</v>
      </c>
      <c r="AE29" s="2">
        <v>3</v>
      </c>
      <c r="AF29" s="4" t="s">
        <v>6</v>
      </c>
      <c r="AG29" s="2">
        <v>4.1603773584905657</v>
      </c>
      <c r="AH29" s="2">
        <v>135.76415094339623</v>
      </c>
      <c r="AI29" s="2">
        <f>VLOOKUP(A29,Planilha4!$A$1:$F$84,6,FALSE)</f>
        <v>0.78301886792452835</v>
      </c>
    </row>
    <row r="30" spans="1:35" x14ac:dyDescent="0.25">
      <c r="A30" s="2">
        <v>425</v>
      </c>
      <c r="B30" s="2">
        <v>51</v>
      </c>
      <c r="C30" s="10">
        <f t="shared" si="0"/>
        <v>101</v>
      </c>
      <c r="D30" s="10">
        <f t="shared" si="1"/>
        <v>3.7721755368814197E-2</v>
      </c>
      <c r="E30" s="9">
        <v>2677.4999999999995</v>
      </c>
      <c r="F30" s="9">
        <v>0</v>
      </c>
      <c r="G30" s="9">
        <v>0</v>
      </c>
      <c r="H30" s="9">
        <v>54.244235294117665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290.59411764705897</v>
      </c>
      <c r="O30" s="9">
        <v>0</v>
      </c>
      <c r="P30" s="9">
        <v>0</v>
      </c>
      <c r="Q30" s="9">
        <v>0</v>
      </c>
      <c r="R30" s="9">
        <v>0</v>
      </c>
      <c r="S30" s="9">
        <v>382.17529411764735</v>
      </c>
      <c r="T30" s="9">
        <v>0</v>
      </c>
      <c r="U30" s="9">
        <v>514.76672268907589</v>
      </c>
      <c r="V30" s="9">
        <v>105.51963025210088</v>
      </c>
      <c r="W30" s="2">
        <v>235</v>
      </c>
      <c r="X30" s="2">
        <v>15806</v>
      </c>
      <c r="Y30" s="2">
        <v>5692</v>
      </c>
      <c r="Z30" s="2">
        <v>52.703703703703702</v>
      </c>
      <c r="AA30" s="2">
        <v>21</v>
      </c>
      <c r="AB30" s="2">
        <v>8.4904466658231055</v>
      </c>
      <c r="AC30" s="2">
        <v>5</v>
      </c>
      <c r="AD30" s="2">
        <v>5</v>
      </c>
      <c r="AE30" s="2">
        <v>5</v>
      </c>
      <c r="AF30" s="5" t="s">
        <v>2</v>
      </c>
      <c r="AG30" s="2">
        <v>1.8359375</v>
      </c>
      <c r="AH30" s="2">
        <v>123.484375</v>
      </c>
      <c r="AI30" s="2">
        <f>VLOOKUP(A30,Planilha4!$A$1:$F$84,6,FALSE)</f>
        <v>0.4453125</v>
      </c>
    </row>
    <row r="31" spans="1:35" x14ac:dyDescent="0.25">
      <c r="A31" s="2">
        <v>426</v>
      </c>
      <c r="B31" s="2">
        <v>15</v>
      </c>
      <c r="C31" s="10">
        <f t="shared" si="0"/>
        <v>137</v>
      </c>
      <c r="D31" s="10">
        <f t="shared" si="1"/>
        <v>8.8627248026911631E-2</v>
      </c>
      <c r="E31" s="9">
        <v>1545.8</v>
      </c>
      <c r="F31" s="9">
        <v>0</v>
      </c>
      <c r="G31" s="9">
        <v>0</v>
      </c>
      <c r="H31" s="9">
        <v>0</v>
      </c>
      <c r="I31" s="9">
        <v>0</v>
      </c>
      <c r="J31" s="9">
        <v>90.99373787035843</v>
      </c>
      <c r="K31" s="9">
        <v>0</v>
      </c>
      <c r="L31" s="9">
        <v>0</v>
      </c>
      <c r="M31" s="9">
        <v>0</v>
      </c>
      <c r="N31" s="9">
        <v>0</v>
      </c>
      <c r="O31" s="9">
        <v>267.83884719886157</v>
      </c>
      <c r="P31" s="9">
        <v>0</v>
      </c>
      <c r="Q31" s="9">
        <v>133.26573295381036</v>
      </c>
      <c r="R31" s="9">
        <v>307.06028593608505</v>
      </c>
      <c r="S31" s="9">
        <v>408.86170914736732</v>
      </c>
      <c r="T31" s="9">
        <v>0</v>
      </c>
      <c r="U31" s="9">
        <v>139.279686893518</v>
      </c>
      <c r="V31" s="9">
        <v>0</v>
      </c>
      <c r="W31" s="2">
        <v>430</v>
      </c>
      <c r="X31" s="2">
        <v>13820</v>
      </c>
      <c r="Y31" s="2">
        <v>8305</v>
      </c>
      <c r="Z31" s="2">
        <v>88.351063829787236</v>
      </c>
      <c r="AA31" s="2">
        <v>5</v>
      </c>
      <c r="AB31" s="2">
        <v>8.98697539797395</v>
      </c>
      <c r="AC31" s="2">
        <v>3</v>
      </c>
      <c r="AD31" s="2">
        <v>3</v>
      </c>
      <c r="AE31" s="2">
        <v>3</v>
      </c>
      <c r="AF31" s="4" t="s">
        <v>6</v>
      </c>
      <c r="AG31" s="2">
        <v>4.5744680851063828</v>
      </c>
      <c r="AH31" s="2">
        <v>147.02127659574469</v>
      </c>
      <c r="AI31" s="2">
        <f>VLOOKUP(A31,Planilha4!$A$1:$F$84,6,FALSE)</f>
        <v>0.75531914893617025</v>
      </c>
    </row>
    <row r="32" spans="1:35" x14ac:dyDescent="0.25">
      <c r="A32" s="2">
        <v>427</v>
      </c>
      <c r="B32" s="10">
        <v>50</v>
      </c>
      <c r="C32" s="10">
        <f t="shared" si="0"/>
        <v>102</v>
      </c>
      <c r="D32" s="10">
        <f t="shared" si="1"/>
        <v>5.9212817833507493E-2</v>
      </c>
      <c r="E32" s="9">
        <v>1722.6</v>
      </c>
      <c r="F32" s="9">
        <v>74.693573667711618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290.71833855799377</v>
      </c>
      <c r="P32" s="9">
        <v>95.26363636363638</v>
      </c>
      <c r="Q32" s="9">
        <v>0</v>
      </c>
      <c r="R32" s="9">
        <v>6.0224137931034498</v>
      </c>
      <c r="S32" s="9">
        <v>358.05987460815072</v>
      </c>
      <c r="T32" s="9">
        <v>0</v>
      </c>
      <c r="U32" s="9">
        <v>522.5421630094047</v>
      </c>
      <c r="V32" s="9">
        <v>0</v>
      </c>
      <c r="W32" s="2">
        <v>0</v>
      </c>
      <c r="X32" s="2">
        <v>16474</v>
      </c>
      <c r="Y32" s="2">
        <v>9822</v>
      </c>
      <c r="Z32" s="2">
        <v>96.294117647058826</v>
      </c>
      <c r="AA32" s="2">
        <v>8</v>
      </c>
      <c r="AB32" s="2">
        <v>8.0733276678402337</v>
      </c>
      <c r="AC32" s="2">
        <v>4</v>
      </c>
      <c r="AD32" s="2">
        <v>2</v>
      </c>
      <c r="AE32" s="2">
        <v>4</v>
      </c>
      <c r="AF32" s="5" t="s">
        <v>6</v>
      </c>
      <c r="AG32" s="2">
        <v>0</v>
      </c>
      <c r="AH32" s="2">
        <v>161.50980392156862</v>
      </c>
      <c r="AI32" s="2">
        <f>VLOOKUP(A32,Planilha4!$A$1:$F$84,6,FALSE)</f>
        <v>0.74509803921568629</v>
      </c>
    </row>
    <row r="33" spans="1:35" x14ac:dyDescent="0.25">
      <c r="A33" s="2">
        <v>428</v>
      </c>
      <c r="B33" s="10">
        <v>50</v>
      </c>
      <c r="C33" s="10">
        <f t="shared" si="0"/>
        <v>102</v>
      </c>
      <c r="D33" s="10">
        <f t="shared" si="1"/>
        <v>7.4572305892674343E-2</v>
      </c>
      <c r="E33" s="9">
        <v>1367.8000000000004</v>
      </c>
      <c r="F33" s="9">
        <v>0</v>
      </c>
      <c r="G33" s="9">
        <v>0</v>
      </c>
      <c r="H33" s="9">
        <v>286.24461178534892</v>
      </c>
      <c r="I33" s="9">
        <v>0</v>
      </c>
      <c r="J33" s="9">
        <v>0</v>
      </c>
      <c r="K33" s="9">
        <v>0</v>
      </c>
      <c r="L33" s="9">
        <v>439.70954817955862</v>
      </c>
      <c r="M33" s="9">
        <v>335.49523322123133</v>
      </c>
      <c r="N33" s="9">
        <v>0</v>
      </c>
      <c r="O33" s="9">
        <v>128.34711946190973</v>
      </c>
      <c r="P33" s="9">
        <v>0</v>
      </c>
      <c r="Q33" s="9">
        <v>0</v>
      </c>
      <c r="R33" s="9">
        <v>146.17584442169917</v>
      </c>
      <c r="S33" s="9">
        <v>0</v>
      </c>
      <c r="T33" s="9">
        <v>0</v>
      </c>
      <c r="U33" s="9">
        <v>11.327642930252971</v>
      </c>
      <c r="V33" s="9">
        <v>0</v>
      </c>
      <c r="W33" s="2">
        <v>234</v>
      </c>
      <c r="X33" s="2">
        <v>12547</v>
      </c>
      <c r="Y33" s="2">
        <v>8285</v>
      </c>
      <c r="Z33" s="2">
        <v>120.07246376811594</v>
      </c>
      <c r="AA33" s="2">
        <v>4</v>
      </c>
      <c r="AB33" s="2">
        <v>8.2808639515422016</v>
      </c>
      <c r="AC33" s="2">
        <v>3</v>
      </c>
      <c r="AD33" s="2">
        <v>0</v>
      </c>
      <c r="AE33" s="2">
        <v>3</v>
      </c>
      <c r="AF33" s="4" t="s">
        <v>7</v>
      </c>
      <c r="AG33" s="2">
        <v>3.3913043478260869</v>
      </c>
      <c r="AH33" s="2">
        <v>181.84057971014494</v>
      </c>
      <c r="AI33" s="2">
        <f>VLOOKUP(A33,Planilha4!$A$1:$F$84,6,FALSE)</f>
        <v>0.84057971014492749</v>
      </c>
    </row>
    <row r="34" spans="1:35" x14ac:dyDescent="0.25">
      <c r="A34" s="2">
        <v>429</v>
      </c>
      <c r="B34" s="2">
        <v>75</v>
      </c>
      <c r="C34" s="10">
        <f t="shared" si="0"/>
        <v>77</v>
      </c>
      <c r="D34" s="10">
        <f t="shared" si="1"/>
        <v>4.788557213930348E-2</v>
      </c>
      <c r="E34" s="9">
        <v>1608</v>
      </c>
      <c r="F34" s="9">
        <v>128.86488805970157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443.98897388059714</v>
      </c>
      <c r="P34" s="9">
        <v>0</v>
      </c>
      <c r="Q34" s="9">
        <v>0</v>
      </c>
      <c r="R34" s="9">
        <v>132.30016791044781</v>
      </c>
      <c r="S34" s="9">
        <v>52.953582089552263</v>
      </c>
      <c r="T34" s="9">
        <v>0</v>
      </c>
      <c r="U34" s="9">
        <v>589.19238805970167</v>
      </c>
      <c r="V34" s="9">
        <v>0</v>
      </c>
      <c r="W34" s="2">
        <v>289</v>
      </c>
      <c r="X34" s="2">
        <v>7798</v>
      </c>
      <c r="Y34" s="2">
        <v>7701</v>
      </c>
      <c r="Z34" s="2">
        <v>80.21875</v>
      </c>
      <c r="AA34" s="2">
        <v>10</v>
      </c>
      <c r="AB34" s="2">
        <v>13.516286227237753</v>
      </c>
      <c r="AC34" s="2">
        <v>4</v>
      </c>
      <c r="AD34" s="2">
        <v>4</v>
      </c>
      <c r="AE34" s="2">
        <v>4</v>
      </c>
      <c r="AF34" s="5" t="s">
        <v>2</v>
      </c>
      <c r="AG34" s="2">
        <v>2.9489795918367347</v>
      </c>
      <c r="AH34" s="2">
        <v>79.571428571428569</v>
      </c>
      <c r="AI34" s="2">
        <f>VLOOKUP(A34,Planilha4!$A$1:$F$84,6,FALSE)</f>
        <v>0.61224489795918369</v>
      </c>
    </row>
    <row r="35" spans="1:35" x14ac:dyDescent="0.25">
      <c r="A35" s="2">
        <v>430</v>
      </c>
      <c r="B35" s="10">
        <v>50</v>
      </c>
      <c r="C35" s="10">
        <f t="shared" si="0"/>
        <v>102</v>
      </c>
      <c r="D35" s="10">
        <f t="shared" si="1"/>
        <v>5.7053361673565284E-2</v>
      </c>
      <c r="E35" s="9">
        <v>1787.7999999999997</v>
      </c>
      <c r="F35" s="9">
        <v>24.190809933997105</v>
      </c>
      <c r="G35" s="9">
        <v>0</v>
      </c>
      <c r="H35" s="9">
        <v>507.7055654994968</v>
      </c>
      <c r="I35" s="9">
        <v>0</v>
      </c>
      <c r="J35" s="9">
        <v>0</v>
      </c>
      <c r="K35" s="9">
        <v>0</v>
      </c>
      <c r="L35" s="9">
        <v>0</v>
      </c>
      <c r="M35" s="9">
        <v>180.26298243651425</v>
      </c>
      <c r="N35" s="9">
        <v>0</v>
      </c>
      <c r="O35" s="9">
        <v>47.251208188835449</v>
      </c>
      <c r="P35" s="9">
        <v>0</v>
      </c>
      <c r="Q35" s="9">
        <v>109.42385054256634</v>
      </c>
      <c r="R35" s="9">
        <v>0</v>
      </c>
      <c r="S35" s="9">
        <v>74.682531603087639</v>
      </c>
      <c r="T35" s="9">
        <v>0</v>
      </c>
      <c r="U35" s="9">
        <v>0</v>
      </c>
      <c r="V35" s="9">
        <v>403.78305179550301</v>
      </c>
      <c r="W35" s="2">
        <v>159</v>
      </c>
      <c r="X35" s="2">
        <v>12167</v>
      </c>
      <c r="Y35" s="2">
        <v>9548</v>
      </c>
      <c r="Z35" s="2">
        <v>132.61111111111111</v>
      </c>
      <c r="AA35" s="2">
        <v>3</v>
      </c>
      <c r="AB35" s="2">
        <v>9.2545409714802336</v>
      </c>
      <c r="AC35" s="2">
        <v>2</v>
      </c>
      <c r="AD35" s="2">
        <v>0</v>
      </c>
      <c r="AE35" s="2">
        <v>2</v>
      </c>
      <c r="AF35" s="4" t="s">
        <v>6</v>
      </c>
      <c r="AG35" s="2">
        <v>2.1486486486486487</v>
      </c>
      <c r="AH35" s="2">
        <v>164.41891891891891</v>
      </c>
      <c r="AI35" s="2">
        <f>VLOOKUP(A35,Planilha4!$A$1:$F$84,6,FALSE)</f>
        <v>0.79729729729729726</v>
      </c>
    </row>
    <row r="36" spans="1:35" x14ac:dyDescent="0.25">
      <c r="A36" s="2">
        <v>431</v>
      </c>
      <c r="B36" s="10">
        <v>50</v>
      </c>
      <c r="C36" s="10">
        <f t="shared" si="0"/>
        <v>102</v>
      </c>
      <c r="D36" s="10">
        <f t="shared" si="1"/>
        <v>5.5960937071377642E-2</v>
      </c>
      <c r="E36" s="9">
        <v>1822.6999999999996</v>
      </c>
      <c r="F36" s="9">
        <v>144.43540900861368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750.26581445108945</v>
      </c>
      <c r="P36" s="9">
        <v>0</v>
      </c>
      <c r="Q36" s="9">
        <v>0</v>
      </c>
      <c r="R36" s="9">
        <v>0</v>
      </c>
      <c r="S36" s="9">
        <v>73.104718275086469</v>
      </c>
      <c r="T36" s="9">
        <v>0</v>
      </c>
      <c r="U36" s="9">
        <v>56.54712788720034</v>
      </c>
      <c r="V36" s="9">
        <v>322.94693037801079</v>
      </c>
      <c r="W36" s="2">
        <v>48</v>
      </c>
      <c r="X36" s="2">
        <v>9034</v>
      </c>
      <c r="Y36" s="2">
        <v>9511</v>
      </c>
      <c r="Z36" s="2">
        <v>115.98780487804878</v>
      </c>
      <c r="AA36" s="2">
        <v>7</v>
      </c>
      <c r="AB36" s="2">
        <v>8.7336727916758914</v>
      </c>
      <c r="AC36" s="2">
        <v>0</v>
      </c>
      <c r="AD36" s="2">
        <v>2</v>
      </c>
      <c r="AE36" s="2">
        <v>0</v>
      </c>
      <c r="AF36" s="5" t="s">
        <v>6</v>
      </c>
      <c r="AG36" s="2">
        <v>0.58536585365853655</v>
      </c>
      <c r="AH36" s="2">
        <v>110.17073170731707</v>
      </c>
      <c r="AI36" s="2">
        <f>VLOOKUP(A36,Planilha4!$A$1:$F$84,6,FALSE)</f>
        <v>0.70731707317073167</v>
      </c>
    </row>
    <row r="37" spans="1:35" x14ac:dyDescent="0.25">
      <c r="A37" s="2">
        <v>432</v>
      </c>
      <c r="B37" s="10">
        <v>50</v>
      </c>
      <c r="C37" s="10">
        <f t="shared" si="0"/>
        <v>102</v>
      </c>
      <c r="D37" s="10">
        <f t="shared" si="1"/>
        <v>7.185122569737952E-2</v>
      </c>
      <c r="E37" s="9">
        <v>1419.6000000000004</v>
      </c>
      <c r="F37" s="9">
        <v>170.45300084530862</v>
      </c>
      <c r="G37" s="9">
        <v>0</v>
      </c>
      <c r="H37" s="9">
        <v>0</v>
      </c>
      <c r="I37" s="9">
        <v>206.8023879966189</v>
      </c>
      <c r="J37" s="9">
        <v>0</v>
      </c>
      <c r="K37" s="9">
        <v>0</v>
      </c>
      <c r="L37" s="9">
        <v>129.64298393913788</v>
      </c>
      <c r="M37" s="9">
        <v>0</v>
      </c>
      <c r="N37" s="9">
        <v>0</v>
      </c>
      <c r="O37" s="9">
        <v>0</v>
      </c>
      <c r="P37" s="9">
        <v>0</v>
      </c>
      <c r="Q37" s="9">
        <v>80.101521555367754</v>
      </c>
      <c r="R37" s="9">
        <v>370.89661876584978</v>
      </c>
      <c r="S37" s="9">
        <v>0</v>
      </c>
      <c r="T37" s="9">
        <v>0</v>
      </c>
      <c r="U37" s="9">
        <v>389.40348689771781</v>
      </c>
      <c r="V37" s="9">
        <v>0</v>
      </c>
      <c r="W37" s="2">
        <v>294</v>
      </c>
      <c r="X37" s="2">
        <v>12156</v>
      </c>
      <c r="Y37" s="2">
        <v>3600</v>
      </c>
      <c r="Z37" s="2">
        <v>116.12903225806451</v>
      </c>
      <c r="AA37" s="2">
        <v>2</v>
      </c>
      <c r="AB37" s="2">
        <v>8.6541625534715365</v>
      </c>
      <c r="AC37" s="2">
        <v>1</v>
      </c>
      <c r="AD37" s="2">
        <v>1</v>
      </c>
      <c r="AE37" s="2">
        <v>1</v>
      </c>
      <c r="AF37" s="4" t="s">
        <v>6</v>
      </c>
      <c r="AG37" s="2">
        <v>3.9729729729729728</v>
      </c>
      <c r="AH37" s="2">
        <v>164.27027027027026</v>
      </c>
      <c r="AI37" s="2">
        <f>VLOOKUP(A37,Planilha4!$A$1:$F$84,6,FALSE)</f>
        <v>0.33783783783783783</v>
      </c>
    </row>
    <row r="38" spans="1:35" x14ac:dyDescent="0.25">
      <c r="A38" s="2">
        <v>433</v>
      </c>
      <c r="B38" s="10">
        <v>50</v>
      </c>
      <c r="C38" s="10">
        <f t="shared" si="0"/>
        <v>102</v>
      </c>
      <c r="D38" s="10">
        <f t="shared" si="1"/>
        <v>6.3718140929535247E-2</v>
      </c>
      <c r="E38" s="9">
        <v>1600.7999999999995</v>
      </c>
      <c r="F38" s="9">
        <v>216.38607571214402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38.463024737631201</v>
      </c>
      <c r="O38" s="9">
        <v>157.38699400299856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935.06390554722691</v>
      </c>
      <c r="V38" s="9">
        <v>0</v>
      </c>
      <c r="W38" s="2">
        <v>147</v>
      </c>
      <c r="X38" s="2">
        <v>10320</v>
      </c>
      <c r="Y38" s="2">
        <v>3431</v>
      </c>
      <c r="Z38" s="2">
        <v>77.977272727272734</v>
      </c>
      <c r="AA38" s="2">
        <v>15</v>
      </c>
      <c r="AB38" s="2">
        <v>7.9263565891472867</v>
      </c>
      <c r="AC38" s="2">
        <v>4</v>
      </c>
      <c r="AD38" s="2">
        <v>4</v>
      </c>
      <c r="AE38" s="2">
        <v>4</v>
      </c>
      <c r="AF38" s="5" t="s">
        <v>6</v>
      </c>
      <c r="AG38" s="2">
        <v>1.6153846153846154</v>
      </c>
      <c r="AH38" s="2">
        <v>113.4065934065934</v>
      </c>
      <c r="AI38" s="2">
        <f>VLOOKUP(A38,Planilha4!$A$1:$F$84,6,FALSE)</f>
        <v>0.2857142857142857</v>
      </c>
    </row>
    <row r="39" spans="1:35" x14ac:dyDescent="0.25">
      <c r="A39" s="2">
        <v>434</v>
      </c>
      <c r="B39" s="10">
        <v>50</v>
      </c>
      <c r="C39" s="10">
        <f t="shared" si="0"/>
        <v>102</v>
      </c>
      <c r="D39" s="10">
        <f t="shared" si="1"/>
        <v>6.5704715279567116E-2</v>
      </c>
      <c r="E39" s="9">
        <v>1552.4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395.6673988662717</v>
      </c>
      <c r="O39" s="9">
        <v>48.601391393970651</v>
      </c>
      <c r="P39" s="9">
        <v>0</v>
      </c>
      <c r="Q39" s="9">
        <v>0</v>
      </c>
      <c r="R39" s="9">
        <v>71.860628703942311</v>
      </c>
      <c r="S39" s="9">
        <v>22.564931718629232</v>
      </c>
      <c r="T39" s="9">
        <v>0</v>
      </c>
      <c r="U39" s="9">
        <v>424.48108090698287</v>
      </c>
      <c r="V39" s="9">
        <v>384.12456841020372</v>
      </c>
      <c r="W39" s="2">
        <v>52</v>
      </c>
      <c r="X39" s="2">
        <v>12124</v>
      </c>
      <c r="Y39" s="2">
        <v>5536</v>
      </c>
      <c r="Z39" s="2">
        <v>104.45283018867924</v>
      </c>
      <c r="AA39" s="2">
        <v>4</v>
      </c>
      <c r="AB39" s="2">
        <v>6.5572418343780932</v>
      </c>
      <c r="AC39" s="2">
        <v>2</v>
      </c>
      <c r="AD39" s="2">
        <v>1</v>
      </c>
      <c r="AE39" s="2">
        <v>2</v>
      </c>
      <c r="AF39" s="5" t="s">
        <v>6</v>
      </c>
      <c r="AG39" s="2">
        <v>0.69333333333333336</v>
      </c>
      <c r="AH39" s="2">
        <v>161.65333333333334</v>
      </c>
      <c r="AI39" s="2">
        <f>VLOOKUP(A39,Planilha4!$A$1:$F$84,6,FALSE)</f>
        <v>0.49333333333333335</v>
      </c>
    </row>
    <row r="40" spans="1:35" x14ac:dyDescent="0.25">
      <c r="A40" s="2">
        <v>435</v>
      </c>
      <c r="B40" s="2">
        <v>50</v>
      </c>
      <c r="C40" s="10">
        <f t="shared" si="0"/>
        <v>102</v>
      </c>
      <c r="D40" s="10">
        <f t="shared" si="1"/>
        <v>6.04695281005454E-2</v>
      </c>
      <c r="E40" s="9">
        <v>1686.8000000000004</v>
      </c>
      <c r="F40" s="9">
        <v>138.50001185677027</v>
      </c>
      <c r="G40" s="9">
        <v>0</v>
      </c>
      <c r="H40" s="9">
        <v>138.9792506521224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179.15543632914404</v>
      </c>
      <c r="O40" s="9">
        <v>324.5245375859617</v>
      </c>
      <c r="P40" s="9">
        <v>0</v>
      </c>
      <c r="Q40" s="9">
        <v>0</v>
      </c>
      <c r="R40" s="9">
        <v>0</v>
      </c>
      <c r="S40" s="9">
        <v>62.460789660896381</v>
      </c>
      <c r="T40" s="9">
        <v>0</v>
      </c>
      <c r="U40" s="9">
        <v>319.97176903011632</v>
      </c>
      <c r="V40" s="9">
        <v>183.70820488498939</v>
      </c>
      <c r="W40" s="2">
        <v>223</v>
      </c>
      <c r="X40" s="2">
        <v>11496</v>
      </c>
      <c r="Y40" s="2">
        <v>6975</v>
      </c>
      <c r="Z40" s="2">
        <v>94.256756756756758</v>
      </c>
      <c r="AA40" s="2">
        <v>6</v>
      </c>
      <c r="AB40" s="2">
        <v>7.3242867084203205</v>
      </c>
      <c r="AC40" s="2">
        <v>6</v>
      </c>
      <c r="AD40" s="2">
        <v>3</v>
      </c>
      <c r="AE40" s="2">
        <v>6</v>
      </c>
      <c r="AF40" s="4" t="s">
        <v>3</v>
      </c>
      <c r="AG40" s="2">
        <v>2.8227848101265822</v>
      </c>
      <c r="AH40" s="2">
        <v>145.51898734177215</v>
      </c>
      <c r="AI40" s="2">
        <f>VLOOKUP(A40,Planilha4!$A$1:$F$84,6,FALSE)</f>
        <v>0.620253164556962</v>
      </c>
    </row>
    <row r="41" spans="1:35" x14ac:dyDescent="0.25">
      <c r="A41" s="2">
        <v>436</v>
      </c>
      <c r="B41" s="2">
        <v>20</v>
      </c>
      <c r="C41" s="10">
        <f t="shared" si="0"/>
        <v>132</v>
      </c>
      <c r="D41" s="10">
        <f t="shared" si="1"/>
        <v>0.11373427537480613</v>
      </c>
      <c r="E41" s="9">
        <v>1160.6000000000001</v>
      </c>
      <c r="F41" s="9">
        <v>34.825952093744625</v>
      </c>
      <c r="G41" s="9">
        <v>0</v>
      </c>
      <c r="H41" s="9">
        <v>993.70049974151334</v>
      </c>
      <c r="I41" s="9">
        <v>186.5510167154921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132.22253144925045</v>
      </c>
      <c r="V41" s="9">
        <v>0</v>
      </c>
      <c r="W41" s="2">
        <v>1170</v>
      </c>
      <c r="X41" s="2">
        <v>14123</v>
      </c>
      <c r="Y41" s="2">
        <v>5535</v>
      </c>
      <c r="Z41" s="2">
        <v>106.44230769230769</v>
      </c>
      <c r="AA41" s="2">
        <v>2</v>
      </c>
      <c r="AB41" s="2">
        <v>7.3992777738440845</v>
      </c>
      <c r="AC41" s="2">
        <v>3</v>
      </c>
      <c r="AD41" s="2">
        <v>2</v>
      </c>
      <c r="AE41" s="2">
        <v>3</v>
      </c>
      <c r="AF41" s="5" t="s">
        <v>5</v>
      </c>
      <c r="AG41" s="2">
        <v>21.666666666666668</v>
      </c>
      <c r="AH41" s="2">
        <v>261.53703703703701</v>
      </c>
      <c r="AI41" s="2">
        <f>VLOOKUP(A41,Planilha4!$A$1:$F$84,6,FALSE)</f>
        <v>0.7407407407407407</v>
      </c>
    </row>
    <row r="42" spans="1:35" x14ac:dyDescent="0.25">
      <c r="A42" s="2">
        <v>437</v>
      </c>
      <c r="B42" s="2">
        <v>50</v>
      </c>
      <c r="C42" s="10">
        <f t="shared" si="0"/>
        <v>102</v>
      </c>
      <c r="D42" s="10">
        <f t="shared" si="1"/>
        <v>4.0316205533596841E-2</v>
      </c>
      <c r="E42" s="9">
        <v>2530</v>
      </c>
      <c r="F42" s="9">
        <v>0</v>
      </c>
      <c r="G42" s="9">
        <v>0</v>
      </c>
      <c r="H42" s="9">
        <v>214.66269960474321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398.49193280632431</v>
      </c>
      <c r="P42" s="9">
        <v>0</v>
      </c>
      <c r="Q42" s="9">
        <v>0</v>
      </c>
      <c r="R42" s="9">
        <v>79.08065217391308</v>
      </c>
      <c r="S42" s="9">
        <v>85.257996047430879</v>
      </c>
      <c r="T42" s="9">
        <v>0</v>
      </c>
      <c r="U42" s="9">
        <v>235.37810276679852</v>
      </c>
      <c r="V42" s="9">
        <v>334.42861660079075</v>
      </c>
      <c r="W42" s="2">
        <v>131</v>
      </c>
      <c r="X42" s="2">
        <v>22134</v>
      </c>
      <c r="Y42" s="2">
        <v>10488</v>
      </c>
      <c r="Z42" s="2">
        <v>91.2</v>
      </c>
      <c r="AA42" s="2">
        <v>8</v>
      </c>
      <c r="AB42" s="2">
        <v>6.8717809704526971</v>
      </c>
      <c r="AC42" s="2">
        <v>9</v>
      </c>
      <c r="AD42" s="2">
        <v>2</v>
      </c>
      <c r="AE42" s="2">
        <v>9</v>
      </c>
      <c r="AF42" s="5" t="s">
        <v>3</v>
      </c>
      <c r="AG42" s="2">
        <v>1.0314960629921259</v>
      </c>
      <c r="AH42" s="2">
        <v>174.28346456692913</v>
      </c>
      <c r="AI42" s="2">
        <f>VLOOKUP(A42,Planilha4!$A$1:$F$84,6,FALSE)</f>
        <v>0.70866141732283461</v>
      </c>
    </row>
    <row r="43" spans="1:35" x14ac:dyDescent="0.25">
      <c r="A43" s="2">
        <v>438</v>
      </c>
      <c r="B43" s="2">
        <v>74</v>
      </c>
      <c r="C43" s="10">
        <f t="shared" si="0"/>
        <v>78</v>
      </c>
      <c r="D43" s="10">
        <f t="shared" si="1"/>
        <v>6.101376720901127E-2</v>
      </c>
      <c r="E43" s="9">
        <v>1278.3999999999999</v>
      </c>
      <c r="F43" s="9">
        <v>0</v>
      </c>
      <c r="G43" s="9">
        <v>0</v>
      </c>
      <c r="H43" s="9">
        <v>1051.049976533167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296.25002346683368</v>
      </c>
      <c r="V43" s="9">
        <v>0</v>
      </c>
      <c r="W43" s="2">
        <v>38</v>
      </c>
      <c r="X43" s="2">
        <v>13843</v>
      </c>
      <c r="Y43" s="2">
        <v>6580</v>
      </c>
      <c r="Z43" s="2">
        <v>126.53846153846153</v>
      </c>
      <c r="AA43" s="2">
        <v>1</v>
      </c>
      <c r="AB43" s="2">
        <v>8.0184931012063867</v>
      </c>
      <c r="AC43" s="2">
        <v>0</v>
      </c>
      <c r="AD43" s="2">
        <v>1</v>
      </c>
      <c r="AE43" s="2">
        <v>0</v>
      </c>
      <c r="AF43" s="4" t="s">
        <v>5</v>
      </c>
      <c r="AG43" s="2">
        <v>0.65517241379310343</v>
      </c>
      <c r="AH43" s="2">
        <v>238.67241379310346</v>
      </c>
      <c r="AI43" s="2">
        <f>VLOOKUP(A43,Planilha4!$A$1:$F$84,6,FALSE)</f>
        <v>0.84482758620689657</v>
      </c>
    </row>
    <row r="44" spans="1:35" x14ac:dyDescent="0.25">
      <c r="A44" s="2">
        <v>439</v>
      </c>
      <c r="B44" s="10">
        <v>50</v>
      </c>
      <c r="C44" s="10">
        <f t="shared" si="0"/>
        <v>102</v>
      </c>
      <c r="D44" s="10">
        <f t="shared" si="1"/>
        <v>5.868139454608215E-2</v>
      </c>
      <c r="E44" s="9">
        <v>1738.2</v>
      </c>
      <c r="F44" s="9">
        <v>78.906420434932741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97.199068001380795</v>
      </c>
      <c r="P44" s="9">
        <v>0</v>
      </c>
      <c r="Q44" s="9">
        <v>106.42290300310673</v>
      </c>
      <c r="R44" s="9">
        <v>206.25735243355211</v>
      </c>
      <c r="S44" s="9">
        <v>14.262064204349334</v>
      </c>
      <c r="T44" s="9">
        <v>0</v>
      </c>
      <c r="U44" s="9">
        <v>844.252191922679</v>
      </c>
      <c r="V44" s="9">
        <v>0</v>
      </c>
      <c r="W44" s="2">
        <v>420</v>
      </c>
      <c r="X44" s="2">
        <v>16324</v>
      </c>
      <c r="Y44" s="2">
        <v>6878</v>
      </c>
      <c r="Z44" s="2">
        <v>70.907216494845358</v>
      </c>
      <c r="AA44" s="2">
        <v>10</v>
      </c>
      <c r="AB44" s="2">
        <v>6.628277382994364</v>
      </c>
      <c r="AC44" s="2">
        <v>5</v>
      </c>
      <c r="AD44" s="2">
        <v>1</v>
      </c>
      <c r="AE44" s="2">
        <v>5</v>
      </c>
      <c r="AF44" s="5" t="s">
        <v>6</v>
      </c>
      <c r="AG44" s="2">
        <v>4.0384615384615383</v>
      </c>
      <c r="AH44" s="2">
        <v>156.96153846153845</v>
      </c>
      <c r="AI44" s="2">
        <f>VLOOKUP(A44,Planilha4!$A$1:$F$84,6,FALSE)</f>
        <v>0.60576923076923073</v>
      </c>
    </row>
    <row r="45" spans="1:35" x14ac:dyDescent="0.25">
      <c r="A45" s="2">
        <v>440</v>
      </c>
      <c r="B45" s="2">
        <v>39</v>
      </c>
      <c r="C45" s="10">
        <f t="shared" si="0"/>
        <v>113</v>
      </c>
      <c r="D45" s="10">
        <f t="shared" si="1"/>
        <v>0.1005516995906745</v>
      </c>
      <c r="E45" s="9">
        <v>1123.8</v>
      </c>
      <c r="F45" s="9">
        <v>0</v>
      </c>
      <c r="G45" s="9">
        <v>0</v>
      </c>
      <c r="H45" s="9">
        <v>206.686705819541</v>
      </c>
      <c r="I45" s="9">
        <v>224.07044847837707</v>
      </c>
      <c r="J45" s="9">
        <v>0</v>
      </c>
      <c r="K45" s="9">
        <v>0</v>
      </c>
      <c r="L45" s="9">
        <v>213.04076348104658</v>
      </c>
      <c r="M45" s="9">
        <v>0</v>
      </c>
      <c r="N45" s="9">
        <v>0</v>
      </c>
      <c r="O45" s="9">
        <v>213.52031500266961</v>
      </c>
      <c r="P45" s="9">
        <v>0</v>
      </c>
      <c r="Q45" s="9">
        <v>234.860357714896</v>
      </c>
      <c r="R45" s="9">
        <v>0</v>
      </c>
      <c r="S45" s="9">
        <v>0</v>
      </c>
      <c r="T45" s="9">
        <v>0</v>
      </c>
      <c r="U45" s="9">
        <v>160.0503203416979</v>
      </c>
      <c r="V45" s="9">
        <v>95.071089161772591</v>
      </c>
      <c r="W45" s="2">
        <v>230</v>
      </c>
      <c r="X45" s="2">
        <v>11003</v>
      </c>
      <c r="Y45" s="2">
        <v>3787</v>
      </c>
      <c r="Z45" s="2">
        <v>80.574468085106389</v>
      </c>
      <c r="AA45" s="2">
        <v>2</v>
      </c>
      <c r="AB45" s="2">
        <v>7.161683177315278</v>
      </c>
      <c r="AC45" s="2">
        <v>2</v>
      </c>
      <c r="AD45" s="2">
        <v>4</v>
      </c>
      <c r="AE45" s="2">
        <v>2</v>
      </c>
      <c r="AF45" s="4" t="s">
        <v>5</v>
      </c>
      <c r="AG45" s="2">
        <v>4.8936170212765955</v>
      </c>
      <c r="AH45" s="2">
        <v>234.10638297872342</v>
      </c>
      <c r="AI45" s="2">
        <f>VLOOKUP(A45,Planilha4!$A$1:$F$84,6,FALSE)</f>
        <v>0.5957446808510638</v>
      </c>
    </row>
    <row r="46" spans="1:35" x14ac:dyDescent="0.25">
      <c r="A46" s="2">
        <v>441</v>
      </c>
      <c r="B46" s="10">
        <v>50</v>
      </c>
      <c r="C46" s="10">
        <f t="shared" si="0"/>
        <v>102</v>
      </c>
      <c r="D46" s="10">
        <f t="shared" si="1"/>
        <v>4.2295571404876456E-2</v>
      </c>
      <c r="E46" s="9">
        <v>2411.5999999999985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241.0122823022061</v>
      </c>
      <c r="P46" s="9">
        <v>0</v>
      </c>
      <c r="Q46" s="9">
        <v>0</v>
      </c>
      <c r="R46" s="9">
        <v>0</v>
      </c>
      <c r="S46" s="9">
        <v>214.86630452811423</v>
      </c>
      <c r="T46" s="9">
        <v>0</v>
      </c>
      <c r="U46" s="9">
        <v>673.20306020899022</v>
      </c>
      <c r="V46" s="9">
        <v>218.21835296069011</v>
      </c>
      <c r="W46" s="2">
        <v>208</v>
      </c>
      <c r="X46" s="2">
        <v>23127</v>
      </c>
      <c r="Y46" s="2">
        <v>10607</v>
      </c>
      <c r="Z46" s="2">
        <v>84.855999999999995</v>
      </c>
      <c r="AA46" s="2">
        <v>7</v>
      </c>
      <c r="AB46" s="2">
        <v>6.2437843213559905</v>
      </c>
      <c r="AC46" s="2">
        <v>7</v>
      </c>
      <c r="AD46" s="2">
        <v>3</v>
      </c>
      <c r="AE46" s="2">
        <v>7</v>
      </c>
      <c r="AF46" s="5" t="s">
        <v>6</v>
      </c>
      <c r="AG46" s="2">
        <v>1.5407407407407407</v>
      </c>
      <c r="AH46" s="2">
        <v>171.3111111111111</v>
      </c>
      <c r="AI46" s="2">
        <f>VLOOKUP(A46,Planilha4!$A$1:$F$84,6,FALSE)</f>
        <v>0.6962962962962963</v>
      </c>
    </row>
    <row r="47" spans="1:35" x14ac:dyDescent="0.25">
      <c r="A47" s="2">
        <v>443</v>
      </c>
      <c r="B47" s="10">
        <v>50</v>
      </c>
      <c r="C47" s="10">
        <f t="shared" si="0"/>
        <v>102</v>
      </c>
      <c r="D47" s="10">
        <f t="shared" si="1"/>
        <v>5.9767959685925257E-2</v>
      </c>
      <c r="E47" s="9">
        <v>1706.5999999999992</v>
      </c>
      <c r="F47" s="9">
        <v>0</v>
      </c>
      <c r="G47" s="9">
        <v>0</v>
      </c>
      <c r="H47" s="9">
        <v>233.91831126215885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112.3407887026838</v>
      </c>
      <c r="P47" s="9">
        <v>0</v>
      </c>
      <c r="Q47" s="9">
        <v>0</v>
      </c>
      <c r="R47" s="9">
        <v>0</v>
      </c>
      <c r="S47" s="9">
        <v>96.788339388257413</v>
      </c>
      <c r="T47" s="9">
        <v>0</v>
      </c>
      <c r="U47" s="9">
        <v>699.14970116020174</v>
      </c>
      <c r="V47" s="9">
        <v>205.10285948669883</v>
      </c>
      <c r="W47" s="2">
        <v>0</v>
      </c>
      <c r="X47" s="2">
        <v>15154</v>
      </c>
      <c r="Y47" s="2">
        <v>9713</v>
      </c>
      <c r="Z47" s="2">
        <v>103.32978723404256</v>
      </c>
      <c r="AA47" s="2">
        <v>9</v>
      </c>
      <c r="AB47" s="2">
        <v>7.0608420219084067</v>
      </c>
      <c r="AC47" s="2">
        <v>7</v>
      </c>
      <c r="AD47" s="2">
        <v>2</v>
      </c>
      <c r="AE47" s="2">
        <v>7</v>
      </c>
      <c r="AF47" s="5" t="s">
        <v>6</v>
      </c>
      <c r="AG47" s="2">
        <v>0</v>
      </c>
      <c r="AH47" s="2">
        <v>156.22680412371133</v>
      </c>
      <c r="AI47" s="2">
        <f>VLOOKUP(A47,Planilha4!$A$1:$F$84,6,FALSE)</f>
        <v>0.83505154639175261</v>
      </c>
    </row>
    <row r="48" spans="1:35" x14ac:dyDescent="0.25">
      <c r="A48" s="2">
        <v>444</v>
      </c>
      <c r="B48" s="10">
        <v>50</v>
      </c>
      <c r="C48" s="10">
        <f t="shared" si="0"/>
        <v>102</v>
      </c>
      <c r="D48" s="10">
        <f t="shared" si="1"/>
        <v>7.144858503782571E-2</v>
      </c>
      <c r="E48" s="9">
        <v>1427.6000000000001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91.638295040627668</v>
      </c>
      <c r="N48" s="9">
        <v>0</v>
      </c>
      <c r="O48" s="9">
        <v>693.46878677500729</v>
      </c>
      <c r="P48" s="9">
        <v>0</v>
      </c>
      <c r="Q48" s="9">
        <v>0</v>
      </c>
      <c r="R48" s="9">
        <v>333.14436817035602</v>
      </c>
      <c r="S48" s="9">
        <v>61.060738302045429</v>
      </c>
      <c r="T48" s="9">
        <v>0</v>
      </c>
      <c r="U48" s="9">
        <v>167.98781171196424</v>
      </c>
      <c r="V48" s="9">
        <v>0</v>
      </c>
      <c r="W48" s="2">
        <v>217</v>
      </c>
      <c r="X48" s="2">
        <v>23156</v>
      </c>
      <c r="Y48" s="2">
        <v>5683</v>
      </c>
      <c r="Z48" s="2">
        <v>63.144444444444446</v>
      </c>
      <c r="AA48" s="2">
        <v>4</v>
      </c>
      <c r="AB48" s="2">
        <v>5.652962515114873</v>
      </c>
      <c r="AC48" s="2">
        <v>2</v>
      </c>
      <c r="AD48" s="2">
        <v>4</v>
      </c>
      <c r="AE48" s="2">
        <v>2</v>
      </c>
      <c r="AF48" s="4" t="s">
        <v>6</v>
      </c>
      <c r="AG48" s="2">
        <v>2.411111111111111</v>
      </c>
      <c r="AH48" s="2">
        <v>257.28888888888889</v>
      </c>
      <c r="AI48" s="2">
        <f>VLOOKUP(A48,Planilha4!$A$1:$F$84,6,FALSE)</f>
        <v>0.61111111111111116</v>
      </c>
    </row>
    <row r="49" spans="1:35" x14ac:dyDescent="0.25">
      <c r="A49" s="2">
        <v>445</v>
      </c>
      <c r="B49" s="10">
        <v>50</v>
      </c>
      <c r="C49" s="10">
        <f t="shared" si="0"/>
        <v>102</v>
      </c>
      <c r="D49" s="10">
        <f t="shared" si="1"/>
        <v>4.0783686525389835E-2</v>
      </c>
      <c r="E49" s="9">
        <v>2501.0000000000005</v>
      </c>
      <c r="F49" s="9">
        <v>0</v>
      </c>
      <c r="G49" s="9">
        <v>0</v>
      </c>
      <c r="H49" s="9">
        <v>234.65968812475026</v>
      </c>
      <c r="I49" s="9">
        <v>0</v>
      </c>
      <c r="J49" s="9">
        <v>0</v>
      </c>
      <c r="K49" s="9">
        <v>0</v>
      </c>
      <c r="L49" s="9">
        <v>0</v>
      </c>
      <c r="M49" s="9">
        <v>49.991779288284718</v>
      </c>
      <c r="N49" s="9">
        <v>0</v>
      </c>
      <c r="O49" s="9">
        <v>47.459868052778916</v>
      </c>
      <c r="P49" s="9">
        <v>0</v>
      </c>
      <c r="Q49" s="9">
        <v>0</v>
      </c>
      <c r="R49" s="9">
        <v>35.554498200719735</v>
      </c>
      <c r="S49" s="9">
        <v>137.63900439824079</v>
      </c>
      <c r="T49" s="9">
        <v>0</v>
      </c>
      <c r="U49" s="9">
        <v>624.6817592962816</v>
      </c>
      <c r="V49" s="9">
        <v>217.31340263894452</v>
      </c>
      <c r="W49" s="2">
        <v>876</v>
      </c>
      <c r="X49" s="2">
        <v>20090</v>
      </c>
      <c r="Y49" s="2">
        <v>13602</v>
      </c>
      <c r="Z49" s="2">
        <v>101.50746268656717</v>
      </c>
      <c r="AA49" s="2">
        <v>10</v>
      </c>
      <c r="AB49" s="2">
        <v>7.4216027874564459</v>
      </c>
      <c r="AC49" s="2">
        <v>7</v>
      </c>
      <c r="AD49" s="2">
        <v>3</v>
      </c>
      <c r="AE49" s="2">
        <v>7</v>
      </c>
      <c r="AF49" s="4" t="s">
        <v>6</v>
      </c>
      <c r="AG49" s="2">
        <v>6.3021582733812949</v>
      </c>
      <c r="AH49" s="2">
        <v>144.53237410071944</v>
      </c>
      <c r="AI49" s="2">
        <f>VLOOKUP(A49,Planilha4!$A$1:$F$84,6,FALSE)</f>
        <v>0.82733812949640284</v>
      </c>
    </row>
    <row r="50" spans="1:35" x14ac:dyDescent="0.25">
      <c r="A50" s="2">
        <v>446</v>
      </c>
      <c r="B50" s="10">
        <v>50</v>
      </c>
      <c r="C50" s="10">
        <f t="shared" si="0"/>
        <v>102</v>
      </c>
      <c r="D50" s="10">
        <f t="shared" si="1"/>
        <v>8.7090163934426243E-2</v>
      </c>
      <c r="E50" s="9">
        <v>1171.1999999999998</v>
      </c>
      <c r="F50" s="9">
        <v>0</v>
      </c>
      <c r="G50" s="9">
        <v>0</v>
      </c>
      <c r="H50" s="9">
        <v>1008.5193903688529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80.295030737704963</v>
      </c>
      <c r="S50" s="9">
        <v>0</v>
      </c>
      <c r="T50" s="9">
        <v>0</v>
      </c>
      <c r="U50" s="9">
        <v>129.64541495901651</v>
      </c>
      <c r="V50" s="9">
        <v>128.8401639344263</v>
      </c>
      <c r="W50" s="2">
        <v>0</v>
      </c>
      <c r="X50" s="2">
        <v>11601</v>
      </c>
      <c r="Y50" s="2">
        <v>5771</v>
      </c>
      <c r="Z50" s="2">
        <v>101.24561403508773</v>
      </c>
      <c r="AA50" s="2">
        <v>2</v>
      </c>
      <c r="AB50" s="2">
        <v>9.2061029221618824</v>
      </c>
      <c r="AC50" s="2">
        <v>1</v>
      </c>
      <c r="AD50" s="2">
        <v>1</v>
      </c>
      <c r="AE50" s="2">
        <v>1</v>
      </c>
      <c r="AF50" s="4" t="s">
        <v>6</v>
      </c>
      <c r="AG50" s="2">
        <v>0</v>
      </c>
      <c r="AH50" s="2">
        <v>203.52631578947367</v>
      </c>
      <c r="AI50" s="2">
        <f>VLOOKUP(A50,Planilha4!$A$1:$F$84,6,FALSE)</f>
        <v>0.89473684210526316</v>
      </c>
    </row>
    <row r="51" spans="1:35" x14ac:dyDescent="0.25">
      <c r="A51" s="2">
        <v>447</v>
      </c>
      <c r="B51" s="10">
        <v>50</v>
      </c>
      <c r="C51" s="10">
        <f t="shared" si="0"/>
        <v>102</v>
      </c>
      <c r="D51" s="10">
        <f t="shared" si="1"/>
        <v>8.802209181912321E-2</v>
      </c>
      <c r="E51" s="9">
        <v>1158.8000000000002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177.42317915084575</v>
      </c>
      <c r="P51" s="9">
        <v>0</v>
      </c>
      <c r="Q51" s="9">
        <v>0</v>
      </c>
      <c r="R51" s="9">
        <v>0</v>
      </c>
      <c r="S51" s="9">
        <v>64.179288919572002</v>
      </c>
      <c r="T51" s="9">
        <v>0</v>
      </c>
      <c r="U51" s="9">
        <v>658.18651190887147</v>
      </c>
      <c r="V51" s="9">
        <v>447.51102002071133</v>
      </c>
      <c r="W51" s="2">
        <v>210</v>
      </c>
      <c r="X51" s="2">
        <v>9947</v>
      </c>
      <c r="Y51" s="2">
        <v>5372</v>
      </c>
      <c r="Z51" s="2">
        <v>85.269841269841265</v>
      </c>
      <c r="AA51" s="2">
        <v>8</v>
      </c>
      <c r="AB51" s="2">
        <v>8.2336382828993671</v>
      </c>
      <c r="AC51" s="2">
        <v>1</v>
      </c>
      <c r="AD51" s="2">
        <v>0</v>
      </c>
      <c r="AE51" s="2">
        <v>1</v>
      </c>
      <c r="AF51" s="4" t="s">
        <v>3</v>
      </c>
      <c r="AG51" s="2">
        <v>3.3333333333333335</v>
      </c>
      <c r="AH51" s="2">
        <v>157.88888888888889</v>
      </c>
      <c r="AI51" s="2">
        <f>VLOOKUP(A51,Planilha4!$A$1:$F$84,6,FALSE)</f>
        <v>0.66666666666666663</v>
      </c>
    </row>
    <row r="52" spans="1:35" x14ac:dyDescent="0.25">
      <c r="A52" s="2">
        <v>448</v>
      </c>
      <c r="B52" s="10">
        <v>50</v>
      </c>
      <c r="C52" s="10">
        <f t="shared" si="0"/>
        <v>102</v>
      </c>
      <c r="D52" s="10">
        <f t="shared" si="1"/>
        <v>9.1087694231112709E-2</v>
      </c>
      <c r="E52" s="9">
        <v>1119.8</v>
      </c>
      <c r="F52" s="9">
        <v>0</v>
      </c>
      <c r="G52" s="9">
        <v>0</v>
      </c>
      <c r="H52" s="9">
        <v>1180.6621628862304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26.589864261475281</v>
      </c>
      <c r="T52" s="9">
        <v>0</v>
      </c>
      <c r="U52" s="9">
        <v>140.04797285229512</v>
      </c>
      <c r="V52" s="9">
        <v>0</v>
      </c>
      <c r="W52" s="2">
        <v>172</v>
      </c>
      <c r="X52" s="2">
        <v>9022</v>
      </c>
      <c r="Y52" s="2">
        <v>4500</v>
      </c>
      <c r="Z52" s="2">
        <v>109.7560975609756</v>
      </c>
      <c r="AA52" s="2">
        <v>1</v>
      </c>
      <c r="AB52" s="2">
        <v>9.7317667922855247</v>
      </c>
      <c r="AC52" s="2">
        <v>1</v>
      </c>
      <c r="AD52" s="2">
        <v>2</v>
      </c>
      <c r="AE52" s="2">
        <v>1</v>
      </c>
      <c r="AF52" s="5" t="s">
        <v>6</v>
      </c>
      <c r="AG52" s="2">
        <v>3.8222222222222224</v>
      </c>
      <c r="AH52" s="2">
        <v>200.48888888888888</v>
      </c>
      <c r="AI52" s="2">
        <f>VLOOKUP(A52,Planilha4!$A$1:$F$84,6,FALSE)</f>
        <v>0.82222222222222219</v>
      </c>
    </row>
    <row r="53" spans="1:35" x14ac:dyDescent="0.25">
      <c r="A53" s="2">
        <v>449</v>
      </c>
      <c r="B53" s="2">
        <v>10</v>
      </c>
      <c r="C53" s="10">
        <f t="shared" si="0"/>
        <v>142</v>
      </c>
      <c r="D53" s="10">
        <f t="shared" si="1"/>
        <v>8.155763597725578E-2</v>
      </c>
      <c r="E53" s="9">
        <v>1741.0999999999995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782.72009074722905</v>
      </c>
      <c r="O53" s="9">
        <v>460.11405433346744</v>
      </c>
      <c r="P53" s="9">
        <v>0</v>
      </c>
      <c r="Q53" s="9">
        <v>0</v>
      </c>
      <c r="R53" s="9">
        <v>0</v>
      </c>
      <c r="S53" s="9">
        <v>16.250244098558383</v>
      </c>
      <c r="T53" s="9">
        <v>0</v>
      </c>
      <c r="U53" s="9">
        <v>88.215610820745525</v>
      </c>
      <c r="V53" s="9">
        <v>0</v>
      </c>
      <c r="W53" s="2">
        <v>52</v>
      </c>
      <c r="X53" s="2">
        <v>15326</v>
      </c>
      <c r="Y53" s="2">
        <v>9076</v>
      </c>
      <c r="Z53" s="2">
        <v>92.612244897959187</v>
      </c>
      <c r="AA53" s="2">
        <v>4</v>
      </c>
      <c r="AB53" s="2">
        <v>7.3404671799556311</v>
      </c>
      <c r="AC53" s="2">
        <v>5</v>
      </c>
      <c r="AD53" s="2">
        <v>1</v>
      </c>
      <c r="AE53" s="2">
        <v>5</v>
      </c>
      <c r="AF53" s="4" t="s">
        <v>2</v>
      </c>
      <c r="AG53" s="2">
        <v>0.5</v>
      </c>
      <c r="AH53" s="2">
        <v>147.36538461538461</v>
      </c>
      <c r="AI53" s="2">
        <f>VLOOKUP(A53,Planilha4!$A$1:$F$84,6,FALSE)</f>
        <v>0.76923076923076927</v>
      </c>
    </row>
    <row r="54" spans="1:35" x14ac:dyDescent="0.25">
      <c r="A54" s="2">
        <v>450</v>
      </c>
      <c r="B54" s="10">
        <v>50</v>
      </c>
      <c r="C54" s="10">
        <f t="shared" si="0"/>
        <v>102</v>
      </c>
      <c r="D54" s="10">
        <f t="shared" si="1"/>
        <v>7.1164445684783376E-2</v>
      </c>
      <c r="E54" s="9">
        <v>1433.3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316.21553059373485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234.1536524105212</v>
      </c>
      <c r="S54" s="9">
        <v>121.72981929812326</v>
      </c>
      <c r="T54" s="9">
        <v>0</v>
      </c>
      <c r="U54" s="9">
        <v>321.66752250052343</v>
      </c>
      <c r="V54" s="9">
        <v>353.5334751970978</v>
      </c>
      <c r="W54" s="2">
        <v>435</v>
      </c>
      <c r="X54" s="2">
        <v>12748</v>
      </c>
      <c r="Y54" s="2">
        <v>7764</v>
      </c>
      <c r="Z54" s="2">
        <v>112.52173913043478</v>
      </c>
      <c r="AA54" s="2">
        <v>2</v>
      </c>
      <c r="AB54" s="2">
        <v>7.1775964857232504</v>
      </c>
      <c r="AC54" s="2">
        <v>3</v>
      </c>
      <c r="AD54" s="2">
        <v>2</v>
      </c>
      <c r="AE54" s="2">
        <v>3</v>
      </c>
      <c r="AF54" s="5" t="s">
        <v>6</v>
      </c>
      <c r="AG54" s="2">
        <v>6.3043478260869561</v>
      </c>
      <c r="AH54" s="2">
        <v>184.75362318840581</v>
      </c>
      <c r="AI54" s="2">
        <f>VLOOKUP(A54,Planilha4!$A$1:$F$84,6,FALSE)</f>
        <v>0.92753623188405798</v>
      </c>
    </row>
    <row r="55" spans="1:35" x14ac:dyDescent="0.25">
      <c r="A55" s="2">
        <v>451</v>
      </c>
      <c r="B55" s="2">
        <v>65</v>
      </c>
      <c r="C55" s="10">
        <f t="shared" si="0"/>
        <v>87</v>
      </c>
      <c r="D55" s="10">
        <f t="shared" si="1"/>
        <v>3.8835818230515129E-2</v>
      </c>
      <c r="E55" s="9">
        <v>2240.2000000000003</v>
      </c>
      <c r="F55" s="9">
        <v>0</v>
      </c>
      <c r="G55" s="9">
        <v>0</v>
      </c>
      <c r="H55" s="9">
        <v>338.05791000803509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346.47778323364003</v>
      </c>
      <c r="O55" s="9">
        <v>56.1725828051067</v>
      </c>
      <c r="P55" s="9">
        <v>0</v>
      </c>
      <c r="Q55" s="9">
        <v>0</v>
      </c>
      <c r="R55" s="9">
        <v>0</v>
      </c>
      <c r="S55" s="9">
        <v>251.33321578430514</v>
      </c>
      <c r="T55" s="9">
        <v>0</v>
      </c>
      <c r="U55" s="9">
        <v>215.96974823676467</v>
      </c>
      <c r="V55" s="9">
        <v>139.28875993214896</v>
      </c>
      <c r="W55" s="2">
        <v>183</v>
      </c>
      <c r="X55" s="2">
        <v>18095</v>
      </c>
      <c r="Y55" s="2">
        <v>9106</v>
      </c>
      <c r="Z55" s="2">
        <v>82.036036036036037</v>
      </c>
      <c r="AA55" s="2">
        <v>4</v>
      </c>
      <c r="AB55" s="2">
        <v>7.9137883393202539</v>
      </c>
      <c r="AC55" s="2">
        <v>1</v>
      </c>
      <c r="AD55" s="2">
        <v>2</v>
      </c>
      <c r="AE55" s="2">
        <v>1</v>
      </c>
      <c r="AF55" s="4" t="s">
        <v>2</v>
      </c>
      <c r="AG55" s="2">
        <v>1.6486486486486487</v>
      </c>
      <c r="AH55" s="2">
        <v>163.01801801801801</v>
      </c>
      <c r="AI55" s="2">
        <f>VLOOKUP(A55,Planilha4!$A$1:$F$84,6,FALSE)</f>
        <v>0.78378378378378377</v>
      </c>
    </row>
    <row r="56" spans="1:35" x14ac:dyDescent="0.25">
      <c r="A56" s="2">
        <v>452</v>
      </c>
      <c r="B56" s="10">
        <v>50</v>
      </c>
      <c r="C56" s="10">
        <f t="shared" si="0"/>
        <v>102</v>
      </c>
      <c r="D56" s="10">
        <f t="shared" si="1"/>
        <v>5.9774964838255985E-2</v>
      </c>
      <c r="E56" s="9">
        <v>1706.3999999999999</v>
      </c>
      <c r="F56" s="9">
        <v>0</v>
      </c>
      <c r="G56" s="9">
        <v>0</v>
      </c>
      <c r="H56" s="9">
        <v>96.720727848101319</v>
      </c>
      <c r="I56" s="9">
        <v>79.429430379746861</v>
      </c>
      <c r="J56" s="9">
        <v>152.30553797468363</v>
      </c>
      <c r="K56" s="9">
        <v>0</v>
      </c>
      <c r="L56" s="9">
        <v>125.30268987341779</v>
      </c>
      <c r="M56" s="9">
        <v>0</v>
      </c>
      <c r="N56" s="9">
        <v>123.0919303797469</v>
      </c>
      <c r="O56" s="9">
        <v>214.04889240506341</v>
      </c>
      <c r="P56" s="9">
        <v>0</v>
      </c>
      <c r="Q56" s="9">
        <v>0</v>
      </c>
      <c r="R56" s="9">
        <v>97.431329113924093</v>
      </c>
      <c r="S56" s="9">
        <v>63.796202531645605</v>
      </c>
      <c r="T56" s="9">
        <v>0</v>
      </c>
      <c r="U56" s="9">
        <v>136.90917721518991</v>
      </c>
      <c r="V56" s="9">
        <v>258.26408227848111</v>
      </c>
      <c r="W56" s="2">
        <v>0</v>
      </c>
      <c r="X56" s="2">
        <v>13490</v>
      </c>
      <c r="Y56" s="2">
        <v>10020</v>
      </c>
      <c r="Z56" s="2">
        <v>113.86363636363636</v>
      </c>
      <c r="AA56" s="2">
        <v>1</v>
      </c>
      <c r="AB56" s="2">
        <v>9.1252779836916229</v>
      </c>
      <c r="AC56" s="2">
        <v>3</v>
      </c>
      <c r="AD56" s="2">
        <v>2</v>
      </c>
      <c r="AE56" s="2">
        <v>3</v>
      </c>
      <c r="AF56" s="5" t="s">
        <v>6</v>
      </c>
      <c r="AG56" s="2">
        <v>0</v>
      </c>
      <c r="AH56" s="2">
        <v>153.29545454545453</v>
      </c>
      <c r="AI56" s="2">
        <f>VLOOKUP(A56,Planilha4!$A$1:$F$84,6,FALSE)</f>
        <v>0.84090909090909094</v>
      </c>
    </row>
    <row r="57" spans="1:35" x14ac:dyDescent="0.25">
      <c r="A57" s="2">
        <v>453</v>
      </c>
      <c r="B57" s="2">
        <v>99</v>
      </c>
      <c r="C57" s="10">
        <f t="shared" si="0"/>
        <v>53</v>
      </c>
      <c r="D57" s="10">
        <f t="shared" si="1"/>
        <v>3.3487079042143174E-2</v>
      </c>
      <c r="E57" s="9">
        <v>1582.7</v>
      </c>
      <c r="F57" s="9">
        <v>0</v>
      </c>
      <c r="G57" s="9">
        <v>0</v>
      </c>
      <c r="H57" s="9">
        <v>670.71312946231171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576.9886523030267</v>
      </c>
      <c r="V57" s="9">
        <v>99.598218234662355</v>
      </c>
      <c r="W57" s="2">
        <v>398</v>
      </c>
      <c r="X57" s="2">
        <v>14793</v>
      </c>
      <c r="Y57" s="2">
        <v>9005</v>
      </c>
      <c r="Z57" s="2">
        <v>111.17283950617283</v>
      </c>
      <c r="AA57" s="2">
        <v>6</v>
      </c>
      <c r="AB57" s="2">
        <v>8.0984249307104719</v>
      </c>
      <c r="AC57" s="2">
        <v>5</v>
      </c>
      <c r="AD57" s="2">
        <v>1</v>
      </c>
      <c r="AE57" s="2">
        <v>5</v>
      </c>
      <c r="AF57" s="4" t="s">
        <v>3</v>
      </c>
      <c r="AG57" s="2">
        <v>4.9135802469135799</v>
      </c>
      <c r="AH57" s="2">
        <v>182.62962962962962</v>
      </c>
      <c r="AI57" s="2">
        <f>VLOOKUP(A57,Planilha4!$A$1:$F$84,6,FALSE)</f>
        <v>0.88888888888888884</v>
      </c>
    </row>
    <row r="58" spans="1:35" x14ac:dyDescent="0.25">
      <c r="A58" s="2">
        <v>454</v>
      </c>
      <c r="B58" s="10">
        <v>50</v>
      </c>
      <c r="C58" s="10">
        <f t="shared" si="0"/>
        <v>102</v>
      </c>
      <c r="D58" s="10">
        <f t="shared" si="1"/>
        <v>6.5882960857770345E-2</v>
      </c>
      <c r="E58" s="9">
        <v>1548.1999999999994</v>
      </c>
      <c r="F58" s="9">
        <v>0</v>
      </c>
      <c r="G58" s="9">
        <v>0</v>
      </c>
      <c r="H58" s="9">
        <v>0</v>
      </c>
      <c r="I58" s="9">
        <v>336.60744089910884</v>
      </c>
      <c r="J58" s="9">
        <v>0</v>
      </c>
      <c r="K58" s="9">
        <v>0</v>
      </c>
      <c r="L58" s="9">
        <v>120.44071825345564</v>
      </c>
      <c r="M58" s="9">
        <v>0</v>
      </c>
      <c r="N58" s="9">
        <v>390.56209792016557</v>
      </c>
      <c r="O58" s="9">
        <v>122.70333290272578</v>
      </c>
      <c r="P58" s="9">
        <v>0</v>
      </c>
      <c r="Q58" s="9">
        <v>0</v>
      </c>
      <c r="R58" s="9">
        <v>286.56884769409641</v>
      </c>
      <c r="S58" s="9">
        <v>7.5710567110192502</v>
      </c>
      <c r="T58" s="9">
        <v>0</v>
      </c>
      <c r="U58" s="9">
        <v>82.846505619429038</v>
      </c>
      <c r="V58" s="9">
        <v>0</v>
      </c>
      <c r="W58" s="2">
        <v>214</v>
      </c>
      <c r="X58" s="2">
        <v>14202</v>
      </c>
      <c r="Y58" s="2">
        <v>5673</v>
      </c>
      <c r="Z58" s="2">
        <v>83.42647058823529</v>
      </c>
      <c r="AA58" s="2">
        <v>2</v>
      </c>
      <c r="AB58" s="2">
        <v>8.1467398957893256</v>
      </c>
      <c r="AC58" s="2">
        <v>3</v>
      </c>
      <c r="AD58" s="2">
        <v>3</v>
      </c>
      <c r="AE58" s="2">
        <v>3</v>
      </c>
      <c r="AF58" s="5" t="s">
        <v>8</v>
      </c>
      <c r="AG58" s="2">
        <v>2.6749999999999998</v>
      </c>
      <c r="AH58" s="2">
        <v>177.52500000000001</v>
      </c>
      <c r="AI58" s="2">
        <f>VLOOKUP(A58,Planilha4!$A$1:$F$84,6,FALSE)</f>
        <v>0.55000000000000004</v>
      </c>
    </row>
    <row r="59" spans="1:35" x14ac:dyDescent="0.25">
      <c r="A59" s="2">
        <v>455</v>
      </c>
      <c r="B59" s="10">
        <v>50</v>
      </c>
      <c r="C59" s="10">
        <f t="shared" si="0"/>
        <v>102</v>
      </c>
      <c r="D59" s="10">
        <f t="shared" si="1"/>
        <v>5.1541182415361313E-2</v>
      </c>
      <c r="E59" s="9">
        <v>1978.9999999999993</v>
      </c>
      <c r="F59" s="9">
        <v>0</v>
      </c>
      <c r="G59" s="9">
        <v>51.536437594744839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368.44808489135949</v>
      </c>
      <c r="P59" s="9">
        <v>0</v>
      </c>
      <c r="Q59" s="9">
        <v>0</v>
      </c>
      <c r="R59" s="9">
        <v>0</v>
      </c>
      <c r="S59" s="9">
        <v>39.145907023749388</v>
      </c>
      <c r="T59" s="9">
        <v>0</v>
      </c>
      <c r="U59" s="9">
        <v>728.72658918645811</v>
      </c>
      <c r="V59" s="9">
        <v>159.44298130368881</v>
      </c>
      <c r="W59" s="2">
        <v>284</v>
      </c>
      <c r="X59" s="2">
        <v>17730</v>
      </c>
      <c r="Y59" s="2">
        <v>7915</v>
      </c>
      <c r="Z59" s="2">
        <v>97.716049382716051</v>
      </c>
      <c r="AA59" s="2">
        <v>6</v>
      </c>
      <c r="AB59" s="2">
        <v>8.5730400451212638</v>
      </c>
      <c r="AC59" s="2">
        <v>6</v>
      </c>
      <c r="AD59" s="2">
        <v>3</v>
      </c>
      <c r="AE59" s="2">
        <v>6</v>
      </c>
      <c r="AF59" s="5" t="s">
        <v>3</v>
      </c>
      <c r="AG59" s="2">
        <v>2.4695652173913043</v>
      </c>
      <c r="AH59" s="2">
        <v>154.17391304347825</v>
      </c>
      <c r="AI59" s="2">
        <f>VLOOKUP(A59,Planilha4!$A$1:$F$84,6,FALSE)</f>
        <v>0.48695652173913045</v>
      </c>
    </row>
    <row r="60" spans="1:35" x14ac:dyDescent="0.25">
      <c r="A60" s="2">
        <v>456</v>
      </c>
      <c r="B60" s="2">
        <v>67</v>
      </c>
      <c r="C60" s="10">
        <f t="shared" si="0"/>
        <v>85</v>
      </c>
      <c r="D60" s="10">
        <f t="shared" si="1"/>
        <v>5.9167478769316433E-2</v>
      </c>
      <c r="E60" s="9">
        <v>1436.6000000000001</v>
      </c>
      <c r="F60" s="9">
        <v>0</v>
      </c>
      <c r="G60" s="9">
        <v>0</v>
      </c>
      <c r="H60" s="9">
        <v>872.56572462759323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17.443811777808726</v>
      </c>
      <c r="O60" s="9">
        <v>31.886537658360034</v>
      </c>
      <c r="P60" s="9">
        <v>0</v>
      </c>
      <c r="Q60" s="9">
        <v>0</v>
      </c>
      <c r="R60" s="9">
        <v>0</v>
      </c>
      <c r="S60" s="9">
        <v>263.15771961575962</v>
      </c>
      <c r="T60" s="9">
        <v>0</v>
      </c>
      <c r="U60" s="9">
        <v>162.24620632047899</v>
      </c>
      <c r="V60" s="9">
        <v>0</v>
      </c>
      <c r="W60" s="2">
        <v>589</v>
      </c>
      <c r="X60" s="2">
        <v>12993</v>
      </c>
      <c r="Y60" s="2">
        <v>5631</v>
      </c>
      <c r="Z60" s="2">
        <v>84.044776119402982</v>
      </c>
      <c r="AA60" s="2">
        <v>2</v>
      </c>
      <c r="AB60" s="2">
        <v>8.9124913414915721</v>
      </c>
      <c r="AC60" s="2">
        <v>7</v>
      </c>
      <c r="AD60" s="2">
        <v>2</v>
      </c>
      <c r="AE60" s="2">
        <v>7</v>
      </c>
      <c r="AF60" s="4" t="s">
        <v>1</v>
      </c>
      <c r="AG60" s="2">
        <v>8.7910447761194028</v>
      </c>
      <c r="AH60" s="2">
        <v>193.92537313432837</v>
      </c>
      <c r="AI60" s="2">
        <f>VLOOKUP(A60,Planilha4!$A$1:$F$84,6,FALSE)</f>
        <v>0.71641791044776115</v>
      </c>
    </row>
    <row r="61" spans="1:35" x14ac:dyDescent="0.25">
      <c r="A61" s="2">
        <v>457</v>
      </c>
      <c r="B61" s="10">
        <v>50</v>
      </c>
      <c r="C61" s="10">
        <f t="shared" si="0"/>
        <v>102</v>
      </c>
      <c r="D61" s="10">
        <f t="shared" si="1"/>
        <v>7.3418268192614974E-2</v>
      </c>
      <c r="E61" s="9">
        <v>1389.3000000000002</v>
      </c>
      <c r="F61" s="9">
        <v>0</v>
      </c>
      <c r="G61" s="9">
        <v>0</v>
      </c>
      <c r="H61" s="9">
        <v>182.80144677175568</v>
      </c>
      <c r="I61" s="9">
        <v>19.686309652342914</v>
      </c>
      <c r="J61" s="9">
        <v>8.1460591664867241</v>
      </c>
      <c r="K61" s="9">
        <v>11.734204275534449</v>
      </c>
      <c r="L61" s="9">
        <v>0</v>
      </c>
      <c r="M61" s="9">
        <v>22.30468581299937</v>
      </c>
      <c r="N61" s="9">
        <v>21.140963074929832</v>
      </c>
      <c r="O61" s="9">
        <v>373.36104513064151</v>
      </c>
      <c r="P61" s="9">
        <v>0</v>
      </c>
      <c r="Q61" s="9">
        <v>7.3702440077737013</v>
      </c>
      <c r="R61" s="9">
        <v>108.90505290434038</v>
      </c>
      <c r="S61" s="9">
        <v>115.79041243791843</v>
      </c>
      <c r="T61" s="9">
        <v>13.964672856834385</v>
      </c>
      <c r="U61" s="9">
        <v>205.59101705895065</v>
      </c>
      <c r="V61" s="9">
        <v>256.50388684949269</v>
      </c>
      <c r="W61" s="2">
        <v>107</v>
      </c>
      <c r="X61" s="2">
        <v>13014</v>
      </c>
      <c r="Y61" s="2">
        <v>0</v>
      </c>
      <c r="Z61" s="2">
        <v>0</v>
      </c>
      <c r="AA61" s="2">
        <v>2</v>
      </c>
      <c r="AB61" s="2">
        <v>8.9134777931458427</v>
      </c>
      <c r="AC61" s="2">
        <v>3</v>
      </c>
      <c r="AD61" s="2">
        <v>2</v>
      </c>
      <c r="AE61" s="2">
        <v>3</v>
      </c>
      <c r="AF61" s="5" t="s">
        <v>6</v>
      </c>
      <c r="AG61" s="2">
        <v>1.1505376344086022</v>
      </c>
      <c r="AH61" s="2">
        <v>139.93548387096774</v>
      </c>
      <c r="AI61" s="2">
        <f>VLOOKUP(A61,Planilha4!$A$1:$F$84,6,FALSE)</f>
        <v>0</v>
      </c>
    </row>
    <row r="62" spans="1:35" x14ac:dyDescent="0.25">
      <c r="A62" s="2">
        <v>458</v>
      </c>
      <c r="B62" s="2">
        <v>106</v>
      </c>
      <c r="C62" s="10">
        <f t="shared" si="0"/>
        <v>46</v>
      </c>
      <c r="D62" s="10">
        <f t="shared" si="1"/>
        <v>4.218506404176179E-2</v>
      </c>
      <c r="E62" s="9">
        <v>1090.4333333347925</v>
      </c>
      <c r="F62" s="9">
        <v>0</v>
      </c>
      <c r="G62" s="9">
        <v>0</v>
      </c>
      <c r="H62" s="9">
        <v>927.94963164547335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25.699727936871437</v>
      </c>
      <c r="T62" s="9">
        <v>0</v>
      </c>
      <c r="U62" s="9">
        <v>173.22605080525844</v>
      </c>
      <c r="V62" s="9">
        <v>220.42458961239728</v>
      </c>
      <c r="W62" s="2">
        <v>195</v>
      </c>
      <c r="X62" s="2">
        <v>8523</v>
      </c>
      <c r="Y62" s="2">
        <v>4452</v>
      </c>
      <c r="Z62" s="2">
        <v>103.53488372093024</v>
      </c>
      <c r="AA62" s="2">
        <v>2</v>
      </c>
      <c r="AB62" s="2">
        <v>9.2690367241581608</v>
      </c>
      <c r="AC62" s="2">
        <v>0</v>
      </c>
      <c r="AD62" s="2">
        <v>1</v>
      </c>
      <c r="AE62" s="2">
        <v>0</v>
      </c>
      <c r="AF62" s="4" t="s">
        <v>4</v>
      </c>
      <c r="AG62" s="2">
        <v>4.5348837209302326</v>
      </c>
      <c r="AH62" s="2">
        <v>198.2093023255814</v>
      </c>
      <c r="AI62" s="2">
        <f>VLOOKUP(A62,Planilha4!$A$1:$F$84,6,FALSE)</f>
        <v>0.88372093023255816</v>
      </c>
    </row>
    <row r="63" spans="1:35" x14ac:dyDescent="0.25">
      <c r="A63" s="2">
        <v>459</v>
      </c>
      <c r="B63" s="10">
        <v>50</v>
      </c>
      <c r="C63" s="10">
        <f t="shared" si="0"/>
        <v>102</v>
      </c>
      <c r="D63" s="10">
        <f t="shared" si="1"/>
        <v>7.4090215733275205E-2</v>
      </c>
      <c r="E63" s="9">
        <v>1376.7000000000003</v>
      </c>
      <c r="F63" s="9">
        <v>0</v>
      </c>
      <c r="G63" s="9">
        <v>0</v>
      </c>
      <c r="H63" s="9">
        <v>328.72671606014399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857.09692743517132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161.47635650468519</v>
      </c>
      <c r="V63" s="9">
        <v>0</v>
      </c>
      <c r="W63" s="2">
        <v>385</v>
      </c>
      <c r="X63" s="2">
        <v>10737</v>
      </c>
      <c r="Y63" s="2">
        <v>2024</v>
      </c>
      <c r="Z63" s="2">
        <v>202.4</v>
      </c>
      <c r="AA63" s="2">
        <v>1</v>
      </c>
      <c r="AB63" s="2">
        <v>8.5126199124522675</v>
      </c>
      <c r="AC63" s="2">
        <v>2</v>
      </c>
      <c r="AD63" s="2">
        <v>0</v>
      </c>
      <c r="AE63" s="2">
        <v>2</v>
      </c>
      <c r="AF63" s="4" t="s">
        <v>6</v>
      </c>
      <c r="AG63" s="2">
        <v>5.9230769230769234</v>
      </c>
      <c r="AH63" s="2">
        <v>165.1846153846154</v>
      </c>
      <c r="AI63" s="2">
        <f>VLOOKUP(A63,Planilha4!$A$1:$F$84,6,FALSE)</f>
        <v>0.15384615384615385</v>
      </c>
    </row>
    <row r="64" spans="1:35" x14ac:dyDescent="0.25">
      <c r="A64" s="2">
        <v>460</v>
      </c>
      <c r="B64" s="2">
        <v>60</v>
      </c>
      <c r="C64" s="10">
        <f t="shared" si="0"/>
        <v>92</v>
      </c>
      <c r="D64" s="10">
        <f t="shared" si="1"/>
        <v>6.7936789248264684E-2</v>
      </c>
      <c r="E64" s="9">
        <v>1354.1999999999996</v>
      </c>
      <c r="F64" s="9">
        <v>153.8122729286664</v>
      </c>
      <c r="G64" s="9">
        <v>121.07990695613651</v>
      </c>
      <c r="H64" s="9">
        <v>194.30489587948608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347.52022596366868</v>
      </c>
      <c r="R64" s="9">
        <v>368.51271599468333</v>
      </c>
      <c r="S64" s="9">
        <v>0</v>
      </c>
      <c r="T64" s="9">
        <v>0</v>
      </c>
      <c r="U64" s="9">
        <v>162.06998227735937</v>
      </c>
      <c r="V64" s="9">
        <v>0</v>
      </c>
      <c r="W64" s="2">
        <v>199</v>
      </c>
      <c r="X64" s="2">
        <v>13801</v>
      </c>
      <c r="Y64" s="2">
        <v>3388</v>
      </c>
      <c r="Z64" s="2">
        <v>58.413793103448278</v>
      </c>
      <c r="AA64" s="2">
        <v>1</v>
      </c>
      <c r="AB64" s="2">
        <v>7.6878487066154628</v>
      </c>
      <c r="AC64" s="2">
        <v>1</v>
      </c>
      <c r="AD64" s="2">
        <v>1</v>
      </c>
      <c r="AE64" s="2">
        <v>1</v>
      </c>
      <c r="AF64" s="4" t="s">
        <v>1</v>
      </c>
      <c r="AG64" s="2">
        <v>2.7638888888888888</v>
      </c>
      <c r="AH64" s="2">
        <v>191.68055555555554</v>
      </c>
      <c r="AI64" s="2">
        <f>VLOOKUP(A64,Planilha4!$A$1:$F$84,6,FALSE)</f>
        <v>0.30555555555555558</v>
      </c>
    </row>
    <row r="65" spans="1:35" x14ac:dyDescent="0.25">
      <c r="A65" s="2">
        <v>461</v>
      </c>
      <c r="B65" s="10">
        <v>50</v>
      </c>
      <c r="C65" s="10">
        <f t="shared" si="0"/>
        <v>102</v>
      </c>
      <c r="D65" s="10">
        <f t="shared" si="1"/>
        <v>4.6503145801039487E-2</v>
      </c>
      <c r="E65" s="9">
        <v>2193.3999999999996</v>
      </c>
      <c r="F65" s="9">
        <v>0</v>
      </c>
      <c r="G65" s="9">
        <v>0</v>
      </c>
      <c r="H65" s="9">
        <v>64.189317953861618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53.992737302817574</v>
      </c>
      <c r="Q65" s="9">
        <v>0</v>
      </c>
      <c r="R65" s="9">
        <v>0</v>
      </c>
      <c r="S65" s="9">
        <v>187.10111242819372</v>
      </c>
      <c r="T65" s="9">
        <v>0</v>
      </c>
      <c r="U65" s="9">
        <v>511.61036290690282</v>
      </c>
      <c r="V65" s="9">
        <v>530.40646940822489</v>
      </c>
      <c r="W65" s="2">
        <v>344</v>
      </c>
      <c r="X65" s="2">
        <v>8839</v>
      </c>
      <c r="Y65" s="2">
        <v>0</v>
      </c>
      <c r="Z65" s="2">
        <v>0</v>
      </c>
      <c r="AA65" s="2">
        <v>8</v>
      </c>
      <c r="AB65" s="2">
        <v>10.759135648829053</v>
      </c>
      <c r="AC65" s="2">
        <v>4</v>
      </c>
      <c r="AD65" s="2">
        <v>2</v>
      </c>
      <c r="AE65" s="2">
        <v>4</v>
      </c>
      <c r="AF65" s="5" t="s">
        <v>3</v>
      </c>
      <c r="AG65" s="2">
        <v>3.4059405940594059</v>
      </c>
      <c r="AH65" s="2">
        <v>87.514851485148512</v>
      </c>
      <c r="AI65" s="2">
        <f>VLOOKUP(A65,Planilha4!$A$1:$F$84,6,FALSE)</f>
        <v>0</v>
      </c>
    </row>
    <row r="66" spans="1:35" x14ac:dyDescent="0.25">
      <c r="A66" s="2">
        <v>463</v>
      </c>
      <c r="B66" s="2">
        <v>35</v>
      </c>
      <c r="C66" s="10">
        <f t="shared" si="0"/>
        <v>117</v>
      </c>
      <c r="D66" s="10">
        <f t="shared" si="1"/>
        <v>7.4966361248157865E-2</v>
      </c>
      <c r="E66" s="9">
        <v>1560.7000000000003</v>
      </c>
      <c r="F66" s="9">
        <v>0</v>
      </c>
      <c r="G66" s="9">
        <v>0</v>
      </c>
      <c r="H66" s="9">
        <v>558.53341449349682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164.36593836099195</v>
      </c>
      <c r="Q66" s="9">
        <v>0</v>
      </c>
      <c r="R66" s="9">
        <v>122.41118728775557</v>
      </c>
      <c r="S66" s="9">
        <v>0</v>
      </c>
      <c r="T66" s="9">
        <v>0</v>
      </c>
      <c r="U66" s="9">
        <v>501.98945985775634</v>
      </c>
      <c r="V66" s="9">
        <v>0</v>
      </c>
      <c r="W66" s="2">
        <v>2357</v>
      </c>
      <c r="X66" s="2">
        <v>13144</v>
      </c>
      <c r="Y66" s="2">
        <v>8695</v>
      </c>
      <c r="Z66" s="2">
        <v>135.859375</v>
      </c>
      <c r="AA66" s="2">
        <v>0</v>
      </c>
      <c r="AB66" s="2">
        <v>8.0569080949482661</v>
      </c>
      <c r="AC66" s="2">
        <v>5</v>
      </c>
      <c r="AD66" s="2">
        <v>0</v>
      </c>
      <c r="AE66" s="2">
        <v>5</v>
      </c>
      <c r="AF66" s="5" t="s">
        <v>6</v>
      </c>
      <c r="AG66" s="2">
        <v>31.013157894736842</v>
      </c>
      <c r="AH66" s="2">
        <v>172.94736842105263</v>
      </c>
      <c r="AI66" s="2">
        <f>VLOOKUP(A66,Planilha4!$A$1:$F$84,6,FALSE)</f>
        <v>0.84210526315789469</v>
      </c>
    </row>
    <row r="67" spans="1:35" x14ac:dyDescent="0.25">
      <c r="A67" s="2">
        <v>464</v>
      </c>
      <c r="B67" s="2">
        <v>65</v>
      </c>
      <c r="C67" s="10">
        <f t="shared" ref="C67:C74" si="2">152-B67</f>
        <v>87</v>
      </c>
      <c r="D67" s="10">
        <f t="shared" ref="D67:D74" si="3">C67/E67</f>
        <v>7.6202154681615106E-2</v>
      </c>
      <c r="E67" s="9">
        <v>1141.7000000000005</v>
      </c>
      <c r="F67" s="9">
        <v>0</v>
      </c>
      <c r="G67" s="9">
        <v>0</v>
      </c>
      <c r="H67" s="9">
        <v>1095.8244547604454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126.7408426031357</v>
      </c>
      <c r="P67" s="9">
        <v>0</v>
      </c>
      <c r="Q67" s="9">
        <v>0</v>
      </c>
      <c r="R67" s="9">
        <v>0</v>
      </c>
      <c r="S67" s="9">
        <v>37.998651134273466</v>
      </c>
      <c r="T67" s="9">
        <v>0</v>
      </c>
      <c r="U67" s="9">
        <v>86.736051502145941</v>
      </c>
      <c r="V67" s="9">
        <v>0</v>
      </c>
      <c r="W67" s="2">
        <v>437</v>
      </c>
      <c r="X67" s="2">
        <v>10073</v>
      </c>
      <c r="Y67" s="2">
        <v>4854</v>
      </c>
      <c r="Z67" s="2">
        <v>167.37931034482759</v>
      </c>
      <c r="AA67" s="2">
        <v>2</v>
      </c>
      <c r="AB67" s="2">
        <v>9.9870942122505717</v>
      </c>
      <c r="AC67" s="2">
        <v>7</v>
      </c>
      <c r="AD67" s="2">
        <v>1</v>
      </c>
      <c r="AE67" s="2">
        <v>7</v>
      </c>
      <c r="AF67" s="5" t="s">
        <v>2</v>
      </c>
      <c r="AG67" s="2">
        <v>8.2452830188679247</v>
      </c>
      <c r="AH67" s="2">
        <v>190.0566037735849</v>
      </c>
      <c r="AI67" s="2">
        <f>VLOOKUP(A67,Planilha4!$A$1:$F$84,6,FALSE)</f>
        <v>0.54716981132075471</v>
      </c>
    </row>
    <row r="68" spans="1:35" x14ac:dyDescent="0.25">
      <c r="A68" s="2">
        <v>465</v>
      </c>
      <c r="B68" s="10">
        <v>50</v>
      </c>
      <c r="C68" s="10">
        <f t="shared" si="2"/>
        <v>102</v>
      </c>
      <c r="D68" s="10">
        <f t="shared" si="3"/>
        <v>5.5685974777529068E-2</v>
      </c>
      <c r="E68" s="9">
        <v>1831.7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279.65467052464942</v>
      </c>
      <c r="O68" s="9">
        <v>127.61726811159041</v>
      </c>
      <c r="P68" s="9">
        <v>0</v>
      </c>
      <c r="Q68" s="9">
        <v>0</v>
      </c>
      <c r="R68" s="9">
        <v>0</v>
      </c>
      <c r="S68" s="9">
        <v>16.549789812742269</v>
      </c>
      <c r="T68" s="9">
        <v>0</v>
      </c>
      <c r="U68" s="9">
        <v>405.13885461593077</v>
      </c>
      <c r="V68" s="9">
        <v>518.33941693508791</v>
      </c>
      <c r="W68" s="2">
        <v>366</v>
      </c>
      <c r="X68" s="2">
        <v>6704</v>
      </c>
      <c r="Y68" s="2">
        <v>10855</v>
      </c>
      <c r="Z68" s="2">
        <v>172.30158730158729</v>
      </c>
      <c r="AA68" s="2">
        <v>0</v>
      </c>
      <c r="AB68" s="2">
        <v>12.559665871121718</v>
      </c>
      <c r="AC68" s="2">
        <v>6</v>
      </c>
      <c r="AD68" s="2">
        <v>4</v>
      </c>
      <c r="AE68" s="2">
        <v>6</v>
      </c>
      <c r="AF68" s="5" t="s">
        <v>6</v>
      </c>
      <c r="AG68" s="2">
        <v>4.3571428571428568</v>
      </c>
      <c r="AH68" s="2">
        <v>79.80952380952381</v>
      </c>
      <c r="AI68" s="2">
        <f>VLOOKUP(A68,Planilha4!$A$1:$F$84,6,FALSE)</f>
        <v>0.75</v>
      </c>
    </row>
    <row r="69" spans="1:35" x14ac:dyDescent="0.25">
      <c r="A69" s="2">
        <v>466</v>
      </c>
      <c r="B69" s="10">
        <v>50</v>
      </c>
      <c r="C69" s="10">
        <f t="shared" si="2"/>
        <v>102</v>
      </c>
      <c r="D69" s="10">
        <f t="shared" si="3"/>
        <v>0.11691884456671252</v>
      </c>
      <c r="E69" s="9">
        <v>872.4</v>
      </c>
      <c r="F69" s="9">
        <v>0</v>
      </c>
      <c r="G69" s="9">
        <v>0</v>
      </c>
      <c r="H69" s="9">
        <v>656.35316368638269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556.89635488308136</v>
      </c>
      <c r="O69" s="9">
        <v>0</v>
      </c>
      <c r="P69" s="9">
        <v>0</v>
      </c>
      <c r="Q69" s="9">
        <v>0</v>
      </c>
      <c r="R69" s="9">
        <v>0</v>
      </c>
      <c r="S69" s="9">
        <v>84.013204951856991</v>
      </c>
      <c r="T69" s="9">
        <v>0</v>
      </c>
      <c r="U69" s="9">
        <v>50.037276478679523</v>
      </c>
      <c r="V69" s="9">
        <v>0</v>
      </c>
      <c r="W69" s="2">
        <v>330</v>
      </c>
      <c r="X69" s="2">
        <v>8116</v>
      </c>
      <c r="Y69" s="2">
        <v>0</v>
      </c>
      <c r="Z69" s="2">
        <v>0</v>
      </c>
      <c r="AA69" s="2">
        <v>2</v>
      </c>
      <c r="AB69" s="2">
        <v>8.6742237555446025</v>
      </c>
      <c r="AC69" s="2">
        <v>2</v>
      </c>
      <c r="AD69" s="2">
        <v>1</v>
      </c>
      <c r="AE69" s="2">
        <v>2</v>
      </c>
      <c r="AF69" s="5" t="s">
        <v>6</v>
      </c>
      <c r="AG69" s="2">
        <v>7.8571428571428568</v>
      </c>
      <c r="AH69" s="2">
        <v>193.23809523809524</v>
      </c>
      <c r="AI69" s="2">
        <f>VLOOKUP(A69,Planilha4!$A$1:$F$84,6,FALSE)</f>
        <v>0</v>
      </c>
    </row>
    <row r="70" spans="1:35" x14ac:dyDescent="0.25">
      <c r="A70" s="2">
        <v>468</v>
      </c>
      <c r="B70" s="2">
        <v>39</v>
      </c>
      <c r="C70" s="10">
        <f t="shared" si="2"/>
        <v>113</v>
      </c>
      <c r="D70" s="10">
        <f t="shared" si="3"/>
        <v>8.8731841382018048E-2</v>
      </c>
      <c r="E70" s="9">
        <v>1273.5000000000002</v>
      </c>
      <c r="F70" s="9">
        <v>0</v>
      </c>
      <c r="G70" s="9">
        <v>0</v>
      </c>
      <c r="H70" s="9">
        <v>517.33780918727928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99.341554770318083</v>
      </c>
      <c r="Q70" s="9">
        <v>137.74515901060076</v>
      </c>
      <c r="R70" s="9">
        <v>145.15081272084811</v>
      </c>
      <c r="S70" s="9">
        <v>25.813992932862202</v>
      </c>
      <c r="T70" s="9">
        <v>0</v>
      </c>
      <c r="U70" s="9">
        <v>101.6690459363958</v>
      </c>
      <c r="V70" s="9">
        <v>320.24162544169627</v>
      </c>
      <c r="W70" s="2">
        <v>712</v>
      </c>
      <c r="X70" s="2">
        <v>9738</v>
      </c>
      <c r="Y70" s="2">
        <v>0</v>
      </c>
      <c r="Z70" s="2">
        <v>0</v>
      </c>
      <c r="AA70" s="2">
        <v>0</v>
      </c>
      <c r="AB70" s="2">
        <v>10.474430067775724</v>
      </c>
      <c r="AC70" s="2">
        <v>3</v>
      </c>
      <c r="AD70" s="2">
        <v>4</v>
      </c>
      <c r="AE70" s="2">
        <v>3</v>
      </c>
      <c r="AF70" s="4" t="s">
        <v>6</v>
      </c>
      <c r="AG70" s="2">
        <v>11.672131147540984</v>
      </c>
      <c r="AH70" s="2">
        <v>159.63934426229508</v>
      </c>
      <c r="AI70" s="2">
        <f>VLOOKUP(A70,Planilha4!$A$1:$F$84,6,FALSE)</f>
        <v>0</v>
      </c>
    </row>
    <row r="71" spans="1:35" s="14" customFormat="1" x14ac:dyDescent="0.25">
      <c r="A71" s="14">
        <v>469</v>
      </c>
      <c r="B71" s="14">
        <v>37</v>
      </c>
      <c r="C71" s="10">
        <f t="shared" si="2"/>
        <v>115</v>
      </c>
      <c r="D71" s="10">
        <f t="shared" si="3"/>
        <v>7.2941773436508942E-2</v>
      </c>
      <c r="E71" s="15">
        <v>1576.6</v>
      </c>
      <c r="F71" s="15">
        <v>0</v>
      </c>
      <c r="G71" s="15">
        <v>0</v>
      </c>
      <c r="H71" s="15">
        <v>0</v>
      </c>
      <c r="I71" s="15">
        <v>149.1</v>
      </c>
      <c r="J71" s="15">
        <v>0</v>
      </c>
      <c r="K71" s="15">
        <v>0</v>
      </c>
      <c r="L71" s="15">
        <v>137.69999999999999</v>
      </c>
      <c r="M71" s="15">
        <v>0</v>
      </c>
      <c r="N71" s="15">
        <v>111.2</v>
      </c>
      <c r="O71" s="15">
        <v>593.6</v>
      </c>
      <c r="P71" s="15">
        <v>0</v>
      </c>
      <c r="Q71" s="15">
        <v>0</v>
      </c>
      <c r="R71" s="15">
        <v>0</v>
      </c>
      <c r="S71" s="15">
        <v>72.2</v>
      </c>
      <c r="T71" s="15">
        <v>0</v>
      </c>
      <c r="U71" s="15">
        <v>128.6</v>
      </c>
      <c r="V71" s="15">
        <v>384.2</v>
      </c>
      <c r="W71" s="14">
        <v>168</v>
      </c>
      <c r="X71" s="14">
        <v>8063</v>
      </c>
      <c r="Y71" s="14">
        <v>11657</v>
      </c>
      <c r="Z71" s="14">
        <v>188.01</v>
      </c>
      <c r="AA71" s="14">
        <v>4</v>
      </c>
      <c r="AB71" s="14">
        <v>12.417958576212328</v>
      </c>
      <c r="AC71" s="14">
        <v>2</v>
      </c>
      <c r="AD71" s="14">
        <v>0</v>
      </c>
      <c r="AE71" s="14">
        <v>0</v>
      </c>
      <c r="AF71" s="16" t="s">
        <v>2</v>
      </c>
      <c r="AG71" s="14">
        <v>2.0240963855421685</v>
      </c>
      <c r="AH71" s="14">
        <v>97.144578313253007</v>
      </c>
      <c r="AI71" s="14">
        <v>0.73809523809523814</v>
      </c>
    </row>
    <row r="72" spans="1:35" x14ac:dyDescent="0.25">
      <c r="A72" s="2">
        <v>470</v>
      </c>
      <c r="B72" s="2">
        <v>75</v>
      </c>
      <c r="C72" s="10">
        <f t="shared" si="2"/>
        <v>77</v>
      </c>
      <c r="D72" s="10">
        <f t="shared" si="3"/>
        <v>0.10182491404390372</v>
      </c>
      <c r="E72" s="9">
        <v>756.2</v>
      </c>
      <c r="F72" s="9">
        <v>0</v>
      </c>
      <c r="G72" s="9">
        <v>0</v>
      </c>
      <c r="H72" s="9">
        <v>787.32064268712008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284.17660671779964</v>
      </c>
      <c r="R72" s="9">
        <v>100.48627347262632</v>
      </c>
      <c r="S72" s="9">
        <v>0</v>
      </c>
      <c r="T72" s="9">
        <v>0</v>
      </c>
      <c r="U72" s="9">
        <v>175.31647712245447</v>
      </c>
      <c r="V72" s="9">
        <v>0</v>
      </c>
      <c r="W72" s="2">
        <v>1393</v>
      </c>
      <c r="X72" s="2">
        <v>9483</v>
      </c>
      <c r="Y72" s="2">
        <v>4170</v>
      </c>
      <c r="Z72" s="2">
        <v>106.92307692307692</v>
      </c>
      <c r="AA72" s="2">
        <v>0</v>
      </c>
      <c r="AB72" s="2">
        <v>7.7190762416956655</v>
      </c>
      <c r="AC72" s="2">
        <v>2</v>
      </c>
      <c r="AD72" s="2">
        <v>2</v>
      </c>
      <c r="AE72" s="2">
        <v>2</v>
      </c>
      <c r="AF72" s="4" t="s">
        <v>3</v>
      </c>
      <c r="AG72" s="2">
        <v>35.717948717948715</v>
      </c>
      <c r="AH72" s="2">
        <v>243.15384615384616</v>
      </c>
      <c r="AI72" s="2">
        <f>VLOOKUP(A72,Planilha4!$A$1:$F$84,6,FALSE)</f>
        <v>0.71794871794871795</v>
      </c>
    </row>
    <row r="73" spans="1:35" x14ac:dyDescent="0.25">
      <c r="A73" s="2">
        <v>472</v>
      </c>
      <c r="B73" s="2">
        <v>38</v>
      </c>
      <c r="C73" s="10">
        <f t="shared" si="2"/>
        <v>114</v>
      </c>
      <c r="D73" s="10">
        <f t="shared" si="3"/>
        <v>7.7293375822089672E-2</v>
      </c>
      <c r="E73" s="9">
        <v>1474.8999999999992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118.93583293782638</v>
      </c>
      <c r="P73" s="9">
        <v>0</v>
      </c>
      <c r="Q73" s="9">
        <v>0</v>
      </c>
      <c r="R73" s="9">
        <v>698.63383280222411</v>
      </c>
      <c r="S73" s="9">
        <v>17.173530408841287</v>
      </c>
      <c r="T73" s="9">
        <v>0</v>
      </c>
      <c r="U73" s="9">
        <v>395.35659366736752</v>
      </c>
      <c r="V73" s="9">
        <v>0</v>
      </c>
      <c r="W73" s="2">
        <v>521</v>
      </c>
      <c r="X73" s="2">
        <v>14937</v>
      </c>
      <c r="Y73" s="2">
        <v>10751</v>
      </c>
      <c r="Z73" s="2">
        <v>147.27397260273972</v>
      </c>
      <c r="AA73" s="2">
        <v>1</v>
      </c>
      <c r="AB73" s="2">
        <v>8.227890473321283</v>
      </c>
      <c r="AC73" s="2">
        <v>2</v>
      </c>
      <c r="AD73" s="2">
        <v>2</v>
      </c>
      <c r="AE73" s="2">
        <v>2</v>
      </c>
      <c r="AG73" s="2">
        <v>5.542553191489362</v>
      </c>
      <c r="AH73" s="2">
        <v>158.90425531914894</v>
      </c>
      <c r="AI73" s="2">
        <f>VLOOKUP(A73,Planilha4!$A$1:$F$84,6,FALSE)</f>
        <v>0.77659574468085102</v>
      </c>
    </row>
    <row r="74" spans="1:35" x14ac:dyDescent="0.25">
      <c r="A74" s="2">
        <v>474</v>
      </c>
      <c r="B74" s="10">
        <v>50</v>
      </c>
      <c r="C74" s="10">
        <f t="shared" si="2"/>
        <v>102</v>
      </c>
      <c r="D74" s="10">
        <f t="shared" si="3"/>
        <v>4.5258907574211291E-2</v>
      </c>
      <c r="E74" s="9">
        <v>2253.7000000000003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563.6815769623289</v>
      </c>
      <c r="O74" s="9">
        <v>67.194622176864755</v>
      </c>
      <c r="P74" s="9">
        <v>0</v>
      </c>
      <c r="Q74" s="9">
        <v>126.07958912011364</v>
      </c>
      <c r="R74" s="9">
        <v>0</v>
      </c>
      <c r="S74" s="9">
        <v>14.94542308204287</v>
      </c>
      <c r="T74" s="9">
        <v>0</v>
      </c>
      <c r="U74" s="9">
        <v>93.79747526290106</v>
      </c>
      <c r="V74" s="9">
        <v>481.60131339574946</v>
      </c>
      <c r="W74" s="2">
        <v>704</v>
      </c>
      <c r="X74" s="2">
        <v>7964</v>
      </c>
      <c r="Y74" s="2">
        <v>15939</v>
      </c>
      <c r="Z74" s="2">
        <v>192.03614457831324</v>
      </c>
      <c r="AA74" s="2">
        <v>2</v>
      </c>
      <c r="AB74" s="2">
        <v>14.276745354093421</v>
      </c>
      <c r="AC74" s="2">
        <v>2</v>
      </c>
      <c r="AD74" s="2">
        <v>1</v>
      </c>
      <c r="AE74" s="2">
        <v>2</v>
      </c>
      <c r="AG74" s="2">
        <v>7.4893617021276597</v>
      </c>
      <c r="AH74" s="2">
        <v>84.723404255319153</v>
      </c>
      <c r="AI74" s="2">
        <f>VLOOKUP(A74,Planilha4!$A$1:$F$84,6,FALSE)</f>
        <v>0.88297872340425532</v>
      </c>
    </row>
  </sheetData>
  <autoFilter ref="A1:AF74" xr:uid="{B7DED7E1-E85B-4AD4-A204-92DAE45BB60A}"/>
  <dataValidations disablePrompts="1" count="2">
    <dataValidation type="list" allowBlank="1" showInputMessage="1" showErrorMessage="1" sqref="AF56" xr:uid="{B373D0AD-2352-40DD-B744-2DF11EE59544}">
      <formula1>$BK$257:$BK$263</formula1>
    </dataValidation>
    <dataValidation type="list" allowBlank="1" showInputMessage="1" showErrorMessage="1" sqref="AF2:AF55 AF57:AF72" xr:uid="{F25CF044-6BFB-44FF-8E83-364EC2210C36}">
      <formula1>$BK$256:$BK$262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8758D-3369-4650-AC68-9D6F1170C7A4}">
  <dimension ref="A1"/>
  <sheetViews>
    <sheetView showGridLines="0" workbookViewId="0">
      <selection activeCell="L16" sqref="L16"/>
    </sheetView>
  </sheetViews>
  <sheetFormatPr defaultRowHeight="15" x14ac:dyDescent="0.25"/>
  <cols>
    <col min="4" max="4" width="16.57031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E3329-6F57-41F4-ABB2-93BDEE73B68C}">
  <dimension ref="A3:A12"/>
  <sheetViews>
    <sheetView showGridLines="0" workbookViewId="0">
      <selection activeCell="A6" sqref="A6"/>
    </sheetView>
  </sheetViews>
  <sheetFormatPr defaultRowHeight="15" x14ac:dyDescent="0.25"/>
  <cols>
    <col min="1" max="1" width="22" bestFit="1" customWidth="1"/>
    <col min="2" max="2" width="24" bestFit="1" customWidth="1"/>
  </cols>
  <sheetData>
    <row r="3" spans="1:1" x14ac:dyDescent="0.25">
      <c r="A3" s="6" t="s">
        <v>0</v>
      </c>
    </row>
    <row r="4" spans="1:1" x14ac:dyDescent="0.25">
      <c r="A4" s="1" t="s">
        <v>8</v>
      </c>
    </row>
    <row r="5" spans="1:1" x14ac:dyDescent="0.25">
      <c r="A5" s="1" t="s">
        <v>6</v>
      </c>
    </row>
    <row r="6" spans="1:1" x14ac:dyDescent="0.25">
      <c r="A6" s="1" t="s">
        <v>4</v>
      </c>
    </row>
    <row r="7" spans="1:1" x14ac:dyDescent="0.25">
      <c r="A7" s="1" t="s">
        <v>3</v>
      </c>
    </row>
    <row r="8" spans="1:1" x14ac:dyDescent="0.25">
      <c r="A8" s="1" t="s">
        <v>1</v>
      </c>
    </row>
    <row r="9" spans="1:1" x14ac:dyDescent="0.25">
      <c r="A9" s="1" t="s">
        <v>7</v>
      </c>
    </row>
    <row r="10" spans="1:1" x14ac:dyDescent="0.25">
      <c r="A10" s="1" t="s">
        <v>2</v>
      </c>
    </row>
    <row r="11" spans="1:1" x14ac:dyDescent="0.25">
      <c r="A11" s="1" t="s">
        <v>5</v>
      </c>
    </row>
    <row r="12" spans="1:1" x14ac:dyDescent="0.25">
      <c r="A12" s="1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C1DF-A40B-4336-B64D-806E86664BAB}">
  <dimension ref="A1:F85"/>
  <sheetViews>
    <sheetView showGridLines="0" topLeftCell="A67" workbookViewId="0">
      <selection activeCell="F2" sqref="F2:F85"/>
    </sheetView>
  </sheetViews>
  <sheetFormatPr defaultRowHeight="15" x14ac:dyDescent="0.25"/>
  <cols>
    <col min="3" max="3" width="19.5703125" bestFit="1" customWidth="1"/>
  </cols>
  <sheetData>
    <row r="1" spans="1:6" x14ac:dyDescent="0.25">
      <c r="A1" s="12" t="s">
        <v>0</v>
      </c>
      <c r="B1" s="12" t="s">
        <v>42</v>
      </c>
      <c r="C1" s="12" t="s">
        <v>43</v>
      </c>
      <c r="D1" s="13" t="s">
        <v>46</v>
      </c>
      <c r="E1" s="13" t="s">
        <v>47</v>
      </c>
      <c r="F1" s="13" t="s">
        <v>48</v>
      </c>
    </row>
    <row r="2" spans="1:6" x14ac:dyDescent="0.25">
      <c r="A2" s="1">
        <v>390</v>
      </c>
      <c r="B2">
        <v>7.4455445544554459</v>
      </c>
      <c r="C2">
        <v>172.19801980198019</v>
      </c>
      <c r="D2">
        <v>87</v>
      </c>
      <c r="E2">
        <v>101</v>
      </c>
      <c r="F2">
        <f>D2/E2</f>
        <v>0.86138613861386137</v>
      </c>
    </row>
    <row r="3" spans="1:6" x14ac:dyDescent="0.25">
      <c r="A3" s="1">
        <v>391</v>
      </c>
      <c r="B3">
        <v>1.71875</v>
      </c>
      <c r="C3">
        <v>109.0625</v>
      </c>
      <c r="D3">
        <v>53</v>
      </c>
      <c r="E3">
        <v>64</v>
      </c>
      <c r="F3">
        <f t="shared" ref="F3:F66" si="0">D3/E3</f>
        <v>0.828125</v>
      </c>
    </row>
    <row r="4" spans="1:6" x14ac:dyDescent="0.25">
      <c r="A4" s="1">
        <v>392</v>
      </c>
      <c r="B4">
        <v>8.3815789473684212</v>
      </c>
      <c r="C4">
        <v>74.30263157894737</v>
      </c>
      <c r="D4">
        <v>62</v>
      </c>
      <c r="E4">
        <v>76</v>
      </c>
      <c r="F4">
        <f t="shared" si="0"/>
        <v>0.81578947368421051</v>
      </c>
    </row>
    <row r="5" spans="1:6" x14ac:dyDescent="0.25">
      <c r="A5" s="1">
        <v>393</v>
      </c>
      <c r="B5">
        <v>2.3693693693693691</v>
      </c>
      <c r="C5">
        <v>105.41441441441441</v>
      </c>
      <c r="D5">
        <v>90</v>
      </c>
      <c r="E5">
        <v>111</v>
      </c>
      <c r="F5">
        <f t="shared" si="0"/>
        <v>0.81081081081081086</v>
      </c>
    </row>
    <row r="6" spans="1:6" x14ac:dyDescent="0.25">
      <c r="A6" s="1">
        <v>394</v>
      </c>
      <c r="B6">
        <v>1.5657894736842106</v>
      </c>
      <c r="C6">
        <v>103.05263157894737</v>
      </c>
      <c r="D6">
        <v>44</v>
      </c>
      <c r="E6">
        <v>76</v>
      </c>
      <c r="F6">
        <f t="shared" si="0"/>
        <v>0.57894736842105265</v>
      </c>
    </row>
    <row r="7" spans="1:6" x14ac:dyDescent="0.25">
      <c r="A7" s="1">
        <v>395</v>
      </c>
      <c r="B7">
        <v>1.1052631578947369</v>
      </c>
      <c r="C7">
        <v>67.505263157894731</v>
      </c>
      <c r="D7">
        <v>52</v>
      </c>
      <c r="E7">
        <v>95</v>
      </c>
      <c r="F7">
        <f t="shared" si="0"/>
        <v>0.54736842105263162</v>
      </c>
    </row>
    <row r="8" spans="1:6" x14ac:dyDescent="0.25">
      <c r="A8" s="1">
        <v>396</v>
      </c>
      <c r="B8">
        <v>12.495575221238939</v>
      </c>
      <c r="C8">
        <v>151.80530973451329</v>
      </c>
      <c r="D8">
        <v>89</v>
      </c>
      <c r="E8">
        <v>113</v>
      </c>
      <c r="F8">
        <f t="shared" si="0"/>
        <v>0.78761061946902655</v>
      </c>
    </row>
    <row r="9" spans="1:6" x14ac:dyDescent="0.25">
      <c r="A9" s="1">
        <v>397</v>
      </c>
      <c r="B9">
        <v>8.9816513761467895</v>
      </c>
      <c r="C9">
        <v>92.559633027522935</v>
      </c>
      <c r="D9">
        <v>81</v>
      </c>
      <c r="E9">
        <v>109</v>
      </c>
      <c r="F9">
        <f t="shared" si="0"/>
        <v>0.74311926605504586</v>
      </c>
    </row>
    <row r="10" spans="1:6" x14ac:dyDescent="0.25">
      <c r="A10" s="1">
        <v>398</v>
      </c>
      <c r="B10">
        <v>3.8682170542635661</v>
      </c>
      <c r="C10">
        <v>125.69767441860465</v>
      </c>
      <c r="D10">
        <v>116</v>
      </c>
      <c r="E10">
        <v>129</v>
      </c>
      <c r="F10">
        <f t="shared" si="0"/>
        <v>0.89922480620155043</v>
      </c>
    </row>
    <row r="11" spans="1:6" x14ac:dyDescent="0.25">
      <c r="A11" s="1">
        <v>399</v>
      </c>
      <c r="B11">
        <v>3.8333333333333335</v>
      </c>
      <c r="C11">
        <v>86.462962962962962</v>
      </c>
      <c r="D11">
        <v>85</v>
      </c>
      <c r="E11">
        <v>108</v>
      </c>
      <c r="F11">
        <f t="shared" si="0"/>
        <v>0.78703703703703709</v>
      </c>
    </row>
    <row r="12" spans="1:6" x14ac:dyDescent="0.25">
      <c r="A12" s="1">
        <v>400</v>
      </c>
      <c r="B12">
        <v>4.8938053097345131</v>
      </c>
      <c r="C12">
        <v>110.56637168141593</v>
      </c>
      <c r="D12">
        <v>92</v>
      </c>
      <c r="E12">
        <v>113</v>
      </c>
      <c r="F12">
        <f t="shared" si="0"/>
        <v>0.81415929203539827</v>
      </c>
    </row>
    <row r="13" spans="1:6" x14ac:dyDescent="0.25">
      <c r="A13" s="1">
        <v>401</v>
      </c>
      <c r="B13">
        <v>3.64</v>
      </c>
      <c r="C13">
        <v>110.48</v>
      </c>
      <c r="D13">
        <v>59</v>
      </c>
      <c r="E13">
        <v>75</v>
      </c>
      <c r="F13">
        <f t="shared" si="0"/>
        <v>0.78666666666666663</v>
      </c>
    </row>
    <row r="14" spans="1:6" x14ac:dyDescent="0.25">
      <c r="A14" s="1">
        <v>402</v>
      </c>
      <c r="B14">
        <v>17.40909090909091</v>
      </c>
      <c r="C14">
        <v>146.96363636363637</v>
      </c>
      <c r="D14">
        <v>87</v>
      </c>
      <c r="E14">
        <v>110</v>
      </c>
      <c r="F14">
        <f t="shared" si="0"/>
        <v>0.79090909090909089</v>
      </c>
    </row>
    <row r="15" spans="1:6" x14ac:dyDescent="0.25">
      <c r="A15" s="1">
        <v>403</v>
      </c>
      <c r="B15">
        <v>6.2818181818181822</v>
      </c>
      <c r="C15">
        <v>113.96363636363637</v>
      </c>
      <c r="D15">
        <v>68</v>
      </c>
      <c r="E15">
        <v>110</v>
      </c>
      <c r="F15">
        <f t="shared" si="0"/>
        <v>0.61818181818181817</v>
      </c>
    </row>
    <row r="16" spans="1:6" x14ac:dyDescent="0.25">
      <c r="A16" s="1">
        <v>404</v>
      </c>
      <c r="B16">
        <v>9.4690265486725664</v>
      </c>
      <c r="C16">
        <v>134.69911504424778</v>
      </c>
      <c r="D16">
        <v>92</v>
      </c>
      <c r="E16">
        <v>113</v>
      </c>
      <c r="F16">
        <f t="shared" si="0"/>
        <v>0.81415929203539827</v>
      </c>
    </row>
    <row r="17" spans="1:6" x14ac:dyDescent="0.25">
      <c r="A17" s="1">
        <v>405</v>
      </c>
      <c r="B17">
        <v>12.141414141414142</v>
      </c>
      <c r="C17">
        <v>99.050505050505052</v>
      </c>
      <c r="D17">
        <v>79</v>
      </c>
      <c r="E17">
        <v>99</v>
      </c>
      <c r="F17">
        <f t="shared" si="0"/>
        <v>0.79797979797979801</v>
      </c>
    </row>
    <row r="18" spans="1:6" x14ac:dyDescent="0.25">
      <c r="A18" s="1">
        <v>406</v>
      </c>
      <c r="B18">
        <v>4.9914529914529915</v>
      </c>
      <c r="C18">
        <v>196.71794871794873</v>
      </c>
      <c r="D18">
        <v>93</v>
      </c>
      <c r="E18">
        <v>117</v>
      </c>
      <c r="F18">
        <f t="shared" si="0"/>
        <v>0.79487179487179482</v>
      </c>
    </row>
    <row r="19" spans="1:6" x14ac:dyDescent="0.25">
      <c r="A19" s="1">
        <v>407</v>
      </c>
      <c r="B19">
        <v>1.7839506172839505</v>
      </c>
      <c r="C19">
        <v>82.080246913580254</v>
      </c>
      <c r="D19">
        <v>127</v>
      </c>
      <c r="E19">
        <v>162</v>
      </c>
      <c r="F19">
        <f t="shared" si="0"/>
        <v>0.78395061728395066</v>
      </c>
    </row>
    <row r="20" spans="1:6" x14ac:dyDescent="0.25">
      <c r="A20" s="1">
        <v>408</v>
      </c>
      <c r="B20">
        <v>3.7530864197530862</v>
      </c>
      <c r="C20">
        <v>233.32098765432099</v>
      </c>
      <c r="D20">
        <v>60</v>
      </c>
      <c r="E20">
        <v>81</v>
      </c>
      <c r="F20">
        <f t="shared" si="0"/>
        <v>0.7407407407407407</v>
      </c>
    </row>
    <row r="21" spans="1:6" x14ac:dyDescent="0.25">
      <c r="A21" s="1">
        <v>409</v>
      </c>
      <c r="B21">
        <v>4.6704545454545459</v>
      </c>
      <c r="C21">
        <v>212.13636363636363</v>
      </c>
      <c r="D21">
        <v>70</v>
      </c>
      <c r="E21">
        <v>88</v>
      </c>
      <c r="F21">
        <f t="shared" si="0"/>
        <v>0.79545454545454541</v>
      </c>
    </row>
    <row r="22" spans="1:6" x14ac:dyDescent="0.25">
      <c r="A22" s="1">
        <v>410</v>
      </c>
      <c r="B22">
        <v>8.9215686274509807</v>
      </c>
      <c r="C22">
        <v>216.29411764705881</v>
      </c>
      <c r="D22">
        <v>88</v>
      </c>
      <c r="E22">
        <v>102</v>
      </c>
      <c r="F22">
        <f t="shared" si="0"/>
        <v>0.86274509803921573</v>
      </c>
    </row>
    <row r="23" spans="1:6" x14ac:dyDescent="0.25">
      <c r="A23" s="1">
        <v>411</v>
      </c>
      <c r="B23">
        <v>3.4622641509433962</v>
      </c>
      <c r="C23">
        <v>191.59433962264151</v>
      </c>
      <c r="D23">
        <v>76</v>
      </c>
      <c r="E23">
        <v>106</v>
      </c>
      <c r="F23">
        <f t="shared" si="0"/>
        <v>0.71698113207547165</v>
      </c>
    </row>
    <row r="24" spans="1:6" x14ac:dyDescent="0.25">
      <c r="A24" s="1">
        <v>412</v>
      </c>
      <c r="B24">
        <v>12.969387755102041</v>
      </c>
      <c r="C24">
        <v>142.58163265306123</v>
      </c>
      <c r="D24">
        <v>61</v>
      </c>
      <c r="E24">
        <v>98</v>
      </c>
      <c r="F24">
        <f t="shared" si="0"/>
        <v>0.62244897959183676</v>
      </c>
    </row>
    <row r="25" spans="1:6" x14ac:dyDescent="0.25">
      <c r="A25" s="1">
        <v>413</v>
      </c>
      <c r="B25">
        <v>2.991304347826087</v>
      </c>
      <c r="C25">
        <v>117.39130434782609</v>
      </c>
      <c r="D25">
        <v>91</v>
      </c>
      <c r="E25">
        <v>115</v>
      </c>
      <c r="F25">
        <f t="shared" si="0"/>
        <v>0.79130434782608694</v>
      </c>
    </row>
    <row r="26" spans="1:6" x14ac:dyDescent="0.25">
      <c r="A26" s="1">
        <v>414</v>
      </c>
      <c r="B26">
        <v>6.2192982456140351</v>
      </c>
      <c r="C26">
        <v>137.69298245614036</v>
      </c>
      <c r="D26">
        <v>86</v>
      </c>
      <c r="E26">
        <v>114</v>
      </c>
      <c r="F26">
        <f t="shared" si="0"/>
        <v>0.75438596491228072</v>
      </c>
    </row>
    <row r="27" spans="1:6" x14ac:dyDescent="0.25">
      <c r="A27" s="1">
        <v>415</v>
      </c>
      <c r="B27">
        <v>6.875</v>
      </c>
      <c r="C27">
        <v>173.73863636363637</v>
      </c>
      <c r="D27">
        <v>59</v>
      </c>
      <c r="E27">
        <v>88</v>
      </c>
      <c r="F27">
        <f t="shared" si="0"/>
        <v>0.67045454545454541</v>
      </c>
    </row>
    <row r="28" spans="1:6" x14ac:dyDescent="0.25">
      <c r="A28" s="1">
        <v>416</v>
      </c>
      <c r="B28">
        <v>10.183333333333334</v>
      </c>
      <c r="C28">
        <v>174.8</v>
      </c>
      <c r="D28">
        <v>97</v>
      </c>
      <c r="E28">
        <v>120</v>
      </c>
      <c r="F28">
        <f t="shared" si="0"/>
        <v>0.80833333333333335</v>
      </c>
    </row>
    <row r="29" spans="1:6" x14ac:dyDescent="0.25">
      <c r="A29" s="1">
        <v>417</v>
      </c>
      <c r="B29">
        <v>6.3030303030303028</v>
      </c>
      <c r="C29">
        <v>98.424242424242422</v>
      </c>
      <c r="D29">
        <v>43</v>
      </c>
      <c r="E29">
        <v>66</v>
      </c>
      <c r="F29">
        <f t="shared" si="0"/>
        <v>0.65151515151515149</v>
      </c>
    </row>
    <row r="30" spans="1:6" x14ac:dyDescent="0.25">
      <c r="A30" s="1">
        <v>418</v>
      </c>
      <c r="B30">
        <v>14.521739130434783</v>
      </c>
      <c r="C30">
        <v>135.70652173913044</v>
      </c>
      <c r="D30">
        <v>67</v>
      </c>
      <c r="E30">
        <v>92</v>
      </c>
      <c r="F30">
        <f t="shared" si="0"/>
        <v>0.72826086956521741</v>
      </c>
    </row>
    <row r="31" spans="1:6" x14ac:dyDescent="0.25">
      <c r="A31" s="1">
        <v>419</v>
      </c>
      <c r="B31">
        <v>4.3693693693693696</v>
      </c>
      <c r="C31">
        <v>90.21621621621621</v>
      </c>
      <c r="D31">
        <v>84</v>
      </c>
      <c r="E31">
        <v>111</v>
      </c>
      <c r="F31">
        <f t="shared" si="0"/>
        <v>0.7567567567567568</v>
      </c>
    </row>
    <row r="32" spans="1:6" x14ac:dyDescent="0.25">
      <c r="A32" s="1">
        <v>420</v>
      </c>
      <c r="B32">
        <v>12.341463414634147</v>
      </c>
      <c r="C32">
        <v>170.1869918699187</v>
      </c>
      <c r="D32">
        <v>87</v>
      </c>
      <c r="E32">
        <v>123</v>
      </c>
      <c r="F32">
        <f t="shared" si="0"/>
        <v>0.70731707317073167</v>
      </c>
    </row>
    <row r="33" spans="1:6" x14ac:dyDescent="0.25">
      <c r="A33" s="1">
        <v>421</v>
      </c>
      <c r="B33">
        <v>5.4427480916030531</v>
      </c>
      <c r="C33">
        <v>116.2442748091603</v>
      </c>
      <c r="D33">
        <v>77</v>
      </c>
      <c r="E33">
        <v>131</v>
      </c>
      <c r="F33">
        <f t="shared" si="0"/>
        <v>0.58778625954198471</v>
      </c>
    </row>
    <row r="34" spans="1:6" x14ac:dyDescent="0.25">
      <c r="A34" s="1">
        <v>422</v>
      </c>
      <c r="B34">
        <v>8.4226804123711343</v>
      </c>
      <c r="C34">
        <v>157.67010309278351</v>
      </c>
      <c r="D34">
        <v>55</v>
      </c>
      <c r="E34">
        <v>97</v>
      </c>
      <c r="F34">
        <f t="shared" si="0"/>
        <v>0.5670103092783505</v>
      </c>
    </row>
    <row r="35" spans="1:6" x14ac:dyDescent="0.25">
      <c r="A35" s="1">
        <v>423</v>
      </c>
      <c r="B35">
        <v>1</v>
      </c>
      <c r="C35">
        <v>93.384236453201964</v>
      </c>
      <c r="D35">
        <v>151</v>
      </c>
      <c r="E35">
        <v>203</v>
      </c>
      <c r="F35">
        <f t="shared" si="0"/>
        <v>0.74384236453201968</v>
      </c>
    </row>
    <row r="36" spans="1:6" x14ac:dyDescent="0.25">
      <c r="A36" s="1">
        <v>424</v>
      </c>
      <c r="B36">
        <v>4.1603773584905657</v>
      </c>
      <c r="C36">
        <v>135.76415094339623</v>
      </c>
      <c r="D36">
        <v>83</v>
      </c>
      <c r="E36">
        <v>106</v>
      </c>
      <c r="F36">
        <f t="shared" si="0"/>
        <v>0.78301886792452835</v>
      </c>
    </row>
    <row r="37" spans="1:6" x14ac:dyDescent="0.25">
      <c r="A37" s="1">
        <v>425</v>
      </c>
      <c r="B37">
        <v>1.8359375</v>
      </c>
      <c r="C37">
        <v>123.484375</v>
      </c>
      <c r="D37">
        <v>57</v>
      </c>
      <c r="E37">
        <v>128</v>
      </c>
      <c r="F37">
        <f t="shared" si="0"/>
        <v>0.4453125</v>
      </c>
    </row>
    <row r="38" spans="1:6" x14ac:dyDescent="0.25">
      <c r="A38" s="1">
        <v>426</v>
      </c>
      <c r="B38">
        <v>4.5744680851063828</v>
      </c>
      <c r="C38">
        <v>147.02127659574469</v>
      </c>
      <c r="D38">
        <v>71</v>
      </c>
      <c r="E38">
        <v>94</v>
      </c>
      <c r="F38">
        <f t="shared" si="0"/>
        <v>0.75531914893617025</v>
      </c>
    </row>
    <row r="39" spans="1:6" x14ac:dyDescent="0.25">
      <c r="A39" s="1">
        <v>427</v>
      </c>
      <c r="B39">
        <v>0</v>
      </c>
      <c r="C39">
        <v>161.50980392156862</v>
      </c>
      <c r="D39">
        <v>76</v>
      </c>
      <c r="E39">
        <v>102</v>
      </c>
      <c r="F39">
        <f t="shared" si="0"/>
        <v>0.74509803921568629</v>
      </c>
    </row>
    <row r="40" spans="1:6" x14ac:dyDescent="0.25">
      <c r="A40" s="1">
        <v>428</v>
      </c>
      <c r="B40">
        <v>3.3913043478260869</v>
      </c>
      <c r="C40">
        <v>181.84057971014494</v>
      </c>
      <c r="D40">
        <v>58</v>
      </c>
      <c r="E40">
        <v>69</v>
      </c>
      <c r="F40">
        <f t="shared" si="0"/>
        <v>0.84057971014492749</v>
      </c>
    </row>
    <row r="41" spans="1:6" x14ac:dyDescent="0.25">
      <c r="A41" s="1">
        <v>429</v>
      </c>
      <c r="B41">
        <v>2.9489795918367347</v>
      </c>
      <c r="C41">
        <v>79.571428571428569</v>
      </c>
      <c r="D41">
        <v>60</v>
      </c>
      <c r="E41">
        <v>98</v>
      </c>
      <c r="F41">
        <f t="shared" si="0"/>
        <v>0.61224489795918369</v>
      </c>
    </row>
    <row r="42" spans="1:6" x14ac:dyDescent="0.25">
      <c r="A42" s="1">
        <v>430</v>
      </c>
      <c r="B42">
        <v>2.1486486486486487</v>
      </c>
      <c r="C42">
        <v>164.41891891891891</v>
      </c>
      <c r="D42">
        <v>59</v>
      </c>
      <c r="E42">
        <v>74</v>
      </c>
      <c r="F42">
        <f t="shared" si="0"/>
        <v>0.79729729729729726</v>
      </c>
    </row>
    <row r="43" spans="1:6" x14ac:dyDescent="0.25">
      <c r="A43" s="1">
        <v>431</v>
      </c>
      <c r="B43">
        <v>0.58536585365853655</v>
      </c>
      <c r="C43">
        <v>110.17073170731707</v>
      </c>
      <c r="D43">
        <v>58</v>
      </c>
      <c r="E43">
        <v>82</v>
      </c>
      <c r="F43">
        <f t="shared" si="0"/>
        <v>0.70731707317073167</v>
      </c>
    </row>
    <row r="44" spans="1:6" x14ac:dyDescent="0.25">
      <c r="A44" s="1">
        <v>432</v>
      </c>
      <c r="B44">
        <v>3.9729729729729728</v>
      </c>
      <c r="C44">
        <v>164.27027027027026</v>
      </c>
      <c r="D44">
        <v>25</v>
      </c>
      <c r="E44">
        <v>74</v>
      </c>
      <c r="F44">
        <f t="shared" si="0"/>
        <v>0.33783783783783783</v>
      </c>
    </row>
    <row r="45" spans="1:6" x14ac:dyDescent="0.25">
      <c r="A45" s="1">
        <v>433</v>
      </c>
      <c r="B45">
        <v>1.6153846153846154</v>
      </c>
      <c r="C45">
        <v>113.4065934065934</v>
      </c>
      <c r="D45">
        <v>26</v>
      </c>
      <c r="E45">
        <v>91</v>
      </c>
      <c r="F45">
        <f t="shared" si="0"/>
        <v>0.2857142857142857</v>
      </c>
    </row>
    <row r="46" spans="1:6" x14ac:dyDescent="0.25">
      <c r="A46" s="1">
        <v>434</v>
      </c>
      <c r="B46">
        <v>0.69333333333333336</v>
      </c>
      <c r="C46">
        <v>161.65333333333334</v>
      </c>
      <c r="D46">
        <v>37</v>
      </c>
      <c r="E46">
        <v>75</v>
      </c>
      <c r="F46">
        <f t="shared" si="0"/>
        <v>0.49333333333333335</v>
      </c>
    </row>
    <row r="47" spans="1:6" x14ac:dyDescent="0.25">
      <c r="A47" s="1">
        <v>435</v>
      </c>
      <c r="B47">
        <v>2.8227848101265822</v>
      </c>
      <c r="C47">
        <v>145.51898734177215</v>
      </c>
      <c r="D47">
        <v>49</v>
      </c>
      <c r="E47">
        <v>79</v>
      </c>
      <c r="F47">
        <f t="shared" si="0"/>
        <v>0.620253164556962</v>
      </c>
    </row>
    <row r="48" spans="1:6" x14ac:dyDescent="0.25">
      <c r="A48" s="1">
        <v>436</v>
      </c>
      <c r="B48">
        <v>21.666666666666668</v>
      </c>
      <c r="C48">
        <v>261.53703703703701</v>
      </c>
      <c r="D48">
        <v>40</v>
      </c>
      <c r="E48">
        <v>54</v>
      </c>
      <c r="F48">
        <f t="shared" si="0"/>
        <v>0.7407407407407407</v>
      </c>
    </row>
    <row r="49" spans="1:6" x14ac:dyDescent="0.25">
      <c r="A49" s="1">
        <v>437</v>
      </c>
      <c r="B49">
        <v>1.0314960629921259</v>
      </c>
      <c r="C49">
        <v>174.28346456692913</v>
      </c>
      <c r="D49">
        <v>90</v>
      </c>
      <c r="E49">
        <v>127</v>
      </c>
      <c r="F49">
        <f t="shared" si="0"/>
        <v>0.70866141732283461</v>
      </c>
    </row>
    <row r="50" spans="1:6" x14ac:dyDescent="0.25">
      <c r="A50" s="1">
        <v>438</v>
      </c>
      <c r="B50">
        <v>0.65517241379310343</v>
      </c>
      <c r="C50">
        <v>238.67241379310346</v>
      </c>
      <c r="D50">
        <v>49</v>
      </c>
      <c r="E50">
        <v>58</v>
      </c>
      <c r="F50">
        <f t="shared" si="0"/>
        <v>0.84482758620689657</v>
      </c>
    </row>
    <row r="51" spans="1:6" x14ac:dyDescent="0.25">
      <c r="A51" s="1">
        <v>439</v>
      </c>
      <c r="B51">
        <v>4.0384615384615383</v>
      </c>
      <c r="C51">
        <v>156.96153846153845</v>
      </c>
      <c r="D51">
        <v>63</v>
      </c>
      <c r="E51">
        <v>104</v>
      </c>
      <c r="F51">
        <f t="shared" si="0"/>
        <v>0.60576923076923073</v>
      </c>
    </row>
    <row r="52" spans="1:6" x14ac:dyDescent="0.25">
      <c r="A52" s="1">
        <v>440</v>
      </c>
      <c r="B52">
        <v>4.8936170212765955</v>
      </c>
      <c r="C52">
        <v>234.10638297872342</v>
      </c>
      <c r="D52">
        <v>28</v>
      </c>
      <c r="E52">
        <v>47</v>
      </c>
      <c r="F52">
        <f t="shared" si="0"/>
        <v>0.5957446808510638</v>
      </c>
    </row>
    <row r="53" spans="1:6" x14ac:dyDescent="0.25">
      <c r="A53" s="1">
        <v>441</v>
      </c>
      <c r="B53">
        <v>1.5407407407407407</v>
      </c>
      <c r="C53">
        <v>171.3111111111111</v>
      </c>
      <c r="D53">
        <v>94</v>
      </c>
      <c r="E53">
        <v>135</v>
      </c>
      <c r="F53">
        <f t="shared" si="0"/>
        <v>0.6962962962962963</v>
      </c>
    </row>
    <row r="54" spans="1:6" x14ac:dyDescent="0.25">
      <c r="A54" s="1">
        <v>442</v>
      </c>
      <c r="B54">
        <v>7.8023255813953485</v>
      </c>
      <c r="C54">
        <v>248.72093023255815</v>
      </c>
      <c r="D54">
        <v>71</v>
      </c>
      <c r="E54">
        <v>86</v>
      </c>
      <c r="F54">
        <f t="shared" si="0"/>
        <v>0.82558139534883723</v>
      </c>
    </row>
    <row r="55" spans="1:6" x14ac:dyDescent="0.25">
      <c r="A55" s="1">
        <v>443</v>
      </c>
      <c r="B55">
        <v>0</v>
      </c>
      <c r="C55">
        <v>156.22680412371133</v>
      </c>
      <c r="D55">
        <v>81</v>
      </c>
      <c r="E55">
        <v>97</v>
      </c>
      <c r="F55">
        <f t="shared" si="0"/>
        <v>0.83505154639175261</v>
      </c>
    </row>
    <row r="56" spans="1:6" x14ac:dyDescent="0.25">
      <c r="A56" s="1">
        <v>444</v>
      </c>
      <c r="B56">
        <v>2.411111111111111</v>
      </c>
      <c r="C56">
        <v>257.28888888888889</v>
      </c>
      <c r="D56">
        <v>55</v>
      </c>
      <c r="E56">
        <v>90</v>
      </c>
      <c r="F56">
        <f t="shared" si="0"/>
        <v>0.61111111111111116</v>
      </c>
    </row>
    <row r="57" spans="1:6" x14ac:dyDescent="0.25">
      <c r="A57" s="1">
        <v>445</v>
      </c>
      <c r="B57">
        <v>6.3021582733812949</v>
      </c>
      <c r="C57">
        <v>144.53237410071944</v>
      </c>
      <c r="D57">
        <v>115</v>
      </c>
      <c r="E57">
        <v>139</v>
      </c>
      <c r="F57">
        <f t="shared" si="0"/>
        <v>0.82733812949640284</v>
      </c>
    </row>
    <row r="58" spans="1:6" x14ac:dyDescent="0.25">
      <c r="A58" s="1">
        <v>446</v>
      </c>
      <c r="B58">
        <v>0</v>
      </c>
      <c r="C58">
        <v>203.52631578947367</v>
      </c>
      <c r="D58">
        <v>51</v>
      </c>
      <c r="E58">
        <v>57</v>
      </c>
      <c r="F58">
        <f t="shared" si="0"/>
        <v>0.89473684210526316</v>
      </c>
    </row>
    <row r="59" spans="1:6" x14ac:dyDescent="0.25">
      <c r="A59" s="1">
        <v>447</v>
      </c>
      <c r="B59">
        <v>3.3333333333333335</v>
      </c>
      <c r="C59">
        <v>157.88888888888889</v>
      </c>
      <c r="D59">
        <v>42</v>
      </c>
      <c r="E59">
        <v>63</v>
      </c>
      <c r="F59">
        <f t="shared" si="0"/>
        <v>0.66666666666666663</v>
      </c>
    </row>
    <row r="60" spans="1:6" x14ac:dyDescent="0.25">
      <c r="A60" s="1">
        <v>448</v>
      </c>
      <c r="B60">
        <v>3.8222222222222224</v>
      </c>
      <c r="C60">
        <v>200.48888888888888</v>
      </c>
      <c r="D60">
        <v>37</v>
      </c>
      <c r="E60">
        <v>45</v>
      </c>
      <c r="F60">
        <f t="shared" si="0"/>
        <v>0.82222222222222219</v>
      </c>
    </row>
    <row r="61" spans="1:6" x14ac:dyDescent="0.25">
      <c r="A61" s="1">
        <v>449</v>
      </c>
      <c r="B61">
        <v>0.5</v>
      </c>
      <c r="C61">
        <v>147.36538461538461</v>
      </c>
      <c r="D61">
        <v>80</v>
      </c>
      <c r="E61">
        <v>104</v>
      </c>
      <c r="F61">
        <f t="shared" si="0"/>
        <v>0.76923076923076927</v>
      </c>
    </row>
    <row r="62" spans="1:6" x14ac:dyDescent="0.25">
      <c r="A62" s="1">
        <v>450</v>
      </c>
      <c r="B62">
        <v>6.3043478260869561</v>
      </c>
      <c r="C62">
        <v>184.75362318840581</v>
      </c>
      <c r="D62">
        <v>64</v>
      </c>
      <c r="E62">
        <v>69</v>
      </c>
      <c r="F62">
        <f t="shared" si="0"/>
        <v>0.92753623188405798</v>
      </c>
    </row>
    <row r="63" spans="1:6" x14ac:dyDescent="0.25">
      <c r="A63" s="1">
        <v>451</v>
      </c>
      <c r="B63">
        <v>1.6486486486486487</v>
      </c>
      <c r="C63">
        <v>163.01801801801801</v>
      </c>
      <c r="D63">
        <v>87</v>
      </c>
      <c r="E63">
        <v>111</v>
      </c>
      <c r="F63">
        <f t="shared" si="0"/>
        <v>0.78378378378378377</v>
      </c>
    </row>
    <row r="64" spans="1:6" x14ac:dyDescent="0.25">
      <c r="A64" s="1">
        <v>452</v>
      </c>
      <c r="B64">
        <v>0</v>
      </c>
      <c r="C64">
        <v>153.29545454545453</v>
      </c>
      <c r="D64">
        <v>74</v>
      </c>
      <c r="E64">
        <v>88</v>
      </c>
      <c r="F64">
        <f t="shared" si="0"/>
        <v>0.84090909090909094</v>
      </c>
    </row>
    <row r="65" spans="1:6" x14ac:dyDescent="0.25">
      <c r="A65" s="1">
        <v>453</v>
      </c>
      <c r="B65">
        <v>4.9135802469135799</v>
      </c>
      <c r="C65">
        <v>182.62962962962962</v>
      </c>
      <c r="D65">
        <v>72</v>
      </c>
      <c r="E65">
        <v>81</v>
      </c>
      <c r="F65">
        <f t="shared" si="0"/>
        <v>0.88888888888888884</v>
      </c>
    </row>
    <row r="66" spans="1:6" x14ac:dyDescent="0.25">
      <c r="A66" s="1">
        <v>454</v>
      </c>
      <c r="B66">
        <v>2.6749999999999998</v>
      </c>
      <c r="C66">
        <v>177.52500000000001</v>
      </c>
      <c r="D66">
        <v>44</v>
      </c>
      <c r="E66">
        <v>80</v>
      </c>
      <c r="F66">
        <f t="shared" si="0"/>
        <v>0.55000000000000004</v>
      </c>
    </row>
    <row r="67" spans="1:6" x14ac:dyDescent="0.25">
      <c r="A67" s="1">
        <v>455</v>
      </c>
      <c r="B67">
        <v>2.4695652173913043</v>
      </c>
      <c r="C67">
        <v>154.17391304347825</v>
      </c>
      <c r="D67">
        <v>56</v>
      </c>
      <c r="E67">
        <v>115</v>
      </c>
      <c r="F67">
        <f t="shared" ref="F67:F85" si="1">D67/E67</f>
        <v>0.48695652173913045</v>
      </c>
    </row>
    <row r="68" spans="1:6" x14ac:dyDescent="0.25">
      <c r="A68" s="1">
        <v>456</v>
      </c>
      <c r="B68">
        <v>8.7910447761194028</v>
      </c>
      <c r="C68">
        <v>193.92537313432837</v>
      </c>
      <c r="D68">
        <v>48</v>
      </c>
      <c r="E68">
        <v>67</v>
      </c>
      <c r="F68">
        <f t="shared" si="1"/>
        <v>0.71641791044776115</v>
      </c>
    </row>
    <row r="69" spans="1:6" x14ac:dyDescent="0.25">
      <c r="A69" s="1">
        <v>457</v>
      </c>
      <c r="B69">
        <v>1.1505376344086022</v>
      </c>
      <c r="C69">
        <v>139.93548387096774</v>
      </c>
      <c r="D69">
        <v>0</v>
      </c>
      <c r="E69">
        <v>93</v>
      </c>
      <c r="F69">
        <f t="shared" si="1"/>
        <v>0</v>
      </c>
    </row>
    <row r="70" spans="1:6" x14ac:dyDescent="0.25">
      <c r="A70" s="1">
        <v>458</v>
      </c>
      <c r="B70">
        <v>4.5348837209302326</v>
      </c>
      <c r="C70">
        <v>198.2093023255814</v>
      </c>
      <c r="D70">
        <v>38</v>
      </c>
      <c r="E70">
        <v>43</v>
      </c>
      <c r="F70">
        <f t="shared" si="1"/>
        <v>0.88372093023255816</v>
      </c>
    </row>
    <row r="71" spans="1:6" x14ac:dyDescent="0.25">
      <c r="A71" s="1">
        <v>459</v>
      </c>
      <c r="B71">
        <v>5.9230769230769234</v>
      </c>
      <c r="C71">
        <v>165.1846153846154</v>
      </c>
      <c r="D71">
        <v>10</v>
      </c>
      <c r="E71">
        <v>65</v>
      </c>
      <c r="F71">
        <f t="shared" si="1"/>
        <v>0.15384615384615385</v>
      </c>
    </row>
    <row r="72" spans="1:6" x14ac:dyDescent="0.25">
      <c r="A72" s="1">
        <v>460</v>
      </c>
      <c r="B72">
        <v>2.7638888888888888</v>
      </c>
      <c r="C72">
        <v>191.68055555555554</v>
      </c>
      <c r="D72">
        <v>22</v>
      </c>
      <c r="E72">
        <v>72</v>
      </c>
      <c r="F72">
        <f t="shared" si="1"/>
        <v>0.30555555555555558</v>
      </c>
    </row>
    <row r="73" spans="1:6" x14ac:dyDescent="0.25">
      <c r="A73" s="1">
        <v>461</v>
      </c>
      <c r="B73">
        <v>3.4059405940594059</v>
      </c>
      <c r="C73">
        <v>87.514851485148512</v>
      </c>
      <c r="D73">
        <v>0</v>
      </c>
      <c r="E73">
        <v>101</v>
      </c>
      <c r="F73">
        <f t="shared" si="1"/>
        <v>0</v>
      </c>
    </row>
    <row r="74" spans="1:6" x14ac:dyDescent="0.25">
      <c r="A74" s="1">
        <v>462</v>
      </c>
      <c r="B74">
        <v>2.5882352941176472</v>
      </c>
      <c r="C74">
        <v>185.01176470588234</v>
      </c>
      <c r="D74">
        <v>30</v>
      </c>
      <c r="E74">
        <v>85</v>
      </c>
      <c r="F74">
        <f t="shared" si="1"/>
        <v>0.35294117647058826</v>
      </c>
    </row>
    <row r="75" spans="1:6" x14ac:dyDescent="0.25">
      <c r="A75" s="1">
        <v>463</v>
      </c>
      <c r="B75">
        <v>31.013157894736842</v>
      </c>
      <c r="C75">
        <v>172.94736842105263</v>
      </c>
      <c r="D75">
        <v>64</v>
      </c>
      <c r="E75">
        <v>76</v>
      </c>
      <c r="F75">
        <f t="shared" si="1"/>
        <v>0.84210526315789469</v>
      </c>
    </row>
    <row r="76" spans="1:6" x14ac:dyDescent="0.25">
      <c r="A76" s="1">
        <v>464</v>
      </c>
      <c r="B76">
        <v>8.2452830188679247</v>
      </c>
      <c r="C76">
        <v>190.0566037735849</v>
      </c>
      <c r="D76">
        <v>29</v>
      </c>
      <c r="E76">
        <v>53</v>
      </c>
      <c r="F76">
        <f t="shared" si="1"/>
        <v>0.54716981132075471</v>
      </c>
    </row>
    <row r="77" spans="1:6" x14ac:dyDescent="0.25">
      <c r="A77" s="1">
        <v>465</v>
      </c>
      <c r="B77">
        <v>4.3571428571428568</v>
      </c>
      <c r="C77">
        <v>79.80952380952381</v>
      </c>
      <c r="D77">
        <v>63</v>
      </c>
      <c r="E77">
        <v>84</v>
      </c>
      <c r="F77">
        <f t="shared" si="1"/>
        <v>0.75</v>
      </c>
    </row>
    <row r="78" spans="1:6" x14ac:dyDescent="0.25">
      <c r="A78" s="1">
        <v>466</v>
      </c>
      <c r="B78">
        <v>7.8571428571428568</v>
      </c>
      <c r="C78">
        <v>193.23809523809524</v>
      </c>
      <c r="D78">
        <v>0</v>
      </c>
      <c r="E78">
        <v>42</v>
      </c>
      <c r="F78">
        <f t="shared" si="1"/>
        <v>0</v>
      </c>
    </row>
    <row r="79" spans="1:6" x14ac:dyDescent="0.25">
      <c r="A79" s="1">
        <v>467</v>
      </c>
      <c r="B79">
        <v>2.06</v>
      </c>
      <c r="C79">
        <v>51.76</v>
      </c>
      <c r="D79">
        <v>0</v>
      </c>
      <c r="E79">
        <v>50</v>
      </c>
      <c r="F79">
        <f t="shared" si="1"/>
        <v>0</v>
      </c>
    </row>
    <row r="80" spans="1:6" x14ac:dyDescent="0.25">
      <c r="A80" s="1">
        <v>468</v>
      </c>
      <c r="B80">
        <v>11.672131147540984</v>
      </c>
      <c r="C80">
        <v>159.63934426229508</v>
      </c>
      <c r="D80">
        <v>0</v>
      </c>
      <c r="E80">
        <v>61</v>
      </c>
      <c r="F80">
        <f t="shared" si="1"/>
        <v>0</v>
      </c>
    </row>
    <row r="81" spans="1:6" x14ac:dyDescent="0.25">
      <c r="A81" s="1">
        <v>470</v>
      </c>
      <c r="B81">
        <v>35.717948717948715</v>
      </c>
      <c r="C81">
        <v>243.15384615384616</v>
      </c>
      <c r="D81">
        <v>28</v>
      </c>
      <c r="E81">
        <v>39</v>
      </c>
      <c r="F81">
        <f t="shared" si="1"/>
        <v>0.71794871794871795</v>
      </c>
    </row>
    <row r="82" spans="1:6" x14ac:dyDescent="0.25">
      <c r="A82" s="1">
        <v>472</v>
      </c>
      <c r="B82">
        <v>5.542553191489362</v>
      </c>
      <c r="C82">
        <v>158.90425531914894</v>
      </c>
      <c r="D82">
        <v>73</v>
      </c>
      <c r="E82">
        <v>94</v>
      </c>
      <c r="F82">
        <f t="shared" si="1"/>
        <v>0.77659574468085102</v>
      </c>
    </row>
    <row r="83" spans="1:6" x14ac:dyDescent="0.25">
      <c r="A83" s="1">
        <v>474</v>
      </c>
      <c r="B83">
        <v>7.4893617021276597</v>
      </c>
      <c r="C83">
        <v>84.723404255319153</v>
      </c>
      <c r="D83">
        <v>83</v>
      </c>
      <c r="E83">
        <v>94</v>
      </c>
      <c r="F83">
        <f t="shared" si="1"/>
        <v>0.88297872340425532</v>
      </c>
    </row>
    <row r="84" spans="1:6" x14ac:dyDescent="0.25">
      <c r="A84" s="1">
        <v>476</v>
      </c>
      <c r="B84">
        <v>0</v>
      </c>
      <c r="C84">
        <v>39</v>
      </c>
      <c r="D84">
        <v>0</v>
      </c>
      <c r="E84">
        <v>6</v>
      </c>
      <c r="F84">
        <f t="shared" si="1"/>
        <v>0</v>
      </c>
    </row>
    <row r="85" spans="1:6" x14ac:dyDescent="0.25">
      <c r="D85">
        <v>55</v>
      </c>
      <c r="E85">
        <v>1350</v>
      </c>
      <c r="F85">
        <f t="shared" si="1"/>
        <v>4.0740740740740744E-2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Planilha3</vt:lpstr>
      <vt:lpstr>Planilha2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Peixoto</dc:creator>
  <cp:lastModifiedBy>Misael Peixoto</cp:lastModifiedBy>
  <dcterms:created xsi:type="dcterms:W3CDTF">2022-12-26T12:05:36Z</dcterms:created>
  <dcterms:modified xsi:type="dcterms:W3CDTF">2023-01-26T15:05:36Z</dcterms:modified>
</cp:coreProperties>
</file>