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 i\Desktop\XMU-CS23-Learning-Resources\计算机科学与技术导论\作业\第十周作业\"/>
    </mc:Choice>
  </mc:AlternateContent>
  <xr:revisionPtr revIDLastSave="0" documentId="13_ncr:1_{C8AD4BB1-04EC-43D8-A66D-3EB707EF481B}" xr6:coauthVersionLast="47" xr6:coauthVersionMax="47" xr10:uidLastSave="{00000000-0000-0000-0000-000000000000}"/>
  <bookViews>
    <workbookView xWindow="5340" yWindow="4200" windowWidth="21600" windowHeight="11385" xr2:uid="{944EE55E-4ED3-49C2-A466-19F0B9CB7B94}"/>
  </bookViews>
  <sheets>
    <sheet name="Sheet1" sheetId="1" r:id="rId1"/>
    <sheet name="教育开支比较图" sheetId="2" r:id="rId2"/>
    <sheet name="Sheet2" sheetId="3" r:id="rId3"/>
  </sheets>
  <definedNames>
    <definedName name="_xlnm._FilterDatabase" localSheetId="0" hidden="1">Sheet1!$B$22:$E$28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8" i="3"/>
  <c r="F10" i="3"/>
  <c r="F4" i="3"/>
  <c r="E5" i="3"/>
  <c r="E7" i="3"/>
  <c r="E9" i="3"/>
  <c r="E4" i="3"/>
  <c r="E6" i="3"/>
  <c r="E8" i="3"/>
  <c r="E10" i="3"/>
  <c r="D5" i="3"/>
  <c r="D7" i="3"/>
  <c r="D9" i="3"/>
  <c r="D4" i="3"/>
  <c r="D6" i="3"/>
  <c r="D8" i="3"/>
  <c r="D10" i="3"/>
  <c r="D3" i="3"/>
  <c r="E3" i="3" s="1"/>
  <c r="D3" i="2"/>
  <c r="D4" i="2"/>
  <c r="D2" i="2"/>
  <c r="C7" i="1"/>
  <c r="D7" i="1"/>
  <c r="E7" i="1"/>
  <c r="B7" i="1"/>
  <c r="F5" i="1"/>
  <c r="F4" i="1"/>
  <c r="F3" i="1"/>
  <c r="F7" i="1" s="1"/>
  <c r="F6" i="1"/>
</calcChain>
</file>

<file path=xl/sharedStrings.xml><?xml version="1.0" encoding="utf-8"?>
<sst xmlns="http://schemas.openxmlformats.org/spreadsheetml/2006/main" count="47" uniqueCount="39">
  <si>
    <t>姓名</t>
    <phoneticPr fontId="4" type="noConversion"/>
  </si>
  <si>
    <t>英语</t>
    <phoneticPr fontId="4" type="noConversion"/>
  </si>
  <si>
    <t>数学</t>
    <phoneticPr fontId="4" type="noConversion"/>
  </si>
  <si>
    <t>政治</t>
    <phoneticPr fontId="4" type="noConversion"/>
  </si>
  <si>
    <t>计算机</t>
    <phoneticPr fontId="4" type="noConversion"/>
  </si>
  <si>
    <t>总分</t>
    <phoneticPr fontId="4" type="noConversion"/>
  </si>
  <si>
    <t>刘伟</t>
    <phoneticPr fontId="4" type="noConversion"/>
  </si>
  <si>
    <t>郑东</t>
    <phoneticPr fontId="4" type="noConversion"/>
  </si>
  <si>
    <t>王强</t>
    <phoneticPr fontId="4" type="noConversion"/>
  </si>
  <si>
    <t>刘斌</t>
    <phoneticPr fontId="4" type="noConversion"/>
  </si>
  <si>
    <t>全班平均</t>
    <phoneticPr fontId="4" type="noConversion"/>
  </si>
  <si>
    <t>计算机销售</t>
    <phoneticPr fontId="4" type="noConversion"/>
  </si>
  <si>
    <t>国家</t>
    <phoneticPr fontId="4" type="noConversion"/>
  </si>
  <si>
    <t>加拿大</t>
    <phoneticPr fontId="4" type="noConversion"/>
  </si>
  <si>
    <t>美国</t>
    <phoneticPr fontId="4" type="noConversion"/>
  </si>
  <si>
    <t>中国</t>
    <phoneticPr fontId="4" type="noConversion"/>
  </si>
  <si>
    <t>日本</t>
    <phoneticPr fontId="4" type="noConversion"/>
  </si>
  <si>
    <t>印度</t>
    <phoneticPr fontId="4" type="noConversion"/>
  </si>
  <si>
    <t>销售额</t>
    <phoneticPr fontId="4" type="noConversion"/>
  </si>
  <si>
    <t>任务一</t>
    <phoneticPr fontId="4" type="noConversion"/>
  </si>
  <si>
    <t>任务二</t>
    <phoneticPr fontId="4" type="noConversion"/>
  </si>
  <si>
    <t>任务三</t>
    <phoneticPr fontId="4" type="noConversion"/>
  </si>
  <si>
    <t>见下表</t>
    <phoneticPr fontId="4" type="noConversion"/>
  </si>
  <si>
    <t>国家名</t>
    <phoneticPr fontId="4" type="noConversion"/>
  </si>
  <si>
    <t>国民生产总值</t>
    <phoneticPr fontId="4" type="noConversion"/>
  </si>
  <si>
    <t>教育开支</t>
    <phoneticPr fontId="4" type="noConversion"/>
  </si>
  <si>
    <t>所占比例%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</si>
  <si>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</si>
  <si>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</si>
  <si>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</si>
  <si>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任务四</t>
    <phoneticPr fontId="4" type="noConversion"/>
  </si>
  <si>
    <t>见下表</t>
    <phoneticPr fontId="4" type="noConversion"/>
  </si>
  <si>
    <t>单价：</t>
    <phoneticPr fontId="4" type="noConversion"/>
  </si>
  <si>
    <t>房号</t>
    <phoneticPr fontId="4" type="noConversion"/>
  </si>
  <si>
    <t>上月电表读数</t>
    <phoneticPr fontId="4" type="noConversion"/>
  </si>
  <si>
    <t>本月电表读数</t>
    <phoneticPr fontId="4" type="noConversion"/>
  </si>
  <si>
    <t>用电量</t>
    <phoneticPr fontId="4" type="noConversion"/>
  </si>
  <si>
    <t>金额</t>
    <phoneticPr fontId="4" type="noConversion"/>
  </si>
  <si>
    <t>总价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</si>
</sst>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\$#,##0;[Red]\$#,##0"/>
    <numFmt numFmtId="177" formatCode="&quot;¥&quot;#,##0.00_);[Red]\(&quot;¥&quot;#,##0.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3F3F3F"/>
      </bottom>
      <diagonal/>
    </border>
  </borders>
  <cellStyleXfs count="5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" fillId="3" borderId="3" applyNumberFormat="0" applyFont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2" xfId="2" applyAlignment="1">
      <alignment horizontal="center" vertical="center"/>
    </xf>
    <xf numFmtId="0" fontId="0" fillId="3" borderId="3" xfId="4" applyFont="1" applyAlignment="1">
      <alignment horizontal="center" vertical="center"/>
    </xf>
    <xf numFmtId="0" fontId="0" fillId="3" borderId="3" xfId="4" applyFont="1">
      <alignment vertical="center"/>
    </xf>
    <xf numFmtId="9" fontId="0" fillId="3" borderId="3" xfId="4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3" fillId="2" borderId="1" xfId="3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3" fillId="2" borderId="1" xfId="3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5">
    <cellStyle name="常规" xfId="0" builtinId="0"/>
    <cellStyle name="货币" xfId="1" builtinId="4"/>
    <cellStyle name="计算" xfId="3" builtinId="22"/>
    <cellStyle name="输出" xfId="2" builtinId="21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计算机销售情况表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Sheet1!$B$14:$B$18</c:f>
              <c:strCache>
                <c:ptCount val="5"/>
                <c:pt idx="0">
                  <c:v>加拿大</c:v>
                </c:pt>
                <c:pt idx="1">
                  <c:v>美国</c:v>
                </c:pt>
                <c:pt idx="2">
                  <c:v>中国</c:v>
                </c:pt>
                <c:pt idx="3">
                  <c:v>日本</c:v>
                </c:pt>
                <c:pt idx="4">
                  <c:v>印度</c:v>
                </c:pt>
              </c:strCache>
            </c:strRef>
          </c:cat>
          <c:val>
            <c:numRef>
              <c:f>Sheet1!$C$14:$C$18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157-4006-AE09-9B8B49F58E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Sheet1!$B$14:$B$18</c:f>
              <c:strCache>
                <c:ptCount val="5"/>
                <c:pt idx="0">
                  <c:v>加拿大</c:v>
                </c:pt>
                <c:pt idx="1">
                  <c:v>美国</c:v>
                </c:pt>
                <c:pt idx="2">
                  <c:v>中国</c:v>
                </c:pt>
                <c:pt idx="3">
                  <c:v>日本</c:v>
                </c:pt>
                <c:pt idx="4">
                  <c:v>印度</c:v>
                </c:pt>
              </c:strCache>
            </c:strRef>
          </c:cat>
          <c:val>
            <c:numRef>
              <c:f>Sheet1!$D$14:$D$18</c:f>
              <c:numCache>
                <c:formatCode>\$#,##0;[Red]\$#,##0</c:formatCode>
                <c:ptCount val="5"/>
                <c:pt idx="0">
                  <c:v>88845</c:v>
                </c:pt>
                <c:pt idx="1">
                  <c:v>98679</c:v>
                </c:pt>
                <c:pt idx="2">
                  <c:v>96940</c:v>
                </c:pt>
                <c:pt idx="3">
                  <c:v>87850</c:v>
                </c:pt>
                <c:pt idx="4">
                  <c:v>86360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7-4006-AE09-9B8B49F58E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Sheet1!$B$14:$B$18</c:f>
              <c:strCache>
                <c:ptCount val="5"/>
                <c:pt idx="0">
                  <c:v>加拿大</c:v>
                </c:pt>
                <c:pt idx="1">
                  <c:v>美国</c:v>
                </c:pt>
                <c:pt idx="2">
                  <c:v>中国</c:v>
                </c:pt>
                <c:pt idx="3">
                  <c:v>日本</c:v>
                </c:pt>
                <c:pt idx="4">
                  <c:v>印度</c:v>
                </c:pt>
              </c:strCache>
            </c:strRef>
          </c:cat>
          <c:val>
            <c:numRef>
              <c:f>Sheet1!$E$14:$E$18</c:f>
              <c:numCache>
                <c:formatCode>\$#,##0;[Red]\$#,##0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157-4006-AE09-9B8B49F58E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7860208"/>
        <c:axId val="731597392"/>
        <c:axId val="0"/>
      </c:bar3DChart>
      <c:catAx>
        <c:axId val="72786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国家</a:t>
                </a:r>
              </a:p>
            </c:rich>
          </c:tx>
          <c:layout>
            <c:manualLayout>
              <c:xMode val="edge"/>
              <c:yMode val="edge"/>
              <c:x val="0.4732073490813648"/>
              <c:y val="0.86535505978419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597392"/>
        <c:crosses val="autoZero"/>
        <c:auto val="1"/>
        <c:lblAlgn val="ctr"/>
        <c:lblOffset val="100"/>
        <c:noMultiLvlLbl val="0"/>
      </c:catAx>
      <c:valAx>
        <c:axId val="7315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销售额</a:t>
                </a:r>
                <a:r>
                  <a:rPr lang="en-US" altLang="zh-CN"/>
                  <a:t>/</a:t>
                </a:r>
                <a:r>
                  <a:rPr lang="zh-CN" altLang="en-US"/>
                  <a:t>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8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计算机销售情况表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Sheet1!$B$14:$B$18</c:f>
              <c:strCache>
                <c:ptCount val="5"/>
                <c:pt idx="0">
                  <c:v>加拿大</c:v>
                </c:pt>
                <c:pt idx="1">
                  <c:v>美国</c:v>
                </c:pt>
                <c:pt idx="2">
                  <c:v>中国</c:v>
                </c:pt>
                <c:pt idx="3">
                  <c:v>日本</c:v>
                </c:pt>
                <c:pt idx="4">
                  <c:v>印度</c:v>
                </c:pt>
              </c:strCache>
            </c:strRef>
          </c:cat>
          <c:val>
            <c:numRef>
              <c:f>Sheet1!$C$14:$C$18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D-4FB9-B71B-8A2284A365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Sheet1!$B$14:$B$18</c:f>
              <c:strCache>
                <c:ptCount val="5"/>
                <c:pt idx="0">
                  <c:v>加拿大</c:v>
                </c:pt>
                <c:pt idx="1">
                  <c:v>美国</c:v>
                </c:pt>
                <c:pt idx="2">
                  <c:v>中国</c:v>
                </c:pt>
                <c:pt idx="3">
                  <c:v>日本</c:v>
                </c:pt>
                <c:pt idx="4">
                  <c:v>印度</c:v>
                </c:pt>
              </c:strCache>
            </c:strRef>
          </c:cat>
          <c:val>
            <c:numRef>
              <c:f>Sheet1!$D$14:$D$18</c:f>
              <c:numCache>
                <c:formatCode>\$#,##0;[Red]\$#,##0</c:formatCode>
                <c:ptCount val="5"/>
                <c:pt idx="0">
                  <c:v>88845</c:v>
                </c:pt>
                <c:pt idx="1">
                  <c:v>98679</c:v>
                </c:pt>
                <c:pt idx="2">
                  <c:v>96940</c:v>
                </c:pt>
                <c:pt idx="3">
                  <c:v>87850</c:v>
                </c:pt>
                <c:pt idx="4">
                  <c:v>86360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D-4FB9-B71B-8A2284A365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Sheet1!$B$14:$B$18</c:f>
              <c:strCache>
                <c:ptCount val="5"/>
                <c:pt idx="0">
                  <c:v>加拿大</c:v>
                </c:pt>
                <c:pt idx="1">
                  <c:v>美国</c:v>
                </c:pt>
                <c:pt idx="2">
                  <c:v>中国</c:v>
                </c:pt>
                <c:pt idx="3">
                  <c:v>日本</c:v>
                </c:pt>
                <c:pt idx="4">
                  <c:v>印度</c:v>
                </c:pt>
              </c:strCache>
            </c:strRef>
          </c:cat>
          <c:val>
            <c:numRef>
              <c:f>Sheet1!$E$14:$E$18</c:f>
              <c:numCache>
                <c:formatCode>\$#,##0;[Red]\$#,##0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D-4FB9-B71B-8A2284A365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5501904"/>
        <c:axId val="1076878064"/>
      </c:lineChart>
      <c:catAx>
        <c:axId val="107550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国家</a:t>
                </a:r>
              </a:p>
            </c:rich>
          </c:tx>
          <c:layout>
            <c:manualLayout>
              <c:xMode val="edge"/>
              <c:yMode val="edge"/>
              <c:x val="0.47282193487515656"/>
              <c:y val="0.89081196581196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878064"/>
        <c:crosses val="autoZero"/>
        <c:auto val="1"/>
        <c:lblAlgn val="ctr"/>
        <c:lblOffset val="100"/>
        <c:noMultiLvlLbl val="0"/>
      </c:catAx>
      <c:valAx>
        <c:axId val="10768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销售额</a:t>
                </a:r>
                <a:r>
                  <a:rPr lang="en-US" altLang="zh-CN"/>
                  <a:t>/$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55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教育开支比较图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国家名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教育开支比较图!$A$2:$A$4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教育开支比较图!$A$2:$A$4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9-441D-BB02-A098B3510CFA}"/>
            </c:ext>
          </c:extLst>
        </c:ser>
        <c:ser>
          <c:idx val="1"/>
          <c:order val="1"/>
          <c:tx>
            <c:v>所占比例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教育开支比较图!$A$2:$A$4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教育开支比较图!$D$2:$D$4</c:f>
              <c:numCache>
                <c:formatCode>0%</c:formatCode>
                <c:ptCount val="3"/>
                <c:pt idx="0">
                  <c:v>0.03</c:v>
                </c:pt>
                <c:pt idx="1">
                  <c:v>0.04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9-441D-BB02-A098B3510C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83241007"/>
        <c:axId val="83217487"/>
        <c:axId val="0"/>
      </c:bar3DChart>
      <c:catAx>
        <c:axId val="832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国家名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17487"/>
        <c:crosses val="autoZero"/>
        <c:auto val="1"/>
        <c:lblAlgn val="ctr"/>
        <c:lblOffset val="100"/>
        <c:noMultiLvlLbl val="0"/>
      </c:catAx>
      <c:valAx>
        <c:axId val="832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所占比例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4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9</xdr:row>
      <xdr:rowOff>28575</xdr:rowOff>
    </xdr:from>
    <xdr:to>
      <xdr:col>11</xdr:col>
      <xdr:colOff>661987</xdr:colOff>
      <xdr:row>25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F3C0F3-6189-4621-9EA3-71AA03584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452436</xdr:colOff>
      <xdr:row>9</xdr:row>
      <xdr:rowOff>19050</xdr:rowOff>
    </xdr:from>
    <xdr:to>
      <xdr:col>21</xdr:col>
      <xdr:colOff>380999</xdr:colOff>
      <xdr:row>25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5DBF20-C89C-485C-9157-BB9DFDC33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4</xdr:row>
      <xdr:rowOff>159545</xdr:rowOff>
    </xdr:from>
    <xdr:to>
      <xdr:col>6</xdr:col>
      <xdr:colOff>0</xdr:colOff>
      <xdr:row>15</xdr:row>
      <xdr:rowOff>171451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C23E406-74CA-BCE8-15FD-4856DD52A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FE15-BF32-4D69-B9EA-EFB43D9184E8}">
  <sheetPr filterMode="1"/>
  <dimension ref="A1:F34"/>
  <sheetViews>
    <sheetView tabSelected="1" topLeftCell="B1" workbookViewId="0">
      <selection activeCell="K5" sqref="K5"/>
    </sheetView>
  </sheetViews>
  <sheetFormatPr defaultRowHeight="14.25" x14ac:dyDescent="0.2"/>
  <sheetData>
    <row r="1" spans="1:6" x14ac:dyDescent="0.2">
      <c r="B1" s="11" t="s">
        <v>19</v>
      </c>
      <c r="C1" s="11"/>
      <c r="D1" s="11"/>
      <c r="E1" s="11"/>
      <c r="F1" s="11"/>
    </row>
    <row r="2" spans="1:6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">
      <c r="A3" s="1" t="s">
        <v>9</v>
      </c>
      <c r="B3" s="2">
        <v>85</v>
      </c>
      <c r="C3" s="2">
        <v>65</v>
      </c>
      <c r="D3" s="2">
        <v>79</v>
      </c>
      <c r="E3" s="2">
        <v>89</v>
      </c>
      <c r="F3" s="2">
        <f>B3+C3+D3+E3</f>
        <v>318</v>
      </c>
    </row>
    <row r="4" spans="1:6" x14ac:dyDescent="0.2">
      <c r="A4" s="1" t="s">
        <v>8</v>
      </c>
      <c r="B4" s="2">
        <v>78</v>
      </c>
      <c r="C4" s="2">
        <v>78</v>
      </c>
      <c r="D4" s="2">
        <v>74</v>
      </c>
      <c r="E4" s="2">
        <v>86</v>
      </c>
      <c r="F4" s="2">
        <f>B4+C4+D4+E4</f>
        <v>316</v>
      </c>
    </row>
    <row r="5" spans="1:6" x14ac:dyDescent="0.2">
      <c r="A5" s="1" t="s">
        <v>7</v>
      </c>
      <c r="B5" s="2">
        <v>75</v>
      </c>
      <c r="C5" s="2">
        <v>89</v>
      </c>
      <c r="D5" s="2">
        <v>67</v>
      </c>
      <c r="E5" s="2">
        <v>75</v>
      </c>
      <c r="F5" s="2">
        <f>B5+C5+D5+E5</f>
        <v>306</v>
      </c>
    </row>
    <row r="6" spans="1:6" x14ac:dyDescent="0.2">
      <c r="A6" s="1" t="s">
        <v>6</v>
      </c>
      <c r="B6" s="2">
        <v>72</v>
      </c>
      <c r="C6" s="2">
        <v>88</v>
      </c>
      <c r="D6" s="2">
        <v>65</v>
      </c>
      <c r="E6" s="2">
        <v>67</v>
      </c>
      <c r="F6" s="2">
        <f>B6+C6+D6+E6</f>
        <v>292</v>
      </c>
    </row>
    <row r="7" spans="1:6" x14ac:dyDescent="0.2">
      <c r="A7" s="1" t="s">
        <v>10</v>
      </c>
      <c r="B7" s="2">
        <f>SUM(B3:B6)/4</f>
        <v>77.5</v>
      </c>
      <c r="C7" s="2">
        <f t="shared" ref="C7:F7" si="0">SUM(C3:C6)/4</f>
        <v>80</v>
      </c>
      <c r="D7" s="2">
        <f t="shared" si="0"/>
        <v>71.25</v>
      </c>
      <c r="E7" s="2">
        <f t="shared" si="0"/>
        <v>79.25</v>
      </c>
      <c r="F7" s="2">
        <f t="shared" si="0"/>
        <v>308</v>
      </c>
    </row>
    <row r="9" spans="1:6" x14ac:dyDescent="0.2">
      <c r="B9" s="10" t="s">
        <v>20</v>
      </c>
      <c r="C9" s="10"/>
      <c r="D9" s="10"/>
      <c r="E9" s="10"/>
    </row>
    <row r="12" spans="1:6" x14ac:dyDescent="0.2">
      <c r="B12" s="7" t="s">
        <v>11</v>
      </c>
      <c r="C12" s="7"/>
      <c r="D12" s="7"/>
      <c r="E12" s="7"/>
    </row>
    <row r="13" spans="1:6" x14ac:dyDescent="0.2">
      <c r="B13" s="7" t="s">
        <v>12</v>
      </c>
      <c r="C13" s="7"/>
      <c r="D13" s="7" t="s">
        <v>18</v>
      </c>
      <c r="E13" s="7"/>
    </row>
    <row r="14" spans="1:6" x14ac:dyDescent="0.2">
      <c r="B14" s="7" t="s">
        <v>13</v>
      </c>
      <c r="C14" s="7"/>
      <c r="D14" s="9">
        <v>88845</v>
      </c>
      <c r="E14" s="9"/>
    </row>
    <row r="15" spans="1:6" x14ac:dyDescent="0.2">
      <c r="B15" s="7" t="s">
        <v>14</v>
      </c>
      <c r="C15" s="7"/>
      <c r="D15" s="9">
        <v>98679</v>
      </c>
      <c r="E15" s="9"/>
    </row>
    <row r="16" spans="1:6" x14ac:dyDescent="0.2">
      <c r="B16" s="7" t="s">
        <v>15</v>
      </c>
      <c r="C16" s="7"/>
      <c r="D16" s="9">
        <v>96940</v>
      </c>
      <c r="E16" s="9"/>
    </row>
    <row r="17" spans="2:5" x14ac:dyDescent="0.2">
      <c r="B17" s="7" t="s">
        <v>16</v>
      </c>
      <c r="C17" s="7"/>
      <c r="D17" s="9">
        <v>87850</v>
      </c>
      <c r="E17" s="9"/>
    </row>
    <row r="18" spans="2:5" x14ac:dyDescent="0.2">
      <c r="B18" s="7" t="s">
        <v>17</v>
      </c>
      <c r="C18" s="7"/>
      <c r="D18" s="9">
        <v>86360</v>
      </c>
      <c r="E18" s="9"/>
    </row>
    <row r="22" spans="2:5" x14ac:dyDescent="0.2">
      <c r="B22" s="7" t="s">
        <v>11</v>
      </c>
      <c r="C22" s="7"/>
      <c r="D22" s="7"/>
      <c r="E22" s="7"/>
    </row>
    <row r="23" spans="2:5" hidden="1" x14ac:dyDescent="0.2">
      <c r="B23" s="10" t="s">
        <v>12</v>
      </c>
      <c r="C23" s="10"/>
      <c r="D23" s="10" t="s">
        <v>18</v>
      </c>
      <c r="E23" s="10"/>
    </row>
    <row r="24" spans="2:5" hidden="1" x14ac:dyDescent="0.2">
      <c r="B24" s="10" t="s">
        <v>13</v>
      </c>
      <c r="C24" s="10"/>
      <c r="D24" s="8">
        <v>88845</v>
      </c>
      <c r="E24" s="8"/>
    </row>
    <row r="25" spans="2:5" x14ac:dyDescent="0.2">
      <c r="B25" s="7" t="s">
        <v>14</v>
      </c>
      <c r="C25" s="7"/>
      <c r="D25" s="9">
        <v>98679</v>
      </c>
      <c r="E25" s="9"/>
    </row>
    <row r="26" spans="2:5" x14ac:dyDescent="0.2">
      <c r="B26" s="7" t="s">
        <v>15</v>
      </c>
      <c r="C26" s="7"/>
      <c r="D26" s="9">
        <v>96940</v>
      </c>
      <c r="E26" s="9"/>
    </row>
    <row r="27" spans="2:5" hidden="1" x14ac:dyDescent="0.2">
      <c r="B27" s="10" t="s">
        <v>16</v>
      </c>
      <c r="C27" s="10"/>
      <c r="D27" s="8">
        <v>87850</v>
      </c>
      <c r="E27" s="8"/>
    </row>
    <row r="28" spans="2:5" hidden="1" x14ac:dyDescent="0.2">
      <c r="B28" s="10" t="s">
        <v>17</v>
      </c>
      <c r="C28" s="10"/>
      <c r="D28" s="8">
        <v>86360</v>
      </c>
      <c r="E28" s="8"/>
    </row>
    <row r="34" spans="3:4" x14ac:dyDescent="0.2">
      <c r="C34" t="s">
        <v>21</v>
      </c>
      <c r="D34" t="s">
        <v>22</v>
      </c>
    </row>
  </sheetData>
  <autoFilter ref="B22:E28" xr:uid="{C25F9EB3-3569-488A-9BC0-46E9E0A3291A}">
    <filterColumn colId="0" showButton="0"/>
    <filterColumn colId="2" showButton="0">
      <customFilters>
        <customFilter operator="greaterThan" val="90000"/>
      </customFilters>
    </filterColumn>
  </autoFilter>
  <sortState xmlns:xlrd2="http://schemas.microsoft.com/office/spreadsheetml/2017/richdata2" ref="A3:F6">
    <sortCondition descending="1" ref="F3:F6"/>
  </sortState>
  <mergeCells count="30">
    <mergeCell ref="B28:C28"/>
    <mergeCell ref="D28:E28"/>
    <mergeCell ref="B1:F1"/>
    <mergeCell ref="B9:E9"/>
    <mergeCell ref="B25:C25"/>
    <mergeCell ref="D25:E25"/>
    <mergeCell ref="B26:C26"/>
    <mergeCell ref="D26:E26"/>
    <mergeCell ref="B27:C27"/>
    <mergeCell ref="D27:E27"/>
    <mergeCell ref="D18:E18"/>
    <mergeCell ref="B22:C22"/>
    <mergeCell ref="D22:E22"/>
    <mergeCell ref="B23:C23"/>
    <mergeCell ref="D23:E23"/>
    <mergeCell ref="B24:C24"/>
    <mergeCell ref="D24:E24"/>
    <mergeCell ref="D12:E12"/>
    <mergeCell ref="D13:E13"/>
    <mergeCell ref="D14:E14"/>
    <mergeCell ref="D15:E15"/>
    <mergeCell ref="D16:E16"/>
    <mergeCell ref="D17:E17"/>
    <mergeCell ref="B17:C17"/>
    <mergeCell ref="B18:C18"/>
    <mergeCell ref="B12:C12"/>
    <mergeCell ref="B13:C13"/>
    <mergeCell ref="B14:C14"/>
    <mergeCell ref="B15:C15"/>
    <mergeCell ref="B16:C16"/>
  </mergeCells>
  <phoneticPr fontId="4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8CB-C35A-4C04-8A34-EDE60C90B364}">
  <dimension ref="A1:D18"/>
  <sheetViews>
    <sheetView workbookViewId="0">
      <selection activeCell="E25" sqref="E25"/>
    </sheetView>
  </sheetViews>
  <sheetFormatPr defaultRowHeight="14.25" x14ac:dyDescent="0.2"/>
  <cols>
    <col min="2" max="2" width="12.5" customWidth="1"/>
  </cols>
  <sheetData>
    <row r="1" spans="1:4" x14ac:dyDescent="0.2">
      <c r="A1" s="3" t="s">
        <v>23</v>
      </c>
      <c r="B1" s="3" t="s">
        <v>24</v>
      </c>
      <c r="C1" s="3" t="s">
        <v>25</v>
      </c>
      <c r="D1" s="4" t="s">
        <v>26</v>
      </c>
    </row>
    <row r="2" spans="1:4" x14ac:dyDescent="0.2">
      <c r="A2" s="3" t="s">
        <v>27</v>
      </c>
      <c r="B2" s="3">
        <v>30000</v>
      </c>
      <c r="C2" s="3">
        <v>900</v>
      </c>
      <c r="D2" s="5">
        <f>C2/B2</f>
        <v>0.03</v>
      </c>
    </row>
    <row r="3" spans="1:4" x14ac:dyDescent="0.2">
      <c r="A3" s="3" t="s">
        <v>28</v>
      </c>
      <c r="B3" s="3">
        <v>45000</v>
      </c>
      <c r="C3" s="3">
        <v>1800</v>
      </c>
      <c r="D3" s="5">
        <f>C3/B3</f>
        <v>0.04</v>
      </c>
    </row>
    <row r="4" spans="1:4" x14ac:dyDescent="0.2">
      <c r="A4" s="3" t="s">
        <v>29</v>
      </c>
      <c r="B4" s="3">
        <v>6000</v>
      </c>
      <c r="C4" s="3">
        <v>120</v>
      </c>
      <c r="D4" s="5">
        <f>C4/B4</f>
        <v>0.02</v>
      </c>
    </row>
    <row r="18" spans="1:2" x14ac:dyDescent="0.2">
      <c r="A18" t="s">
        <v>30</v>
      </c>
      <c r="B18" t="s">
        <v>31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71F2-1A36-47D3-9911-DD77B55AF474}">
  <dimension ref="A1:F10"/>
  <sheetViews>
    <sheetView workbookViewId="0">
      <selection activeCell="C13" sqref="C13"/>
    </sheetView>
  </sheetViews>
  <sheetFormatPr defaultRowHeight="14.25" x14ac:dyDescent="0.2"/>
  <cols>
    <col min="2" max="2" width="13.375" customWidth="1"/>
    <col min="3" max="3" width="14.125" customWidth="1"/>
  </cols>
  <sheetData>
    <row r="1" spans="1:6" x14ac:dyDescent="0.2">
      <c r="A1" t="s">
        <v>32</v>
      </c>
      <c r="B1">
        <v>0.3</v>
      </c>
    </row>
    <row r="2" spans="1:6" x14ac:dyDescent="0.2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</row>
    <row r="3" spans="1:6" x14ac:dyDescent="0.2">
      <c r="A3">
        <v>101</v>
      </c>
      <c r="B3">
        <v>1020</v>
      </c>
      <c r="C3">
        <v>1078</v>
      </c>
      <c r="D3">
        <f t="shared" ref="D3:D10" si="0">C3-B3</f>
        <v>58</v>
      </c>
      <c r="E3" s="6">
        <f t="shared" ref="E3:E10" si="1">D3*$B$1</f>
        <v>17.399999999999999</v>
      </c>
    </row>
    <row r="4" spans="1:6" x14ac:dyDescent="0.2">
      <c r="A4">
        <v>101</v>
      </c>
      <c r="B4">
        <v>1500</v>
      </c>
      <c r="C4">
        <v>1600</v>
      </c>
      <c r="D4">
        <f t="shared" si="0"/>
        <v>100</v>
      </c>
      <c r="E4" s="6">
        <f t="shared" si="1"/>
        <v>30</v>
      </c>
      <c r="F4" s="6">
        <f>E3+E4</f>
        <v>47.4</v>
      </c>
    </row>
    <row r="5" spans="1:6" x14ac:dyDescent="0.2">
      <c r="A5">
        <v>102</v>
      </c>
      <c r="B5">
        <v>789</v>
      </c>
      <c r="C5">
        <v>1000</v>
      </c>
      <c r="D5">
        <f t="shared" si="0"/>
        <v>211</v>
      </c>
      <c r="E5" s="6">
        <f t="shared" si="1"/>
        <v>63.3</v>
      </c>
      <c r="F5" s="6"/>
    </row>
    <row r="6" spans="1:6" x14ac:dyDescent="0.2">
      <c r="A6">
        <v>102</v>
      </c>
      <c r="B6">
        <v>1460</v>
      </c>
      <c r="C6">
        <v>1500</v>
      </c>
      <c r="D6">
        <f t="shared" si="0"/>
        <v>40</v>
      </c>
      <c r="E6" s="6">
        <f t="shared" si="1"/>
        <v>12</v>
      </c>
      <c r="F6" s="6">
        <f t="shared" ref="F6:F10" si="2">E5+E6</f>
        <v>75.3</v>
      </c>
    </row>
    <row r="7" spans="1:6" x14ac:dyDescent="0.2">
      <c r="A7">
        <v>103</v>
      </c>
      <c r="B7">
        <v>456</v>
      </c>
      <c r="C7">
        <v>900</v>
      </c>
      <c r="D7">
        <f t="shared" si="0"/>
        <v>444</v>
      </c>
      <c r="E7" s="6">
        <f t="shared" si="1"/>
        <v>133.19999999999999</v>
      </c>
      <c r="F7" s="6"/>
    </row>
    <row r="8" spans="1:6" x14ac:dyDescent="0.2">
      <c r="A8">
        <v>103</v>
      </c>
      <c r="B8">
        <v>1580</v>
      </c>
      <c r="C8">
        <v>1600</v>
      </c>
      <c r="D8">
        <f t="shared" si="0"/>
        <v>20</v>
      </c>
      <c r="E8" s="6">
        <f t="shared" si="1"/>
        <v>6</v>
      </c>
      <c r="F8" s="6">
        <f t="shared" si="2"/>
        <v>139.19999999999999</v>
      </c>
    </row>
    <row r="9" spans="1:6" x14ac:dyDescent="0.2">
      <c r="A9">
        <v>104</v>
      </c>
      <c r="B9">
        <v>102</v>
      </c>
      <c r="C9">
        <v>204</v>
      </c>
      <c r="D9">
        <f t="shared" si="0"/>
        <v>102</v>
      </c>
      <c r="E9" s="6">
        <f t="shared" si="1"/>
        <v>30.599999999999998</v>
      </c>
      <c r="F9" s="6"/>
    </row>
    <row r="10" spans="1:6" x14ac:dyDescent="0.2">
      <c r="A10">
        <v>104</v>
      </c>
      <c r="B10">
        <v>1300</v>
      </c>
      <c r="C10">
        <v>1500</v>
      </c>
      <c r="D10">
        <f t="shared" si="0"/>
        <v>200</v>
      </c>
      <c r="E10" s="6">
        <f t="shared" si="1"/>
        <v>60</v>
      </c>
      <c r="F10" s="6">
        <f t="shared" si="2"/>
        <v>90.6</v>
      </c>
    </row>
  </sheetData>
  <sortState xmlns:xlrd2="http://schemas.microsoft.com/office/spreadsheetml/2017/richdata2" ref="A3:E10">
    <sortCondition ref="A3:A10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教育开支比较图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廷君 苏</cp:lastModifiedBy>
  <cp:lastPrinted>2024-11-11T08:00:57Z</cp:lastPrinted>
  <dcterms:created xsi:type="dcterms:W3CDTF">2024-11-04T03:20:54Z</dcterms:created>
  <dcterms:modified xsi:type="dcterms:W3CDTF">2024-11-11T08:01:03Z</dcterms:modified>
</cp:coreProperties>
</file>