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<sst xmlns="http://schemas.openxmlformats.org/spreadsheetml/2006/main" count="648" uniqueCount="104">
  <si>
    <t>序号 / No.</t>
  </si>
  <si>
    <t>ID</t>
  </si>
  <si>
    <t>选手 / Player</t>
  </si>
  <si>
    <t>联系方式 / Contact</t>
  </si>
  <si>
    <t>4Key PP</t>
  </si>
  <si>
    <t>备注 / Remark</t>
  </si>
  <si>
    <t>\[ Classic \]</t>
  </si>
  <si>
    <t>已领参赛证</t>
  </si>
  <si>
    <t xml:space="preserve"> ::{ flag=CN }:: </t>
  </si>
  <si>
    <t>[</t>
  </si>
  <si>
    <t>](</t>
  </si>
  <si>
    <t>https://osu.ppy.sh/users/</t>
  </si>
  <si>
    <t>),</t>
  </si>
  <si>
    <t>Nyagato Yuki</t>
  </si>
  <si>
    <t>\[GB\]KCINE</t>
  </si>
  <si>
    <t>已报名资格赛</t>
  </si>
  <si>
    <t>neeeeeh</t>
  </si>
  <si>
    <t>Shenzouz</t>
  </si>
  <si>
    <t>Muze_0407</t>
  </si>
  <si>
    <t>未报名资格赛</t>
  </si>
  <si>
    <t>Samyuan1216</t>
  </si>
  <si>
    <t>\[GB\]mmttyy233</t>
  </si>
  <si>
    <t>\[GB\]Mafufu</t>
  </si>
  <si>
    <t>\[GB\]Color0</t>
  </si>
  <si>
    <t>bili_TYL</t>
  </si>
  <si>
    <t>\[Crz\]Nickname</t>
  </si>
  <si>
    <t>\[ETX\]LinZi</t>
  </si>
  <si>
    <t>\[GB\]Fomurz</t>
  </si>
  <si>
    <t>\[GB\]Burger King</t>
  </si>
  <si>
    <t>\[Crz\]raber</t>
  </si>
  <si>
    <t>\[GB\]GanyuAngel</t>
  </si>
  <si>
    <t>vanposen</t>
  </si>
  <si>
    <t>qlchedan</t>
  </si>
  <si>
    <t>lxw200839</t>
  </si>
  <si>
    <t>\[Crz\]Xinyi2016</t>
  </si>
  <si>
    <t>\[Crz\]Riko</t>
  </si>
  <si>
    <t>ToukiM</t>
  </si>
  <si>
    <t>\[GB\]Lingyu</t>
  </si>
  <si>
    <t>LazyGhost14</t>
  </si>
  <si>
    <t>Chiral Cabbage</t>
  </si>
  <si>
    <t>DawnX</t>
  </si>
  <si>
    <t>Zrc_2796</t>
  </si>
  <si>
    <t>nyasunfangirl</t>
  </si>
  <si>
    <t>\[GB\]THfairy</t>
  </si>
  <si>
    <t>SFangZhou</t>
  </si>
  <si>
    <t>Ghost Neko</t>
  </si>
  <si>
    <t>dzq</t>
  </si>
  <si>
    <t>\[GB\]Tyris</t>
  </si>
  <si>
    <t>\[AR\]lv3plane</t>
  </si>
  <si>
    <t>ruler</t>
  </si>
  <si>
    <t>Mantozi</t>
  </si>
  <si>
    <t>c6H8o6_</t>
  </si>
  <si>
    <t>Starfeather2007</t>
  </si>
  <si>
    <t>Eliyaa</t>
  </si>
  <si>
    <t>\[Crz\]hinako1804</t>
  </si>
  <si>
    <t>\[GB\]QAQlingjiu</t>
  </si>
  <si>
    <t>6XvX7</t>
  </si>
  <si>
    <t>rfsfreffr</t>
  </si>
  <si>
    <t>Takoke</t>
  </si>
  <si>
    <t>Kirchhoff123</t>
  </si>
  <si>
    <t>nick-haoran</t>
  </si>
  <si>
    <t>nyasunfanboy</t>
  </si>
  <si>
    <t>shuaize</t>
  </si>
  <si>
    <t>\[Crz\]Sirius</t>
  </si>
  <si>
    <t>CLLbin</t>
  </si>
  <si>
    <t>awask233</t>
  </si>
  <si>
    <r>
      <rPr>
        <b/>
        <sz val="10"/>
        <color rgb="FFB6FFFA"/>
        <rFont val="宋体"/>
        <charset val="134"/>
        <scheme val="minor"/>
      </rPr>
      <t xml:space="preserve">    </t>
    </r>
    <r>
      <rPr>
        <b/>
        <sz val="10"/>
        <color rgb="FFB6FFFA"/>
        <rFont val="宋体"/>
        <charset val="134"/>
        <scheme val="minor"/>
      </rPr>
      <t>Round of 16</t>
    </r>
  </si>
  <si>
    <r>
      <rPr>
        <b/>
        <sz val="10"/>
        <color rgb="FF008DDA"/>
        <rFont val="宋体"/>
        <charset val="134"/>
        <scheme val="minor"/>
      </rPr>
      <t>#</t>
    </r>
  </si>
  <si>
    <r>
      <rPr>
        <b/>
        <sz val="10"/>
        <color rgb="FF008DDA"/>
        <rFont val="宋体"/>
        <charset val="134"/>
        <scheme val="minor"/>
      </rPr>
      <t>日期 / DATE</t>
    </r>
  </si>
  <si>
    <r>
      <rPr>
        <b/>
        <sz val="10"/>
        <color rgb="FF008DDA"/>
        <rFont val="宋体"/>
        <charset val="134"/>
        <scheme val="minor"/>
      </rPr>
      <t>拟定时间(UTC+8)</t>
    </r>
  </si>
  <si>
    <t xml:space="preserve">红队 / RED TEAM </t>
  </si>
  <si>
    <r>
      <rPr>
        <b/>
        <sz val="10"/>
        <color rgb="FF008DDA"/>
        <rFont val="宋体"/>
        <charset val="134"/>
        <scheme val="minor"/>
      </rPr>
      <t>SCORE</t>
    </r>
  </si>
  <si>
    <r>
      <rPr>
        <b/>
        <sz val="10"/>
        <color rgb="FF008DDA"/>
        <rFont val="宋体"/>
        <charset val="134"/>
        <scheme val="minor"/>
      </rPr>
      <t>蓝队 / BLUE TEAM</t>
    </r>
  </si>
  <si>
    <r>
      <rPr>
        <b/>
        <sz val="10"/>
        <color rgb="FF008DDA"/>
        <rFont val="宋体"/>
        <charset val="134"/>
        <scheme val="minor"/>
      </rPr>
      <t>MATCH LINK</t>
    </r>
  </si>
  <si>
    <r>
      <rPr>
        <b/>
        <sz val="10"/>
        <color rgb="FF008DDA"/>
        <rFont val="宋体"/>
        <charset val="134"/>
        <scheme val="minor"/>
      </rPr>
      <t>裁判 / REFEREE</t>
    </r>
  </si>
  <si>
    <r>
      <rPr>
        <sz val="11"/>
        <color rgb="FF3FA2F6"/>
        <rFont val="宋体"/>
        <charset val="134"/>
        <scheme val="minor"/>
      </rPr>
      <t>[GB]GanyuAngel</t>
    </r>
  </si>
  <si>
    <r>
      <rPr>
        <sz val="11"/>
        <color rgb="FF3FA2F6"/>
        <rFont val="宋体"/>
        <charset val="134"/>
        <scheme val="minor"/>
      </rPr>
      <t>-</t>
    </r>
  </si>
  <si>
    <r>
      <rPr>
        <sz val="11"/>
        <color rgb="FF3FA2F6"/>
        <rFont val="宋体"/>
        <charset val="134"/>
        <scheme val="minor"/>
      </rPr>
      <t>Shenzouz</t>
    </r>
  </si>
  <si>
    <r>
      <rPr>
        <sz val="11"/>
        <color rgb="FF3FA2F6"/>
        <rFont val="宋体"/>
        <charset val="134"/>
        <scheme val="minor"/>
      </rPr>
      <t>Blue_Potion</t>
    </r>
  </si>
  <si>
    <t xml:space="preserve">| </t>
  </si>
  <si>
    <t xml:space="preserve"> | </t>
  </si>
  <si>
    <r>
      <rPr>
        <sz val="11"/>
        <color rgb="FF000000"/>
        <rFont val="宋体"/>
        <charset val="134"/>
        <scheme val="minor"/>
      </rPr>
      <t xml:space="preserve"> | [#1](https://osu.ppy.sh/community/matches/</t>
    </r>
  </si>
  <si>
    <t>) |</t>
  </si>
  <si>
    <r>
      <rPr>
        <sz val="11"/>
        <color rgb="FF3FA2F6"/>
        <rFont val="宋体"/>
        <charset val="134"/>
        <scheme val="minor"/>
      </rPr>
      <t>[Crz]Riko</t>
    </r>
  </si>
  <si>
    <r>
      <rPr>
        <sz val="11"/>
        <color rgb="FF3FA2F6"/>
        <rFont val="宋体"/>
        <charset val="134"/>
        <scheme val="minor"/>
      </rPr>
      <t>Nyagato Yuki</t>
    </r>
  </si>
  <si>
    <r>
      <rPr>
        <sz val="11"/>
        <color rgb="FF3FA2F6"/>
        <rFont val="宋体"/>
        <charset val="134"/>
        <scheme val="minor"/>
      </rPr>
      <t>Mantozi</t>
    </r>
  </si>
  <si>
    <r>
      <rPr>
        <sz val="11"/>
        <color rgb="FF3FA2F6"/>
        <rFont val="宋体"/>
        <charset val="134"/>
        <scheme val="minor"/>
      </rPr>
      <t>[GB]QAQlingjiu</t>
    </r>
  </si>
  <si>
    <r>
      <rPr>
        <sz val="11"/>
        <color rgb="FF3FA2F6"/>
        <rFont val="宋体"/>
        <charset val="134"/>
        <scheme val="minor"/>
      </rPr>
      <t>[Crz]raber</t>
    </r>
  </si>
  <si>
    <r>
      <rPr>
        <sz val="11"/>
        <color rgb="FF3FA2F6"/>
        <rFont val="宋体"/>
        <charset val="134"/>
        <scheme val="minor"/>
      </rPr>
      <t>LazyGhost14</t>
    </r>
  </si>
  <si>
    <r>
      <rPr>
        <sz val="11"/>
        <color rgb="FF3FA2F6"/>
        <rFont val="宋体"/>
        <charset val="134"/>
        <scheme val="minor"/>
      </rPr>
      <t>[GB]Mafufu</t>
    </r>
  </si>
  <si>
    <r>
      <rPr>
        <sz val="11"/>
        <color rgb="FF3FA2F6"/>
        <rFont val="宋体"/>
        <charset val="134"/>
        <scheme val="minor"/>
      </rPr>
      <t>vanposen</t>
    </r>
  </si>
  <si>
    <r>
      <rPr>
        <sz val="11"/>
        <color rgb="FF3FA2F6"/>
        <rFont val="宋体"/>
        <charset val="134"/>
        <scheme val="minor"/>
      </rPr>
      <t>DawnX</t>
    </r>
  </si>
  <si>
    <r>
      <rPr>
        <sz val="11"/>
        <color rgb="FF3FA2F6"/>
        <rFont val="宋体"/>
        <charset val="134"/>
        <scheme val="minor"/>
      </rPr>
      <t>[ Classic ]</t>
    </r>
  </si>
  <si>
    <r>
      <rPr>
        <sz val="11"/>
        <color rgb="FF3FA2F6"/>
        <rFont val="宋体"/>
        <charset val="134"/>
        <scheme val="minor"/>
      </rPr>
      <t>[Crz]Xinyi2016</t>
    </r>
  </si>
  <si>
    <r>
      <rPr>
        <sz val="11"/>
        <color rgb="FF3FA2F6"/>
        <rFont val="宋体"/>
        <charset val="134"/>
        <scheme val="minor"/>
      </rPr>
      <t>[GB]Burger King</t>
    </r>
  </si>
  <si>
    <r>
      <rPr>
        <sz val="11"/>
        <color rgb="FF3FA2F6"/>
        <rFont val="宋体"/>
        <charset val="134"/>
        <scheme val="minor"/>
      </rPr>
      <t>nyasunfanboy</t>
    </r>
  </si>
  <si>
    <r>
      <rPr>
        <sz val="11"/>
        <color rgb="FF3FA2F6"/>
        <rFont val="宋体"/>
        <charset val="134"/>
        <scheme val="minor"/>
      </rPr>
      <t>[Crz]Nickname</t>
    </r>
  </si>
  <si>
    <r>
      <rPr>
        <b/>
        <sz val="10"/>
        <color rgb="FFB6FFFA"/>
        <rFont val="宋体"/>
        <charset val="134"/>
        <scheme val="minor"/>
      </rPr>
      <t xml:space="preserve">    </t>
    </r>
    <r>
      <rPr>
        <b/>
        <sz val="10"/>
        <color rgb="FFB6FFFA"/>
        <rFont val="宋体"/>
        <charset val="134"/>
        <scheme val="minor"/>
      </rPr>
      <t>QuarterFinals</t>
    </r>
  </si>
  <si>
    <r>
      <rPr>
        <b/>
        <sz val="10"/>
        <color rgb="FF008DDA"/>
        <rFont val="宋体"/>
        <charset val="134"/>
        <scheme val="minor"/>
      </rPr>
      <t>红队 / RED TEAM</t>
    </r>
    <r>
      <rPr>
        <b/>
        <sz val="10"/>
        <color rgb="FF008DDA"/>
        <rFont val="宋体"/>
        <charset val="134"/>
        <scheme val="minor"/>
      </rPr>
      <t xml:space="preserve"> </t>
    </r>
  </si>
  <si>
    <r>
      <rPr>
        <sz val="11"/>
        <color rgb="FF3FA2F6"/>
        <rFont val="宋体"/>
        <charset val="134"/>
        <scheme val="minor"/>
      </rPr>
      <t>[GB]yobrevelc</t>
    </r>
  </si>
  <si>
    <r>
      <rPr>
        <b/>
        <sz val="10"/>
        <color rgb="FFB6FFFA"/>
        <rFont val="宋体"/>
        <charset val="134"/>
        <scheme val="minor"/>
      </rPr>
      <t xml:space="preserve">    </t>
    </r>
    <r>
      <rPr>
        <b/>
        <sz val="10"/>
        <color rgb="FFB6FFFA"/>
        <rFont val="宋体"/>
        <charset val="134"/>
        <scheme val="minor"/>
      </rPr>
      <t>SemiFinals</t>
    </r>
  </si>
  <si>
    <r>
      <rPr>
        <sz val="11"/>
        <color rgb="FF3FA2F6"/>
        <rFont val="宋体"/>
        <charset val="134"/>
        <scheme val="minor"/>
      </rPr>
      <t>FF</t>
    </r>
  </si>
  <si>
    <r>
      <rPr>
        <b/>
        <sz val="10"/>
        <color rgb="FFB6FFFA"/>
        <rFont val="宋体"/>
        <charset val="134"/>
        <scheme val="minor"/>
      </rPr>
      <t xml:space="preserve">    </t>
    </r>
    <r>
      <rPr>
        <b/>
        <sz val="10"/>
        <color rgb="FFB6FFFA"/>
        <rFont val="宋体"/>
        <charset val="134"/>
        <scheme val="minor"/>
      </rPr>
      <t>Finals</t>
    </r>
  </si>
  <si>
    <r>
      <rPr>
        <sz val="11"/>
        <color rgb="FF3FA2F6"/>
        <rFont val="宋体"/>
        <charset val="134"/>
        <scheme val="minor"/>
      </rPr>
      <t>Cancelled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</si>
</sst>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</numFmts>
  <fonts count="31">
    <font>
      <sz val="11"/>
      <color theme="1"/>
      <name val="宋体"/>
      <charset val="134"/>
      <scheme val="minor"/>
    </font>
    <font>
      <b/>
      <sz val="10"/>
      <color rgb="FFB6FFFA"/>
      <name val="宋体"/>
      <charset val="134"/>
      <scheme val="minor"/>
    </font>
    <font>
      <b/>
      <sz val="10"/>
      <color rgb="FF008DDA"/>
      <name val="宋体"/>
      <charset val="134"/>
      <scheme val="minor"/>
    </font>
    <font>
      <b/>
      <sz val="11"/>
      <color rgb="FF3FA2F6"/>
      <name val="宋体"/>
      <charset val="134"/>
      <scheme val="minor"/>
    </font>
    <font>
      <sz val="11"/>
      <color rgb="FF3FA2F6"/>
      <name val="宋体"/>
      <charset val="134"/>
      <scheme val="minor"/>
    </font>
    <font>
      <b/>
      <sz val="10"/>
      <color rgb="FF3FA2F6"/>
      <name val="宋体"/>
      <charset val="134"/>
      <scheme val="minor"/>
    </font>
    <font>
      <b/>
      <sz val="10"/>
      <color rgb="FFFFFFFF"/>
      <name val="宋体"/>
      <charset val="134"/>
      <scheme val="minor"/>
    </font>
    <font>
      <u/>
      <sz val="10"/>
      <color rgb="FF175CEB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175CEB"/>
      <name val="宋体"/>
      <charset val="134"/>
      <scheme val="minor"/>
    </font>
    <font>
      <sz val="10"/>
      <color rgb="FF000000"/>
      <name val="Arial Unicode MS"/>
      <charset val="134"/>
    </font>
    <font>
      <sz val="10"/>
      <name val="Microsoft YaHei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FA2F6"/>
        <bgColor indexed="64"/>
      </patternFill>
    </fill>
    <fill>
      <patternFill patternType="solid">
        <fgColor rgb="FF5AB2FF"/>
        <bgColor indexed="64"/>
      </patternFill>
    </fill>
    <fill>
      <patternFill patternType="solid">
        <fgColor rgb="FF98E4FF"/>
        <bgColor indexed="64"/>
      </patternFill>
    </fill>
    <fill>
      <patternFill patternType="solid">
        <fgColor rgb="FFB6FFFA"/>
        <bgColor indexed="64"/>
      </patternFill>
    </fill>
    <fill>
      <patternFill patternType="solid">
        <fgColor rgb="FF008DDA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rgb="FF5AB2FF"/>
      </top>
      <bottom/>
      <diagonal/>
    </border>
    <border>
      <left style="medium">
        <color rgb="FF008DDA"/>
      </left>
      <right style="medium">
        <color rgb="FF008DDA"/>
      </right>
      <top style="medium">
        <color rgb="FF008DDA"/>
      </top>
      <bottom style="medium">
        <color rgb="FF008DDA"/>
      </bottom>
      <diagonal/>
    </border>
    <border>
      <left/>
      <right/>
      <top style="medium">
        <color rgb="FF008DDA"/>
      </top>
      <bottom style="medium">
        <color rgb="FF008DDA"/>
      </bottom>
      <diagonal/>
    </border>
    <border>
      <left style="medium">
        <color rgb="FF008DDA"/>
      </left>
      <right/>
      <top style="medium">
        <color rgb="FF008DDA"/>
      </top>
      <bottom style="medium">
        <color rgb="FF008DDA"/>
      </bottom>
      <diagonal/>
    </border>
    <border>
      <left style="dashed">
        <color rgb="FF008DDA"/>
      </left>
      <right style="dashed">
        <color rgb="FF008DDA"/>
      </right>
      <top style="medium">
        <color rgb="FF008DDA"/>
      </top>
      <bottom style="medium">
        <color rgb="FF008DDA"/>
      </bottom>
      <diagonal/>
    </border>
    <border>
      <left/>
      <right style="medium">
        <color rgb="FF008DDA"/>
      </right>
      <top style="medium">
        <color rgb="FF008DDA"/>
      </top>
      <bottom style="medium">
        <color rgb="FF008DDA"/>
      </bottom>
      <diagonal/>
    </border>
    <border>
      <left style="medium">
        <color rgb="FF008DDA"/>
      </left>
      <right style="medium">
        <color rgb="FF008DDA"/>
      </right>
      <top/>
      <bottom style="dashed">
        <color rgb="FF008DDA"/>
      </bottom>
      <diagonal/>
    </border>
    <border>
      <left/>
      <right/>
      <top/>
      <bottom style="dashed">
        <color rgb="FF008DDA"/>
      </bottom>
      <diagonal/>
    </border>
    <border>
      <left style="medium">
        <color rgb="FF008DDA"/>
      </left>
      <right/>
      <top/>
      <bottom style="dashed">
        <color rgb="FF008DDA"/>
      </bottom>
      <diagonal/>
    </border>
    <border>
      <left style="dashed">
        <color rgb="FF008DDA"/>
      </left>
      <right/>
      <top/>
      <bottom style="dashed">
        <color rgb="FF008DDA"/>
      </bottom>
      <diagonal/>
    </border>
    <border>
      <left/>
      <right style="dashed">
        <color rgb="FF008DDA"/>
      </right>
      <top/>
      <bottom style="dashed">
        <color rgb="FF008DDA"/>
      </bottom>
      <diagonal/>
    </border>
    <border>
      <left/>
      <right style="medium">
        <color rgb="FF008DDA"/>
      </right>
      <top/>
      <bottom style="dashed">
        <color rgb="FF008DDA"/>
      </bottom>
      <diagonal/>
    </border>
    <border>
      <left style="medium">
        <color rgb="FF008DDA"/>
      </left>
      <right style="medium">
        <color rgb="FF008DDA"/>
      </right>
      <top style="dashed">
        <color rgb="FF008DDA"/>
      </top>
      <bottom style="dashed">
        <color rgb="FF008DDA"/>
      </bottom>
      <diagonal/>
    </border>
    <border>
      <left/>
      <right/>
      <top style="dashed">
        <color rgb="FF008DDA"/>
      </top>
      <bottom style="dashed">
        <color rgb="FF008DDA"/>
      </bottom>
      <diagonal/>
    </border>
    <border>
      <left style="medium">
        <color rgb="FF008DDA"/>
      </left>
      <right/>
      <top style="dashed">
        <color rgb="FF008DDA"/>
      </top>
      <bottom style="dashed">
        <color rgb="FF008DDA"/>
      </bottom>
      <diagonal/>
    </border>
    <border>
      <left style="dashed">
        <color rgb="FF008DDA"/>
      </left>
      <right/>
      <top style="dashed">
        <color rgb="FF008DDA"/>
      </top>
      <bottom style="dashed">
        <color rgb="FF008DDA"/>
      </bottom>
      <diagonal/>
    </border>
    <border>
      <left/>
      <right style="dashed">
        <color rgb="FF008DDA"/>
      </right>
      <top style="dashed">
        <color rgb="FF008DDA"/>
      </top>
      <bottom style="dashed">
        <color rgb="FF008DDA"/>
      </bottom>
      <diagonal/>
    </border>
    <border>
      <left/>
      <right style="medium">
        <color rgb="FF008DDA"/>
      </right>
      <top style="dashed">
        <color rgb="FF008DDA"/>
      </top>
      <bottom style="dashed">
        <color rgb="FF008DDA"/>
      </bottom>
      <diagonal/>
    </border>
    <border>
      <left style="medium">
        <color rgb="FF008DDA"/>
      </left>
      <right style="medium">
        <color rgb="FF008DDA"/>
      </right>
      <top style="dashed">
        <color rgb="FF008DDA"/>
      </top>
      <bottom style="medium">
        <color rgb="FF008DDA"/>
      </bottom>
      <diagonal/>
    </border>
    <border>
      <left/>
      <right/>
      <top style="dashed">
        <color rgb="FF008DDA"/>
      </top>
      <bottom style="medium">
        <color rgb="FF008DDA"/>
      </bottom>
      <diagonal/>
    </border>
    <border>
      <left style="medium">
        <color rgb="FF008DDA"/>
      </left>
      <right/>
      <top style="dashed">
        <color rgb="FF008DDA"/>
      </top>
      <bottom style="medium">
        <color rgb="FF008DDA"/>
      </bottom>
      <diagonal/>
    </border>
    <border>
      <left style="dashed">
        <color rgb="FF008DDA"/>
      </left>
      <right/>
      <top style="dashed">
        <color rgb="FF008DDA"/>
      </top>
      <bottom style="medium">
        <color rgb="FF008DDA"/>
      </bottom>
      <diagonal/>
    </border>
    <border>
      <left/>
      <right style="dashed">
        <color rgb="FF008DDA"/>
      </right>
      <top style="dashed">
        <color rgb="FF008DDA"/>
      </top>
      <bottom style="medium">
        <color rgb="FF008DDA"/>
      </bottom>
      <diagonal/>
    </border>
    <border>
      <left/>
      <right style="medium">
        <color rgb="FF008DDA"/>
      </right>
      <top style="dashed">
        <color rgb="FF008DDA"/>
      </top>
      <bottom style="medium">
        <color rgb="FF008DDA"/>
      </bottom>
      <diagonal/>
    </border>
    <border>
      <left style="medium">
        <color rgb="FF008DDA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30" applyNumberFormat="0" applyAlignment="0" applyProtection="0">
      <alignment vertical="center"/>
    </xf>
    <xf numFmtId="0" fontId="21" fillId="11" borderId="31" applyNumberFormat="0" applyAlignment="0" applyProtection="0">
      <alignment vertical="center"/>
    </xf>
    <xf numFmtId="0" fontId="22" fillId="11" borderId="30" applyNumberFormat="0" applyAlignment="0" applyProtection="0">
      <alignment vertical="center"/>
    </xf>
    <xf numFmtId="0" fontId="23" fillId="12" borderId="32" applyNumberFormat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6" fontId="4" fillId="5" borderId="8" xfId="0" applyNumberFormat="1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" fontId="4" fillId="5" borderId="14" xfId="0" applyNumberFormat="1" applyFont="1" applyFill="1" applyBorder="1" applyAlignment="1">
      <alignment horizontal="center" vertical="center"/>
    </xf>
    <xf numFmtId="176" fontId="4" fillId="5" borderId="14" xfId="0" applyNumberFormat="1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49" fontId="4" fillId="5" borderId="14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16" fontId="4" fillId="5" borderId="20" xfId="0" applyNumberFormat="1" applyFont="1" applyFill="1" applyBorder="1" applyAlignment="1">
      <alignment horizontal="center" vertical="center"/>
    </xf>
    <xf numFmtId="176" fontId="4" fillId="5" borderId="20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49" fontId="4" fillId="5" borderId="20" xfId="0" applyNumberFormat="1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center" vertical="center"/>
    </xf>
    <xf numFmtId="0" fontId="1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su.ppy.sh/users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osu.ppy.sh/community/matches/114843943" TargetMode="External"/><Relationship Id="rId8" Type="http://schemas.openxmlformats.org/officeDocument/2006/relationships/hyperlink" Target="https://osu.ppy.sh/community/matches/114830678" TargetMode="External"/><Relationship Id="rId7" Type="http://schemas.openxmlformats.org/officeDocument/2006/relationships/hyperlink" Target="https://osu.ppy.sh/community/matches/114830450" TargetMode="External"/><Relationship Id="rId6" Type="http://schemas.openxmlformats.org/officeDocument/2006/relationships/hyperlink" Target="https://osu.ppy.sh/community/matches/114831736" TargetMode="External"/><Relationship Id="rId5" Type="http://schemas.openxmlformats.org/officeDocument/2006/relationships/hyperlink" Target="https://osu.ppy.sh/community/matches/114831457" TargetMode="External"/><Relationship Id="rId4" Type="http://schemas.openxmlformats.org/officeDocument/2006/relationships/hyperlink" Target="https://osu.ppy.sh/community/matches/114831955" TargetMode="External"/><Relationship Id="rId3" Type="http://schemas.openxmlformats.org/officeDocument/2006/relationships/hyperlink" Target="https://osu.ppy.sh/community/matches/114832361" TargetMode="External"/><Relationship Id="rId2" Type="http://schemas.openxmlformats.org/officeDocument/2006/relationships/hyperlink" Target="https://osu.ppy.sh/community/matches/114832202" TargetMode="External"/><Relationship Id="rId15" Type="http://schemas.openxmlformats.org/officeDocument/2006/relationships/hyperlink" Target="https://osu.ppy.sh/community/matches/114845682" TargetMode="External"/><Relationship Id="rId14" Type="http://schemas.openxmlformats.org/officeDocument/2006/relationships/hyperlink" Target="https://osu.ppy.sh/community/matches/114845510" TargetMode="External"/><Relationship Id="rId13" Type="http://schemas.openxmlformats.org/officeDocument/2006/relationships/hyperlink" Target="https://osu.ppy.sh/community/matches/114845271" TargetMode="External"/><Relationship Id="rId12" Type="http://schemas.openxmlformats.org/officeDocument/2006/relationships/hyperlink" Target="https://osu.ppy.sh/community/matches/114844838" TargetMode="External"/><Relationship Id="rId11" Type="http://schemas.openxmlformats.org/officeDocument/2006/relationships/hyperlink" Target="https://osu.ppy.sh/community/matches/114844470" TargetMode="External"/><Relationship Id="rId10" Type="http://schemas.openxmlformats.org/officeDocument/2006/relationships/hyperlink" Target="https://osu.ppy.sh/community/matches/114844196" TargetMode="External"/><Relationship Id="rId1" Type="http://schemas.openxmlformats.org/officeDocument/2006/relationships/hyperlink" Target="https://osu.ppy.sh/community/matches/114831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zoomScale="85" zoomScaleNormal="85" topLeftCell="F27" workbookViewId="0">
      <selection activeCell="J7" sqref="J7"/>
    </sheetView>
  </sheetViews>
  <sheetFormatPr defaultColWidth="18.7777777777778" defaultRowHeight="25" customHeight="1"/>
  <cols>
    <col min="1" max="11" width="18.7777777777778" customWidth="1"/>
    <col min="12" max="12" width="40.7777777777778" customWidth="1"/>
    <col min="13" max="16384" width="18.7777777777778" customWidth="1"/>
  </cols>
  <sheetData>
    <row r="1" customHeight="1" spans="1:12">
      <c r="A1" s="57" t="s">
        <v>0</v>
      </c>
      <c r="B1" s="57" t="s">
        <v>1</v>
      </c>
      <c r="C1" s="57" t="s">
        <v>2</v>
      </c>
      <c r="D1" s="58" t="s">
        <v>3</v>
      </c>
      <c r="E1" s="57" t="s">
        <v>4</v>
      </c>
      <c r="F1" s="57" t="s">
        <v>5</v>
      </c>
      <c r="H1" s="1"/>
      <c r="I1" s="1"/>
      <c r="J1" s="1"/>
      <c r="K1"/>
      <c r="L1" s="60"/>
    </row>
    <row r="2" customHeight="1" spans="1:15">
      <c r="A2" s="59">
        <v>1</v>
      </c>
      <c r="B2" s="59">
        <v>5858053</v>
      </c>
      <c r="C2" s="57" t="s">
        <v>6</v>
      </c>
      <c r="D2" s="59">
        <v>1014028061</v>
      </c>
      <c r="E2" s="59">
        <v>9130</v>
      </c>
      <c r="F2" s="57" t="s">
        <v>7</v>
      </c>
      <c r="H2" s="1" t="s">
        <v>8</v>
      </c>
      <c r="I2" s="1" t="s">
        <v>9</v>
      </c>
      <c r="J2" s="1" t="str">
        <f>C2</f>
        <v>\[ Classic \]</v>
      </c>
      <c r="K2" s="1" t="s">
        <v>10</v>
      </c>
      <c r="L2" s="1" t="s">
        <v>11</v>
      </c>
      <c r="M2" s="1">
        <f>B2</f>
        <v>5858053</v>
      </c>
      <c r="N2" t="s">
        <v>12</v>
      </c>
      <c r="O2" t="str">
        <f>H2&amp;I2&amp;J2&amp;K2&amp;L2&amp;M2&amp;N2</f>
        <v> ::{ flag=CN }:: [\[ Classic \]](https://osu.ppy.sh/users/5858053),</v>
      </c>
    </row>
    <row r="3" customHeight="1" spans="1:15">
      <c r="A3" s="59">
        <v>2</v>
      </c>
      <c r="B3" s="59">
        <v>32954144</v>
      </c>
      <c r="C3" s="57" t="s">
        <v>13</v>
      </c>
      <c r="D3" s="59">
        <v>1840551583</v>
      </c>
      <c r="E3" s="59">
        <v>10339.1</v>
      </c>
      <c r="F3" s="57" t="s">
        <v>7</v>
      </c>
      <c r="H3" s="1" t="s">
        <v>8</v>
      </c>
      <c r="I3" s="1" t="s">
        <v>9</v>
      </c>
      <c r="J3" s="1" t="str">
        <f>C3</f>
        <v>Nyagato Yuki</v>
      </c>
      <c r="K3" s="1" t="s">
        <v>10</v>
      </c>
      <c r="L3" s="1" t="s">
        <v>11</v>
      </c>
      <c r="M3" s="1">
        <f t="shared" ref="M3:M34" si="0">B3</f>
        <v>32954144</v>
      </c>
      <c r="N3" t="s">
        <v>12</v>
      </c>
      <c r="O3" t="str">
        <f t="shared" ref="O3:O34" si="1">H3&amp;I3&amp;J3&amp;K3&amp;L3&amp;M3&amp;N3</f>
        <v> ::{ flag=CN }:: [Nyagato Yuki](https://osu.ppy.sh/users/32954144),</v>
      </c>
    </row>
    <row r="4" customHeight="1" spans="1:15">
      <c r="A4" s="59">
        <v>3</v>
      </c>
      <c r="B4" s="59">
        <v>24289042</v>
      </c>
      <c r="C4" s="57" t="s">
        <v>14</v>
      </c>
      <c r="D4" s="59">
        <v>848476492</v>
      </c>
      <c r="E4" s="59">
        <v>7786.57</v>
      </c>
      <c r="F4" s="57" t="s">
        <v>15</v>
      </c>
      <c r="H4" s="1" t="s">
        <v>8</v>
      </c>
      <c r="I4" s="1" t="s">
        <v>9</v>
      </c>
      <c r="J4" s="1" t="str">
        <f t="shared" ref="J4:J35" si="2">C4</f>
        <v>\[GB\]KCINE</v>
      </c>
      <c r="K4" s="1" t="s">
        <v>10</v>
      </c>
      <c r="L4" s="1" t="s">
        <v>11</v>
      </c>
      <c r="M4" s="1">
        <f t="shared" si="0"/>
        <v>24289042</v>
      </c>
      <c r="N4" t="s">
        <v>12</v>
      </c>
      <c r="O4" t="str">
        <f t="shared" si="1"/>
        <v> ::{ flag=CN }:: [\[GB\]KCINE](https://osu.ppy.sh/users/24289042),</v>
      </c>
    </row>
    <row r="5" customHeight="1" spans="1:15">
      <c r="A5" s="59">
        <v>4</v>
      </c>
      <c r="B5" s="59">
        <v>18586390</v>
      </c>
      <c r="C5" s="57" t="s">
        <v>16</v>
      </c>
      <c r="D5" s="59">
        <v>2501085812</v>
      </c>
      <c r="E5" s="59">
        <v>10575.1</v>
      </c>
      <c r="F5" s="57" t="s">
        <v>15</v>
      </c>
      <c r="H5" s="1" t="s">
        <v>8</v>
      </c>
      <c r="I5" s="1" t="s">
        <v>9</v>
      </c>
      <c r="J5" s="1" t="str">
        <f t="shared" si="2"/>
        <v>neeeeeh</v>
      </c>
      <c r="K5" s="1" t="s">
        <v>10</v>
      </c>
      <c r="L5" s="1" t="s">
        <v>11</v>
      </c>
      <c r="M5" s="1">
        <f t="shared" si="0"/>
        <v>18586390</v>
      </c>
      <c r="N5" t="s">
        <v>12</v>
      </c>
      <c r="O5" t="str">
        <f t="shared" si="1"/>
        <v> ::{ flag=CN }:: [neeeeeh](https://osu.ppy.sh/users/18586390),</v>
      </c>
    </row>
    <row r="6" customHeight="1" spans="1:15">
      <c r="A6" s="59">
        <v>5</v>
      </c>
      <c r="B6" s="59">
        <v>29606773</v>
      </c>
      <c r="C6" s="57" t="s">
        <v>17</v>
      </c>
      <c r="D6" s="59">
        <v>1665183894</v>
      </c>
      <c r="E6" s="59">
        <v>7345.47</v>
      </c>
      <c r="F6" s="57" t="s">
        <v>7</v>
      </c>
      <c r="H6" s="1" t="s">
        <v>8</v>
      </c>
      <c r="I6" s="1" t="s">
        <v>9</v>
      </c>
      <c r="J6" s="1" t="str">
        <f t="shared" si="2"/>
        <v>Shenzouz</v>
      </c>
      <c r="K6" s="1" t="s">
        <v>10</v>
      </c>
      <c r="L6" s="1" t="s">
        <v>11</v>
      </c>
      <c r="M6" s="1">
        <f t="shared" si="0"/>
        <v>29606773</v>
      </c>
      <c r="N6" t="s">
        <v>12</v>
      </c>
      <c r="O6" t="str">
        <f t="shared" si="1"/>
        <v> ::{ flag=CN }:: [Shenzouz](https://osu.ppy.sh/users/29606773),</v>
      </c>
    </row>
    <row r="7" customHeight="1" spans="1:15">
      <c r="A7" s="59">
        <v>6</v>
      </c>
      <c r="B7" s="59">
        <v>16551233</v>
      </c>
      <c r="C7" s="57" t="s">
        <v>18</v>
      </c>
      <c r="D7" s="59">
        <v>3390736062</v>
      </c>
      <c r="E7" s="59">
        <v>11028.4</v>
      </c>
      <c r="F7" s="57" t="s">
        <v>19</v>
      </c>
      <c r="H7" s="1" t="s">
        <v>8</v>
      </c>
      <c r="I7" s="1" t="s">
        <v>9</v>
      </c>
      <c r="J7" s="1" t="str">
        <f t="shared" si="2"/>
        <v>Muze_0407</v>
      </c>
      <c r="K7" s="1" t="s">
        <v>10</v>
      </c>
      <c r="L7" s="1" t="s">
        <v>11</v>
      </c>
      <c r="M7" s="1">
        <f t="shared" si="0"/>
        <v>16551233</v>
      </c>
      <c r="N7" t="s">
        <v>12</v>
      </c>
      <c r="O7" t="str">
        <f t="shared" si="1"/>
        <v> ::{ flag=CN }:: [Muze_0407](https://osu.ppy.sh/users/16551233),</v>
      </c>
    </row>
    <row r="8" customHeight="1" spans="1:15">
      <c r="A8" s="59">
        <v>7</v>
      </c>
      <c r="B8" s="59">
        <v>23892945</v>
      </c>
      <c r="C8" s="57" t="s">
        <v>20</v>
      </c>
      <c r="D8" s="59">
        <v>3013922392</v>
      </c>
      <c r="E8" s="59">
        <v>10243.5</v>
      </c>
      <c r="F8" s="57" t="s">
        <v>15</v>
      </c>
      <c r="H8" s="1" t="s">
        <v>8</v>
      </c>
      <c r="I8" s="1" t="s">
        <v>9</v>
      </c>
      <c r="J8" s="1" t="str">
        <f t="shared" si="2"/>
        <v>Samyuan1216</v>
      </c>
      <c r="K8" s="1" t="s">
        <v>10</v>
      </c>
      <c r="L8" s="1" t="s">
        <v>11</v>
      </c>
      <c r="M8" s="1">
        <f t="shared" si="0"/>
        <v>23892945</v>
      </c>
      <c r="N8" t="s">
        <v>12</v>
      </c>
      <c r="O8" t="str">
        <f t="shared" si="1"/>
        <v> ::{ flag=CN }:: [Samyuan1216](https://osu.ppy.sh/users/23892945),</v>
      </c>
    </row>
    <row r="9" customHeight="1" spans="1:15">
      <c r="A9" s="59">
        <v>8</v>
      </c>
      <c r="B9" s="59">
        <v>28639641</v>
      </c>
      <c r="C9" s="57" t="s">
        <v>21</v>
      </c>
      <c r="D9" s="59">
        <v>2375329451</v>
      </c>
      <c r="E9" s="59">
        <v>13283.3</v>
      </c>
      <c r="F9" s="57" t="s">
        <v>15</v>
      </c>
      <c r="H9" s="1" t="s">
        <v>8</v>
      </c>
      <c r="I9" s="1" t="s">
        <v>9</v>
      </c>
      <c r="J9" s="1" t="str">
        <f t="shared" si="2"/>
        <v>\[GB\]mmttyy233</v>
      </c>
      <c r="K9" s="1" t="s">
        <v>10</v>
      </c>
      <c r="L9" s="1" t="s">
        <v>11</v>
      </c>
      <c r="M9" s="1">
        <f t="shared" si="0"/>
        <v>28639641</v>
      </c>
      <c r="N9" t="s">
        <v>12</v>
      </c>
      <c r="O9" t="str">
        <f t="shared" si="1"/>
        <v> ::{ flag=CN }:: [\[GB\]mmttyy233](https://osu.ppy.sh/users/28639641),</v>
      </c>
    </row>
    <row r="10" customHeight="1" spans="1:15">
      <c r="A10" s="59">
        <v>9</v>
      </c>
      <c r="B10" s="59">
        <v>6311072</v>
      </c>
      <c r="C10" s="59">
        <v>2580697339</v>
      </c>
      <c r="D10" s="59">
        <v>2580697339</v>
      </c>
      <c r="E10" s="59">
        <v>11989.8</v>
      </c>
      <c r="F10" s="57" t="s">
        <v>15</v>
      </c>
      <c r="H10" s="1" t="s">
        <v>8</v>
      </c>
      <c r="I10" s="1" t="s">
        <v>9</v>
      </c>
      <c r="J10" s="1">
        <f t="shared" si="2"/>
        <v>2580697339</v>
      </c>
      <c r="K10" s="1" t="s">
        <v>10</v>
      </c>
      <c r="L10" s="1" t="s">
        <v>11</v>
      </c>
      <c r="M10" s="1">
        <f t="shared" si="0"/>
        <v>6311072</v>
      </c>
      <c r="N10" t="s">
        <v>12</v>
      </c>
      <c r="O10" t="str">
        <f t="shared" si="1"/>
        <v> ::{ flag=CN }:: [2580697339](https://osu.ppy.sh/users/6311072),</v>
      </c>
    </row>
    <row r="11" customHeight="1" spans="1:15">
      <c r="A11" s="59">
        <v>10</v>
      </c>
      <c r="B11" s="59">
        <v>10884561</v>
      </c>
      <c r="C11" s="57" t="s">
        <v>22</v>
      </c>
      <c r="D11" s="59">
        <v>1071483501</v>
      </c>
      <c r="E11" s="59">
        <v>11286.6</v>
      </c>
      <c r="F11" s="57" t="s">
        <v>7</v>
      </c>
      <c r="H11" s="1" t="s">
        <v>8</v>
      </c>
      <c r="I11" s="1" t="s">
        <v>9</v>
      </c>
      <c r="J11" s="1" t="str">
        <f t="shared" si="2"/>
        <v>\[GB\]Mafufu</v>
      </c>
      <c r="K11" s="1" t="s">
        <v>10</v>
      </c>
      <c r="L11" s="1" t="s">
        <v>11</v>
      </c>
      <c r="M11" s="1">
        <f t="shared" si="0"/>
        <v>10884561</v>
      </c>
      <c r="N11" t="s">
        <v>12</v>
      </c>
      <c r="O11" t="str">
        <f t="shared" si="1"/>
        <v> ::{ flag=CN }:: [\[GB\]Mafufu](https://osu.ppy.sh/users/10884561),</v>
      </c>
    </row>
    <row r="12" customHeight="1" spans="1:15">
      <c r="A12" s="59">
        <v>11</v>
      </c>
      <c r="B12" s="59">
        <v>31417108</v>
      </c>
      <c r="C12" s="57" t="s">
        <v>23</v>
      </c>
      <c r="D12" s="59">
        <v>7946944</v>
      </c>
      <c r="E12" s="59">
        <v>8180.64</v>
      </c>
      <c r="F12" s="57" t="s">
        <v>15</v>
      </c>
      <c r="H12" s="1" t="s">
        <v>8</v>
      </c>
      <c r="I12" s="1" t="s">
        <v>9</v>
      </c>
      <c r="J12" s="1" t="str">
        <f t="shared" si="2"/>
        <v>\[GB\]Color0</v>
      </c>
      <c r="K12" s="1" t="s">
        <v>10</v>
      </c>
      <c r="L12" s="1" t="s">
        <v>11</v>
      </c>
      <c r="M12" s="1">
        <f t="shared" si="0"/>
        <v>31417108</v>
      </c>
      <c r="N12" t="s">
        <v>12</v>
      </c>
      <c r="O12" t="str">
        <f t="shared" si="1"/>
        <v> ::{ flag=CN }:: [\[GB\]Color0](https://osu.ppy.sh/users/31417108),</v>
      </c>
    </row>
    <row r="13" customHeight="1" spans="1:15">
      <c r="A13" s="59">
        <v>12</v>
      </c>
      <c r="B13" s="59">
        <v>30993101</v>
      </c>
      <c r="C13" s="57" t="s">
        <v>24</v>
      </c>
      <c r="D13" s="59">
        <v>2435509300</v>
      </c>
      <c r="E13" s="59">
        <v>10254.5</v>
      </c>
      <c r="F13" s="57" t="s">
        <v>15</v>
      </c>
      <c r="H13" s="1" t="s">
        <v>8</v>
      </c>
      <c r="I13" s="1" t="s">
        <v>9</v>
      </c>
      <c r="J13" s="1" t="str">
        <f t="shared" si="2"/>
        <v>bili_TYL</v>
      </c>
      <c r="K13" s="1" t="s">
        <v>10</v>
      </c>
      <c r="L13" s="1" t="s">
        <v>11</v>
      </c>
      <c r="M13" s="1">
        <f t="shared" si="0"/>
        <v>30993101</v>
      </c>
      <c r="N13" t="s">
        <v>12</v>
      </c>
      <c r="O13" t="str">
        <f t="shared" si="1"/>
        <v> ::{ flag=CN }:: [bili_TYL](https://osu.ppy.sh/users/30993101),</v>
      </c>
    </row>
    <row r="14" customHeight="1" spans="1:15">
      <c r="A14" s="59">
        <v>13</v>
      </c>
      <c r="B14" s="59">
        <v>10817494</v>
      </c>
      <c r="C14" s="57" t="s">
        <v>25</v>
      </c>
      <c r="D14" s="59">
        <v>1246118236</v>
      </c>
      <c r="E14" s="59">
        <v>16322.9</v>
      </c>
      <c r="F14" s="57" t="s">
        <v>7</v>
      </c>
      <c r="H14" s="1" t="s">
        <v>8</v>
      </c>
      <c r="I14" s="1" t="s">
        <v>9</v>
      </c>
      <c r="J14" s="1" t="str">
        <f t="shared" si="2"/>
        <v>\[Crz\]Nickname</v>
      </c>
      <c r="K14" s="1" t="s">
        <v>10</v>
      </c>
      <c r="L14" s="1" t="s">
        <v>11</v>
      </c>
      <c r="M14" s="1">
        <f t="shared" si="0"/>
        <v>10817494</v>
      </c>
      <c r="N14" t="s">
        <v>12</v>
      </c>
      <c r="O14" t="str">
        <f t="shared" si="1"/>
        <v> ::{ flag=CN }:: [\[Crz\]Nickname](https://osu.ppy.sh/users/10817494),</v>
      </c>
    </row>
    <row r="15" customHeight="1" spans="1:15">
      <c r="A15" s="59">
        <v>14</v>
      </c>
      <c r="B15" s="59">
        <v>28482727</v>
      </c>
      <c r="C15" s="57" t="s">
        <v>26</v>
      </c>
      <c r="D15" s="59">
        <v>1702295274</v>
      </c>
      <c r="E15" s="59">
        <v>4531.27</v>
      </c>
      <c r="F15" s="57" t="s">
        <v>19</v>
      </c>
      <c r="H15" s="1" t="s">
        <v>8</v>
      </c>
      <c r="I15" s="1" t="s">
        <v>9</v>
      </c>
      <c r="J15" s="1" t="str">
        <f t="shared" si="2"/>
        <v>\[ETX\]LinZi</v>
      </c>
      <c r="K15" s="1" t="s">
        <v>10</v>
      </c>
      <c r="L15" s="1" t="s">
        <v>11</v>
      </c>
      <c r="M15" s="1">
        <f t="shared" si="0"/>
        <v>28482727</v>
      </c>
      <c r="N15" t="s">
        <v>12</v>
      </c>
      <c r="O15" t="str">
        <f t="shared" si="1"/>
        <v> ::{ flag=CN }:: [\[ETX\]LinZi](https://osu.ppy.sh/users/28482727),</v>
      </c>
    </row>
    <row r="16" customHeight="1" spans="1:15">
      <c r="A16" s="59">
        <v>15</v>
      </c>
      <c r="B16" s="59">
        <v>26883256</v>
      </c>
      <c r="C16" s="57" t="s">
        <v>27</v>
      </c>
      <c r="D16" s="59">
        <v>2097692501</v>
      </c>
      <c r="E16" s="59">
        <v>6651.9</v>
      </c>
      <c r="F16" s="57" t="s">
        <v>15</v>
      </c>
      <c r="H16" s="1" t="s">
        <v>8</v>
      </c>
      <c r="I16" s="1" t="s">
        <v>9</v>
      </c>
      <c r="J16" s="1" t="str">
        <f t="shared" si="2"/>
        <v>\[GB\]Fomurz</v>
      </c>
      <c r="K16" s="1" t="s">
        <v>10</v>
      </c>
      <c r="L16" s="1" t="s">
        <v>11</v>
      </c>
      <c r="M16" s="1">
        <f t="shared" si="0"/>
        <v>26883256</v>
      </c>
      <c r="N16" t="s">
        <v>12</v>
      </c>
      <c r="O16" t="str">
        <f t="shared" si="1"/>
        <v> ::{ flag=CN }:: [\[GB\]Fomurz](https://osu.ppy.sh/users/26883256),</v>
      </c>
    </row>
    <row r="17" customHeight="1" spans="1:15">
      <c r="A17" s="59">
        <v>16</v>
      </c>
      <c r="B17" s="59">
        <v>9841162</v>
      </c>
      <c r="C17" s="57" t="s">
        <v>28</v>
      </c>
      <c r="D17" s="59">
        <v>2413547504</v>
      </c>
      <c r="E17" s="59">
        <v>9783.31</v>
      </c>
      <c r="F17" s="57" t="s">
        <v>7</v>
      </c>
      <c r="H17" s="1" t="s">
        <v>8</v>
      </c>
      <c r="I17" s="1" t="s">
        <v>9</v>
      </c>
      <c r="J17" s="1" t="str">
        <f t="shared" si="2"/>
        <v>\[GB\]Burger King</v>
      </c>
      <c r="K17" s="1" t="s">
        <v>10</v>
      </c>
      <c r="L17" s="1" t="s">
        <v>11</v>
      </c>
      <c r="M17" s="1">
        <f t="shared" si="0"/>
        <v>9841162</v>
      </c>
      <c r="N17" t="s">
        <v>12</v>
      </c>
      <c r="O17" t="str">
        <f t="shared" si="1"/>
        <v> ::{ flag=CN }:: [\[GB\]Burger King](https://osu.ppy.sh/users/9841162),</v>
      </c>
    </row>
    <row r="18" customHeight="1" spans="1:15">
      <c r="A18" s="59">
        <v>17</v>
      </c>
      <c r="B18" s="59">
        <v>6753592</v>
      </c>
      <c r="C18" s="57" t="s">
        <v>29</v>
      </c>
      <c r="D18" s="59">
        <v>2283927397</v>
      </c>
      <c r="E18" s="59">
        <v>12393.7</v>
      </c>
      <c r="F18" s="57" t="s">
        <v>7</v>
      </c>
      <c r="H18" s="1" t="s">
        <v>8</v>
      </c>
      <c r="I18" s="1" t="s">
        <v>9</v>
      </c>
      <c r="J18" s="1" t="str">
        <f t="shared" si="2"/>
        <v>\[Crz\]raber</v>
      </c>
      <c r="K18" s="1" t="s">
        <v>10</v>
      </c>
      <c r="L18" s="1" t="s">
        <v>11</v>
      </c>
      <c r="M18" s="1">
        <f t="shared" si="0"/>
        <v>6753592</v>
      </c>
      <c r="N18" t="s">
        <v>12</v>
      </c>
      <c r="O18" t="str">
        <f t="shared" si="1"/>
        <v> ::{ flag=CN }:: [\[Crz\]raber](https://osu.ppy.sh/users/6753592),</v>
      </c>
    </row>
    <row r="19" customHeight="1" spans="1:15">
      <c r="A19" s="59">
        <v>18</v>
      </c>
      <c r="B19" s="59">
        <v>27233308</v>
      </c>
      <c r="C19" s="57" t="s">
        <v>30</v>
      </c>
      <c r="D19" s="59">
        <v>1684685665</v>
      </c>
      <c r="E19" s="59">
        <v>14236.8</v>
      </c>
      <c r="F19" s="57" t="s">
        <v>7</v>
      </c>
      <c r="H19" s="1" t="s">
        <v>8</v>
      </c>
      <c r="I19" s="1" t="s">
        <v>9</v>
      </c>
      <c r="J19" s="1" t="str">
        <f t="shared" si="2"/>
        <v>\[GB\]GanyuAngel</v>
      </c>
      <c r="K19" s="1" t="s">
        <v>10</v>
      </c>
      <c r="L19" s="1" t="s">
        <v>11</v>
      </c>
      <c r="M19" s="1">
        <f t="shared" si="0"/>
        <v>27233308</v>
      </c>
      <c r="N19" t="s">
        <v>12</v>
      </c>
      <c r="O19" t="str">
        <f t="shared" si="1"/>
        <v> ::{ flag=CN }:: [\[GB\]GanyuAngel](https://osu.ppy.sh/users/27233308),</v>
      </c>
    </row>
    <row r="20" customHeight="1" spans="1:15">
      <c r="A20" s="59">
        <v>19</v>
      </c>
      <c r="B20" s="59">
        <v>15289293</v>
      </c>
      <c r="C20" s="57" t="s">
        <v>31</v>
      </c>
      <c r="D20" s="59">
        <v>1308543118</v>
      </c>
      <c r="E20" s="59">
        <v>10417.4</v>
      </c>
      <c r="F20" s="57" t="s">
        <v>7</v>
      </c>
      <c r="H20" s="1" t="s">
        <v>8</v>
      </c>
      <c r="I20" s="1" t="s">
        <v>9</v>
      </c>
      <c r="J20" s="1" t="str">
        <f t="shared" si="2"/>
        <v>vanposen</v>
      </c>
      <c r="K20" s="1" t="s">
        <v>10</v>
      </c>
      <c r="L20" s="1" t="s">
        <v>11</v>
      </c>
      <c r="M20" s="1">
        <f t="shared" si="0"/>
        <v>15289293</v>
      </c>
      <c r="N20" t="s">
        <v>12</v>
      </c>
      <c r="O20" t="str">
        <f t="shared" si="1"/>
        <v> ::{ flag=CN }:: [vanposen](https://osu.ppy.sh/users/15289293),</v>
      </c>
    </row>
    <row r="21" customHeight="1" spans="1:15">
      <c r="A21" s="59">
        <v>20</v>
      </c>
      <c r="B21" s="59">
        <v>15522107</v>
      </c>
      <c r="C21" s="57" t="s">
        <v>32</v>
      </c>
      <c r="D21" s="59">
        <v>1846414719</v>
      </c>
      <c r="E21" s="59">
        <v>9223.51</v>
      </c>
      <c r="F21" s="57" t="s">
        <v>15</v>
      </c>
      <c r="H21" s="1" t="s">
        <v>8</v>
      </c>
      <c r="I21" s="1" t="s">
        <v>9</v>
      </c>
      <c r="J21" s="1" t="str">
        <f t="shared" si="2"/>
        <v>qlchedan</v>
      </c>
      <c r="K21" s="1" t="s">
        <v>10</v>
      </c>
      <c r="L21" s="1" t="s">
        <v>11</v>
      </c>
      <c r="M21" s="1">
        <f t="shared" si="0"/>
        <v>15522107</v>
      </c>
      <c r="N21" t="s">
        <v>12</v>
      </c>
      <c r="O21" t="str">
        <f t="shared" si="1"/>
        <v> ::{ flag=CN }:: [qlchedan](https://osu.ppy.sh/users/15522107),</v>
      </c>
    </row>
    <row r="22" customHeight="1" spans="1:15">
      <c r="A22" s="59">
        <v>21</v>
      </c>
      <c r="B22" s="59">
        <v>27055297</v>
      </c>
      <c r="C22" s="57" t="s">
        <v>33</v>
      </c>
      <c r="D22" s="59">
        <v>3132190843</v>
      </c>
      <c r="E22" s="59">
        <v>9828.24</v>
      </c>
      <c r="F22" s="57" t="s">
        <v>15</v>
      </c>
      <c r="H22" s="1" t="s">
        <v>8</v>
      </c>
      <c r="I22" s="1" t="s">
        <v>9</v>
      </c>
      <c r="J22" s="1" t="str">
        <f t="shared" si="2"/>
        <v>lxw200839</v>
      </c>
      <c r="K22" s="1" t="s">
        <v>10</v>
      </c>
      <c r="L22" s="1" t="s">
        <v>11</v>
      </c>
      <c r="M22" s="1">
        <f t="shared" si="0"/>
        <v>27055297</v>
      </c>
      <c r="N22" t="s">
        <v>12</v>
      </c>
      <c r="O22" t="str">
        <f t="shared" si="1"/>
        <v> ::{ flag=CN }:: [lxw200839](https://osu.ppy.sh/users/27055297),</v>
      </c>
    </row>
    <row r="23" customHeight="1" spans="1:15">
      <c r="A23" s="59">
        <v>22</v>
      </c>
      <c r="B23" s="59">
        <v>14213841</v>
      </c>
      <c r="C23" s="57" t="s">
        <v>34</v>
      </c>
      <c r="D23" s="59">
        <v>2597048725</v>
      </c>
      <c r="E23" s="59">
        <v>12604.1</v>
      </c>
      <c r="F23" s="57" t="s">
        <v>7</v>
      </c>
      <c r="H23" s="1" t="s">
        <v>8</v>
      </c>
      <c r="I23" s="1" t="s">
        <v>9</v>
      </c>
      <c r="J23" s="1" t="str">
        <f t="shared" si="2"/>
        <v>\[Crz\]Xinyi2016</v>
      </c>
      <c r="K23" s="1" t="s">
        <v>10</v>
      </c>
      <c r="L23" s="1" t="s">
        <v>11</v>
      </c>
      <c r="M23" s="1">
        <f t="shared" si="0"/>
        <v>14213841</v>
      </c>
      <c r="N23" t="s">
        <v>12</v>
      </c>
      <c r="O23" t="str">
        <f t="shared" si="1"/>
        <v> ::{ flag=CN }:: [\[Crz\]Xinyi2016](https://osu.ppy.sh/users/14213841),</v>
      </c>
    </row>
    <row r="24" customHeight="1" spans="1:15">
      <c r="A24" s="59">
        <v>23</v>
      </c>
      <c r="B24" s="59">
        <v>7928981</v>
      </c>
      <c r="C24" s="57" t="s">
        <v>35</v>
      </c>
      <c r="D24" s="59">
        <v>1933758132</v>
      </c>
      <c r="E24" s="59">
        <v>13920.8</v>
      </c>
      <c r="F24" s="57" t="s">
        <v>7</v>
      </c>
      <c r="H24" s="1" t="s">
        <v>8</v>
      </c>
      <c r="I24" s="1" t="s">
        <v>9</v>
      </c>
      <c r="J24" s="1" t="str">
        <f t="shared" si="2"/>
        <v>\[Crz\]Riko</v>
      </c>
      <c r="K24" s="1" t="s">
        <v>10</v>
      </c>
      <c r="L24" s="1" t="s">
        <v>11</v>
      </c>
      <c r="M24" s="1">
        <f t="shared" si="0"/>
        <v>7928981</v>
      </c>
      <c r="N24" t="s">
        <v>12</v>
      </c>
      <c r="O24" t="str">
        <f t="shared" si="1"/>
        <v> ::{ flag=CN }:: [\[Crz\]Riko](https://osu.ppy.sh/users/7928981),</v>
      </c>
    </row>
    <row r="25" customHeight="1" spans="1:15">
      <c r="A25" s="59">
        <v>24</v>
      </c>
      <c r="B25" s="59">
        <v>28917056</v>
      </c>
      <c r="C25" s="57" t="s">
        <v>36</v>
      </c>
      <c r="D25" s="59">
        <v>2127422821</v>
      </c>
      <c r="E25" s="59">
        <v>6707.31</v>
      </c>
      <c r="F25" s="57" t="s">
        <v>15</v>
      </c>
      <c r="H25" s="1" t="s">
        <v>8</v>
      </c>
      <c r="I25" s="1" t="s">
        <v>9</v>
      </c>
      <c r="J25" s="1" t="str">
        <f t="shared" si="2"/>
        <v>ToukiM</v>
      </c>
      <c r="K25" s="1" t="s">
        <v>10</v>
      </c>
      <c r="L25" s="1" t="s">
        <v>11</v>
      </c>
      <c r="M25" s="1">
        <f t="shared" si="0"/>
        <v>28917056</v>
      </c>
      <c r="N25" t="s">
        <v>12</v>
      </c>
      <c r="O25" t="str">
        <f t="shared" si="1"/>
        <v> ::{ flag=CN }:: [ToukiM](https://osu.ppy.sh/users/28917056),</v>
      </c>
    </row>
    <row r="26" customHeight="1" spans="1:15">
      <c r="A26" s="59">
        <v>25</v>
      </c>
      <c r="B26" s="59">
        <v>29743849</v>
      </c>
      <c r="C26" s="57" t="s">
        <v>37</v>
      </c>
      <c r="D26" s="59">
        <v>2121763564</v>
      </c>
      <c r="E26" s="59">
        <v>11640.5</v>
      </c>
      <c r="F26" s="57" t="s">
        <v>15</v>
      </c>
      <c r="H26" s="1" t="s">
        <v>8</v>
      </c>
      <c r="I26" s="1" t="s">
        <v>9</v>
      </c>
      <c r="J26" s="1" t="str">
        <f t="shared" si="2"/>
        <v>\[GB\]Lingyu</v>
      </c>
      <c r="K26" s="1" t="s">
        <v>10</v>
      </c>
      <c r="L26" s="1" t="s">
        <v>11</v>
      </c>
      <c r="M26" s="1">
        <f t="shared" si="0"/>
        <v>29743849</v>
      </c>
      <c r="N26" t="s">
        <v>12</v>
      </c>
      <c r="O26" t="str">
        <f t="shared" si="1"/>
        <v> ::{ flag=CN }:: [\[GB\]Lingyu](https://osu.ppy.sh/users/29743849),</v>
      </c>
    </row>
    <row r="27" customHeight="1" spans="1:15">
      <c r="A27" s="59">
        <v>26</v>
      </c>
      <c r="B27" s="59">
        <v>13185425</v>
      </c>
      <c r="C27" s="57" t="s">
        <v>38</v>
      </c>
      <c r="D27" s="59">
        <v>2316983254</v>
      </c>
      <c r="E27" s="59">
        <v>13023.1</v>
      </c>
      <c r="F27" s="57" t="s">
        <v>7</v>
      </c>
      <c r="H27" s="1" t="s">
        <v>8</v>
      </c>
      <c r="I27" s="1" t="s">
        <v>9</v>
      </c>
      <c r="J27" s="1" t="str">
        <f t="shared" si="2"/>
        <v>LazyGhost14</v>
      </c>
      <c r="K27" s="1" t="s">
        <v>10</v>
      </c>
      <c r="L27" s="1" t="s">
        <v>11</v>
      </c>
      <c r="M27" s="1">
        <f t="shared" si="0"/>
        <v>13185425</v>
      </c>
      <c r="N27" t="s">
        <v>12</v>
      </c>
      <c r="O27" t="str">
        <f t="shared" si="1"/>
        <v> ::{ flag=CN }:: [LazyGhost14](https://osu.ppy.sh/users/13185425),</v>
      </c>
    </row>
    <row r="28" customHeight="1" spans="1:15">
      <c r="A28" s="59">
        <v>27</v>
      </c>
      <c r="B28" s="59">
        <v>32288791</v>
      </c>
      <c r="C28" s="57" t="s">
        <v>39</v>
      </c>
      <c r="D28" s="59">
        <v>692269239</v>
      </c>
      <c r="E28" s="59">
        <v>9059.61</v>
      </c>
      <c r="F28" s="57" t="s">
        <v>19</v>
      </c>
      <c r="H28" s="1" t="s">
        <v>8</v>
      </c>
      <c r="I28" s="1" t="s">
        <v>9</v>
      </c>
      <c r="J28" s="1" t="str">
        <f t="shared" si="2"/>
        <v>Chiral Cabbage</v>
      </c>
      <c r="K28" s="1" t="s">
        <v>10</v>
      </c>
      <c r="L28" s="1" t="s">
        <v>11</v>
      </c>
      <c r="M28" s="1">
        <f t="shared" si="0"/>
        <v>32288791</v>
      </c>
      <c r="N28" t="s">
        <v>12</v>
      </c>
      <c r="O28" t="str">
        <f t="shared" si="1"/>
        <v> ::{ flag=CN }:: [Chiral Cabbage](https://osu.ppy.sh/users/32288791),</v>
      </c>
    </row>
    <row r="29" customHeight="1" spans="1:15">
      <c r="A29" s="59">
        <v>28</v>
      </c>
      <c r="B29" s="59">
        <v>8534840</v>
      </c>
      <c r="C29" s="57" t="s">
        <v>40</v>
      </c>
      <c r="D29" s="59">
        <v>2689427601</v>
      </c>
      <c r="E29" s="59">
        <v>14788.3</v>
      </c>
      <c r="F29" s="57" t="s">
        <v>7</v>
      </c>
      <c r="H29" s="1" t="s">
        <v>8</v>
      </c>
      <c r="I29" s="1" t="s">
        <v>9</v>
      </c>
      <c r="J29" s="1" t="str">
        <f t="shared" si="2"/>
        <v>DawnX</v>
      </c>
      <c r="K29" s="1" t="s">
        <v>10</v>
      </c>
      <c r="L29" s="1" t="s">
        <v>11</v>
      </c>
      <c r="M29" s="1">
        <f t="shared" si="0"/>
        <v>8534840</v>
      </c>
      <c r="N29" t="s">
        <v>12</v>
      </c>
      <c r="O29" t="str">
        <f t="shared" si="1"/>
        <v> ::{ flag=CN }:: [DawnX](https://osu.ppy.sh/users/8534840),</v>
      </c>
    </row>
    <row r="30" customHeight="1" spans="1:15">
      <c r="A30" s="59">
        <v>29</v>
      </c>
      <c r="B30" s="59">
        <v>29837830</v>
      </c>
      <c r="C30" s="57" t="s">
        <v>41</v>
      </c>
      <c r="D30" s="59">
        <v>2796129739</v>
      </c>
      <c r="E30" s="59">
        <v>7117.41</v>
      </c>
      <c r="F30" s="57" t="s">
        <v>19</v>
      </c>
      <c r="H30" s="1" t="s">
        <v>8</v>
      </c>
      <c r="I30" s="1" t="s">
        <v>9</v>
      </c>
      <c r="J30" s="1" t="str">
        <f t="shared" si="2"/>
        <v>Zrc_2796</v>
      </c>
      <c r="K30" s="1" t="s">
        <v>10</v>
      </c>
      <c r="L30" s="1" t="s">
        <v>11</v>
      </c>
      <c r="M30" s="1">
        <f t="shared" si="0"/>
        <v>29837830</v>
      </c>
      <c r="N30" t="s">
        <v>12</v>
      </c>
      <c r="O30" t="str">
        <f t="shared" si="1"/>
        <v> ::{ flag=CN }:: [Zrc_2796](https://osu.ppy.sh/users/29837830),</v>
      </c>
    </row>
    <row r="31" customHeight="1" spans="1:15">
      <c r="A31" s="59">
        <v>30</v>
      </c>
      <c r="B31" s="59">
        <v>33886210</v>
      </c>
      <c r="C31" s="57" t="s">
        <v>42</v>
      </c>
      <c r="D31" s="59">
        <v>2436114030</v>
      </c>
      <c r="E31" s="59">
        <v>11511.3</v>
      </c>
      <c r="F31" s="57" t="s">
        <v>15</v>
      </c>
      <c r="H31" s="1" t="s">
        <v>8</v>
      </c>
      <c r="I31" s="1" t="s">
        <v>9</v>
      </c>
      <c r="J31" s="1" t="str">
        <f t="shared" si="2"/>
        <v>nyasunfangirl</v>
      </c>
      <c r="K31" s="1" t="s">
        <v>10</v>
      </c>
      <c r="L31" s="1" t="s">
        <v>11</v>
      </c>
      <c r="M31" s="1">
        <f t="shared" si="0"/>
        <v>33886210</v>
      </c>
      <c r="N31" t="s">
        <v>12</v>
      </c>
      <c r="O31" t="str">
        <f t="shared" si="1"/>
        <v> ::{ flag=CN }:: [nyasunfangirl](https://osu.ppy.sh/users/33886210),</v>
      </c>
    </row>
    <row r="32" customHeight="1" spans="1:15">
      <c r="A32" s="59">
        <v>31</v>
      </c>
      <c r="B32" s="59">
        <v>24972681</v>
      </c>
      <c r="C32" s="57" t="s">
        <v>43</v>
      </c>
      <c r="D32" s="59">
        <v>202575403</v>
      </c>
      <c r="E32" s="59">
        <v>10154.9</v>
      </c>
      <c r="F32" s="57" t="s">
        <v>15</v>
      </c>
      <c r="H32" s="1" t="s">
        <v>8</v>
      </c>
      <c r="I32" s="1" t="s">
        <v>9</v>
      </c>
      <c r="J32" s="1" t="str">
        <f t="shared" si="2"/>
        <v>\[GB\]THfairy</v>
      </c>
      <c r="K32" s="1" t="s">
        <v>10</v>
      </c>
      <c r="L32" s="1" t="s">
        <v>11</v>
      </c>
      <c r="M32" s="1">
        <f t="shared" si="0"/>
        <v>24972681</v>
      </c>
      <c r="N32" t="s">
        <v>12</v>
      </c>
      <c r="O32" t="str">
        <f t="shared" si="1"/>
        <v> ::{ flag=CN }:: [\[GB\]THfairy](https://osu.ppy.sh/users/24972681),</v>
      </c>
    </row>
    <row r="33" customHeight="1" spans="1:15">
      <c r="A33" s="59">
        <v>32</v>
      </c>
      <c r="B33" s="59">
        <v>14023266</v>
      </c>
      <c r="C33" s="57" t="s">
        <v>44</v>
      </c>
      <c r="D33" s="59">
        <v>1422913321</v>
      </c>
      <c r="E33" s="59">
        <v>4974.62</v>
      </c>
      <c r="F33" s="57" t="s">
        <v>19</v>
      </c>
      <c r="H33" s="1" t="s">
        <v>8</v>
      </c>
      <c r="I33" s="1" t="s">
        <v>9</v>
      </c>
      <c r="J33" s="1" t="str">
        <f t="shared" si="2"/>
        <v>SFangZhou</v>
      </c>
      <c r="K33" s="1" t="s">
        <v>10</v>
      </c>
      <c r="L33" s="1" t="s">
        <v>11</v>
      </c>
      <c r="M33" s="1">
        <f t="shared" si="0"/>
        <v>14023266</v>
      </c>
      <c r="N33" t="s">
        <v>12</v>
      </c>
      <c r="O33" t="str">
        <f t="shared" si="1"/>
        <v> ::{ flag=CN }:: [SFangZhou](https://osu.ppy.sh/users/14023266),</v>
      </c>
    </row>
    <row r="34" customHeight="1" spans="1:15">
      <c r="A34" s="59">
        <v>33</v>
      </c>
      <c r="B34" s="59">
        <v>31157409</v>
      </c>
      <c r="C34" s="57" t="s">
        <v>45</v>
      </c>
      <c r="D34" s="59">
        <v>2936834507</v>
      </c>
      <c r="E34" s="59">
        <v>10063.9</v>
      </c>
      <c r="F34" s="57" t="s">
        <v>15</v>
      </c>
      <c r="H34" s="1" t="s">
        <v>8</v>
      </c>
      <c r="I34" s="1" t="s">
        <v>9</v>
      </c>
      <c r="J34" s="1" t="str">
        <f t="shared" si="2"/>
        <v>Ghost Neko</v>
      </c>
      <c r="K34" s="1" t="s">
        <v>10</v>
      </c>
      <c r="L34" s="1" t="s">
        <v>11</v>
      </c>
      <c r="M34" s="1">
        <f t="shared" si="0"/>
        <v>31157409</v>
      </c>
      <c r="N34" t="s">
        <v>12</v>
      </c>
      <c r="O34" t="str">
        <f t="shared" si="1"/>
        <v> ::{ flag=CN }:: [Ghost Neko](https://osu.ppy.sh/users/31157409),</v>
      </c>
    </row>
    <row r="35" customHeight="1" spans="1:15">
      <c r="A35" s="59">
        <v>34</v>
      </c>
      <c r="B35" s="59">
        <v>23697335</v>
      </c>
      <c r="C35" s="57" t="s">
        <v>46</v>
      </c>
      <c r="D35" s="59">
        <v>7805075</v>
      </c>
      <c r="E35" s="59">
        <v>11466.9</v>
      </c>
      <c r="F35" s="57" t="s">
        <v>19</v>
      </c>
      <c r="H35" s="1" t="s">
        <v>8</v>
      </c>
      <c r="I35" s="1" t="s">
        <v>9</v>
      </c>
      <c r="J35" s="1" t="str">
        <f t="shared" si="2"/>
        <v>dzq</v>
      </c>
      <c r="K35" s="1" t="s">
        <v>10</v>
      </c>
      <c r="L35" s="1" t="s">
        <v>11</v>
      </c>
      <c r="M35" s="1">
        <f t="shared" ref="M35:M54" si="3">B35</f>
        <v>23697335</v>
      </c>
      <c r="N35" t="s">
        <v>12</v>
      </c>
      <c r="O35" t="str">
        <f t="shared" ref="O35:O54" si="4">H35&amp;I35&amp;J35&amp;K35&amp;L35&amp;M35&amp;N35</f>
        <v> ::{ flag=CN }:: [dzq](https://osu.ppy.sh/users/23697335),</v>
      </c>
    </row>
    <row r="36" customHeight="1" spans="1:15">
      <c r="A36" s="59">
        <v>35</v>
      </c>
      <c r="B36" s="59">
        <v>10497659</v>
      </c>
      <c r="C36" s="57" t="s">
        <v>47</v>
      </c>
      <c r="D36" s="59">
        <v>1621345974</v>
      </c>
      <c r="E36" s="59">
        <v>9319.53</v>
      </c>
      <c r="F36" s="57" t="s">
        <v>15</v>
      </c>
      <c r="H36" s="1" t="s">
        <v>8</v>
      </c>
      <c r="I36" s="1" t="s">
        <v>9</v>
      </c>
      <c r="J36" s="1" t="str">
        <f t="shared" ref="J36:J54" si="5">C36</f>
        <v>\[GB\]Tyris</v>
      </c>
      <c r="K36" s="1" t="s">
        <v>10</v>
      </c>
      <c r="L36" s="1" t="s">
        <v>11</v>
      </c>
      <c r="M36" s="1">
        <f t="shared" si="3"/>
        <v>10497659</v>
      </c>
      <c r="N36" t="s">
        <v>12</v>
      </c>
      <c r="O36" t="str">
        <f t="shared" si="4"/>
        <v> ::{ flag=CN }:: [\[GB\]Tyris](https://osu.ppy.sh/users/10497659),</v>
      </c>
    </row>
    <row r="37" customHeight="1" spans="1:15">
      <c r="A37" s="59">
        <v>36</v>
      </c>
      <c r="B37" s="59">
        <v>15964029</v>
      </c>
      <c r="C37" s="57" t="s">
        <v>48</v>
      </c>
      <c r="D37" s="59">
        <v>3309622101</v>
      </c>
      <c r="E37" s="59">
        <v>9731.42</v>
      </c>
      <c r="F37" s="57" t="s">
        <v>15</v>
      </c>
      <c r="H37" s="1" t="s">
        <v>8</v>
      </c>
      <c r="I37" s="1" t="s">
        <v>9</v>
      </c>
      <c r="J37" s="1" t="str">
        <f t="shared" si="5"/>
        <v>\[AR\]lv3plane</v>
      </c>
      <c r="K37" s="1" t="s">
        <v>10</v>
      </c>
      <c r="L37" s="1" t="s">
        <v>11</v>
      </c>
      <c r="M37" s="1">
        <f t="shared" si="3"/>
        <v>15964029</v>
      </c>
      <c r="N37" t="s">
        <v>12</v>
      </c>
      <c r="O37" t="str">
        <f t="shared" si="4"/>
        <v> ::{ flag=CN }:: [\[AR\]lv3plane](https://osu.ppy.sh/users/15964029),</v>
      </c>
    </row>
    <row r="38" customHeight="1" spans="1:15">
      <c r="A38" s="59">
        <v>37</v>
      </c>
      <c r="B38" s="59">
        <v>31497468</v>
      </c>
      <c r="C38" s="57" t="s">
        <v>49</v>
      </c>
      <c r="D38" s="59">
        <v>167369146</v>
      </c>
      <c r="E38" s="59">
        <v>7292.14</v>
      </c>
      <c r="F38" s="57" t="s">
        <v>19</v>
      </c>
      <c r="H38" s="1" t="s">
        <v>8</v>
      </c>
      <c r="I38" s="1" t="s">
        <v>9</v>
      </c>
      <c r="J38" s="1" t="str">
        <f t="shared" si="5"/>
        <v>ruler</v>
      </c>
      <c r="K38" s="1" t="s">
        <v>10</v>
      </c>
      <c r="L38" s="1" t="s">
        <v>11</v>
      </c>
      <c r="M38" s="1">
        <f t="shared" si="3"/>
        <v>31497468</v>
      </c>
      <c r="N38" t="s">
        <v>12</v>
      </c>
      <c r="O38" t="str">
        <f t="shared" si="4"/>
        <v> ::{ flag=CN }:: [ruler](https://osu.ppy.sh/users/31497468),</v>
      </c>
    </row>
    <row r="39" customHeight="1" spans="1:15">
      <c r="A39" s="59">
        <v>38</v>
      </c>
      <c r="B39" s="59">
        <v>10764424</v>
      </c>
      <c r="C39" s="57" t="s">
        <v>50</v>
      </c>
      <c r="D39" s="59">
        <v>641538994</v>
      </c>
      <c r="E39" s="59">
        <v>12045</v>
      </c>
      <c r="F39" s="57" t="s">
        <v>7</v>
      </c>
      <c r="H39" s="1" t="s">
        <v>8</v>
      </c>
      <c r="I39" s="1" t="s">
        <v>9</v>
      </c>
      <c r="J39" s="1" t="str">
        <f t="shared" si="5"/>
        <v>Mantozi</v>
      </c>
      <c r="K39" s="1" t="s">
        <v>10</v>
      </c>
      <c r="L39" s="1" t="s">
        <v>11</v>
      </c>
      <c r="M39" s="1">
        <f t="shared" si="3"/>
        <v>10764424</v>
      </c>
      <c r="N39" t="s">
        <v>12</v>
      </c>
      <c r="O39" t="str">
        <f t="shared" si="4"/>
        <v> ::{ flag=CN }:: [Mantozi](https://osu.ppy.sh/users/10764424),</v>
      </c>
    </row>
    <row r="40" customHeight="1" spans="1:15">
      <c r="A40" s="59">
        <v>39</v>
      </c>
      <c r="B40" s="59">
        <v>20984576</v>
      </c>
      <c r="C40" s="57" t="s">
        <v>51</v>
      </c>
      <c r="D40" s="59">
        <v>3196997003</v>
      </c>
      <c r="E40" s="59">
        <v>10201</v>
      </c>
      <c r="F40" s="57" t="s">
        <v>15</v>
      </c>
      <c r="H40" s="1" t="s">
        <v>8</v>
      </c>
      <c r="I40" s="1" t="s">
        <v>9</v>
      </c>
      <c r="J40" s="1" t="str">
        <f t="shared" si="5"/>
        <v>c6H8o6_</v>
      </c>
      <c r="K40" s="1" t="s">
        <v>10</v>
      </c>
      <c r="L40" s="1" t="s">
        <v>11</v>
      </c>
      <c r="M40" s="1">
        <f t="shared" si="3"/>
        <v>20984576</v>
      </c>
      <c r="N40" t="s">
        <v>12</v>
      </c>
      <c r="O40" t="str">
        <f t="shared" si="4"/>
        <v> ::{ flag=CN }:: [c6H8o6_](https://osu.ppy.sh/users/20984576),</v>
      </c>
    </row>
    <row r="41" customHeight="1" spans="1:15">
      <c r="A41" s="59">
        <v>40</v>
      </c>
      <c r="B41" s="59">
        <v>25502203</v>
      </c>
      <c r="C41" s="57" t="s">
        <v>52</v>
      </c>
      <c r="D41" s="59">
        <v>2467346839</v>
      </c>
      <c r="E41" s="59">
        <v>10042.4</v>
      </c>
      <c r="F41" s="57" t="s">
        <v>15</v>
      </c>
      <c r="H41" s="1" t="s">
        <v>8</v>
      </c>
      <c r="I41" s="1" t="s">
        <v>9</v>
      </c>
      <c r="J41" s="1" t="str">
        <f t="shared" si="5"/>
        <v>Starfeather2007</v>
      </c>
      <c r="K41" s="1" t="s">
        <v>10</v>
      </c>
      <c r="L41" s="1" t="s">
        <v>11</v>
      </c>
      <c r="M41" s="1">
        <f t="shared" si="3"/>
        <v>25502203</v>
      </c>
      <c r="N41" t="s">
        <v>12</v>
      </c>
      <c r="O41" t="str">
        <f t="shared" si="4"/>
        <v> ::{ flag=CN }:: [Starfeather2007](https://osu.ppy.sh/users/25502203),</v>
      </c>
    </row>
    <row r="42" customHeight="1" spans="1:15">
      <c r="A42" s="59">
        <v>41</v>
      </c>
      <c r="B42" s="59">
        <v>29547250</v>
      </c>
      <c r="C42" s="57" t="s">
        <v>53</v>
      </c>
      <c r="D42" s="59">
        <v>3174567384</v>
      </c>
      <c r="E42" s="59">
        <v>11605.1</v>
      </c>
      <c r="F42" s="57" t="s">
        <v>19</v>
      </c>
      <c r="H42" s="1" t="s">
        <v>8</v>
      </c>
      <c r="I42" s="1" t="s">
        <v>9</v>
      </c>
      <c r="J42" s="1" t="str">
        <f t="shared" si="5"/>
        <v>Eliyaa</v>
      </c>
      <c r="K42" s="1" t="s">
        <v>10</v>
      </c>
      <c r="L42" s="1" t="s">
        <v>11</v>
      </c>
      <c r="M42" s="1">
        <f t="shared" si="3"/>
        <v>29547250</v>
      </c>
      <c r="N42" t="s">
        <v>12</v>
      </c>
      <c r="O42" t="str">
        <f t="shared" si="4"/>
        <v> ::{ flag=CN }:: [Eliyaa](https://osu.ppy.sh/users/29547250),</v>
      </c>
    </row>
    <row r="43" customHeight="1" spans="1:15">
      <c r="A43" s="59">
        <v>42</v>
      </c>
      <c r="B43" s="59">
        <v>13747903</v>
      </c>
      <c r="C43" s="57" t="s">
        <v>54</v>
      </c>
      <c r="D43" s="59">
        <v>3802183927</v>
      </c>
      <c r="E43" s="59">
        <v>7769.35</v>
      </c>
      <c r="F43" s="57" t="s">
        <v>15</v>
      </c>
      <c r="H43" s="1" t="s">
        <v>8</v>
      </c>
      <c r="I43" s="1" t="s">
        <v>9</v>
      </c>
      <c r="J43" s="1" t="str">
        <f t="shared" si="5"/>
        <v>\[Crz\]hinako1804</v>
      </c>
      <c r="K43" s="1" t="s">
        <v>10</v>
      </c>
      <c r="L43" s="1" t="s">
        <v>11</v>
      </c>
      <c r="M43" s="1">
        <f t="shared" si="3"/>
        <v>13747903</v>
      </c>
      <c r="N43" t="s">
        <v>12</v>
      </c>
      <c r="O43" t="str">
        <f t="shared" si="4"/>
        <v> ::{ flag=CN }:: [\[Crz\]hinako1804](https://osu.ppy.sh/users/13747903),</v>
      </c>
    </row>
    <row r="44" customHeight="1" spans="1:15">
      <c r="A44" s="59">
        <v>43</v>
      </c>
      <c r="B44" s="59">
        <v>27288518</v>
      </c>
      <c r="C44" s="57" t="s">
        <v>55</v>
      </c>
      <c r="D44" s="59">
        <v>3174906224</v>
      </c>
      <c r="E44" s="59">
        <v>11920.5</v>
      </c>
      <c r="F44" s="57" t="s">
        <v>7</v>
      </c>
      <c r="H44" s="1" t="s">
        <v>8</v>
      </c>
      <c r="I44" s="1" t="s">
        <v>9</v>
      </c>
      <c r="J44" s="1" t="str">
        <f t="shared" si="5"/>
        <v>\[GB\]QAQlingjiu</v>
      </c>
      <c r="K44" s="1" t="s">
        <v>10</v>
      </c>
      <c r="L44" s="1" t="s">
        <v>11</v>
      </c>
      <c r="M44" s="1">
        <f t="shared" si="3"/>
        <v>27288518</v>
      </c>
      <c r="N44" t="s">
        <v>12</v>
      </c>
      <c r="O44" t="str">
        <f t="shared" si="4"/>
        <v> ::{ flag=CN }:: [\[GB\]QAQlingjiu](https://osu.ppy.sh/users/27288518),</v>
      </c>
    </row>
    <row r="45" customHeight="1" spans="1:15">
      <c r="A45" s="59">
        <v>44</v>
      </c>
      <c r="B45" s="59">
        <v>33948486</v>
      </c>
      <c r="C45" s="57" t="s">
        <v>56</v>
      </c>
      <c r="D45" s="59">
        <v>3625690792</v>
      </c>
      <c r="E45" s="59">
        <v>10007</v>
      </c>
      <c r="F45" s="57" t="s">
        <v>15</v>
      </c>
      <c r="H45" s="1" t="s">
        <v>8</v>
      </c>
      <c r="I45" s="1" t="s">
        <v>9</v>
      </c>
      <c r="J45" s="1" t="str">
        <f t="shared" si="5"/>
        <v>6XvX7</v>
      </c>
      <c r="K45" s="1" t="s">
        <v>10</v>
      </c>
      <c r="L45" s="1" t="s">
        <v>11</v>
      </c>
      <c r="M45" s="1">
        <f t="shared" si="3"/>
        <v>33948486</v>
      </c>
      <c r="N45" t="s">
        <v>12</v>
      </c>
      <c r="O45" t="str">
        <f t="shared" si="4"/>
        <v> ::{ flag=CN }:: [6XvX7](https://osu.ppy.sh/users/33948486),</v>
      </c>
    </row>
    <row r="46" customHeight="1" spans="1:15">
      <c r="A46" s="59">
        <v>45</v>
      </c>
      <c r="B46" s="59">
        <v>21693996</v>
      </c>
      <c r="C46" s="57" t="s">
        <v>57</v>
      </c>
      <c r="D46" s="59">
        <v>1397968204</v>
      </c>
      <c r="E46" s="59">
        <v>4326.47</v>
      </c>
      <c r="F46" s="57" t="s">
        <v>15</v>
      </c>
      <c r="H46" s="1" t="s">
        <v>8</v>
      </c>
      <c r="I46" s="1" t="s">
        <v>9</v>
      </c>
      <c r="J46" s="1" t="str">
        <f t="shared" si="5"/>
        <v>rfsfreffr</v>
      </c>
      <c r="K46" s="1" t="s">
        <v>10</v>
      </c>
      <c r="L46" s="1" t="s">
        <v>11</v>
      </c>
      <c r="M46" s="1">
        <f t="shared" si="3"/>
        <v>21693996</v>
      </c>
      <c r="N46" t="s">
        <v>12</v>
      </c>
      <c r="O46" t="str">
        <f t="shared" si="4"/>
        <v> ::{ flag=CN }:: [rfsfreffr](https://osu.ppy.sh/users/21693996),</v>
      </c>
    </row>
    <row r="47" customHeight="1" spans="1:15">
      <c r="A47" s="59">
        <v>46</v>
      </c>
      <c r="B47" s="59">
        <v>11628037</v>
      </c>
      <c r="C47" s="57" t="s">
        <v>58</v>
      </c>
      <c r="D47" s="59">
        <v>2454524150</v>
      </c>
      <c r="E47" s="59">
        <v>10911.2</v>
      </c>
      <c r="F47" s="57" t="s">
        <v>15</v>
      </c>
      <c r="H47" s="1" t="s">
        <v>8</v>
      </c>
      <c r="I47" s="1" t="s">
        <v>9</v>
      </c>
      <c r="J47" s="1" t="str">
        <f t="shared" si="5"/>
        <v>Takoke</v>
      </c>
      <c r="K47" s="1" t="s">
        <v>10</v>
      </c>
      <c r="L47" s="1" t="s">
        <v>11</v>
      </c>
      <c r="M47" s="1">
        <f t="shared" si="3"/>
        <v>11628037</v>
      </c>
      <c r="N47" t="s">
        <v>12</v>
      </c>
      <c r="O47" t="str">
        <f t="shared" si="4"/>
        <v> ::{ flag=CN }:: [Takoke](https://osu.ppy.sh/users/11628037),</v>
      </c>
    </row>
    <row r="48" customHeight="1" spans="1:15">
      <c r="A48" s="59">
        <v>47</v>
      </c>
      <c r="B48" s="59">
        <v>29546640</v>
      </c>
      <c r="C48" s="57" t="s">
        <v>59</v>
      </c>
      <c r="D48" s="59">
        <v>210935206</v>
      </c>
      <c r="E48" s="59">
        <v>10732.5</v>
      </c>
      <c r="F48" s="57" t="s">
        <v>15</v>
      </c>
      <c r="H48" s="1" t="s">
        <v>8</v>
      </c>
      <c r="I48" s="1" t="s">
        <v>9</v>
      </c>
      <c r="J48" s="1" t="str">
        <f t="shared" si="5"/>
        <v>Kirchhoff123</v>
      </c>
      <c r="K48" s="1" t="s">
        <v>10</v>
      </c>
      <c r="L48" s="1" t="s">
        <v>11</v>
      </c>
      <c r="M48" s="1">
        <f t="shared" si="3"/>
        <v>29546640</v>
      </c>
      <c r="N48" t="s">
        <v>12</v>
      </c>
      <c r="O48" t="str">
        <f t="shared" si="4"/>
        <v> ::{ flag=CN }:: [Kirchhoff123](https://osu.ppy.sh/users/29546640),</v>
      </c>
    </row>
    <row r="49" customHeight="1" spans="1:15">
      <c r="A49" s="59">
        <v>48</v>
      </c>
      <c r="B49" s="59">
        <v>29944863</v>
      </c>
      <c r="C49" s="57" t="s">
        <v>60</v>
      </c>
      <c r="D49" s="59">
        <v>1247359559</v>
      </c>
      <c r="E49" s="59">
        <v>13006.4</v>
      </c>
      <c r="F49" s="57" t="s">
        <v>15</v>
      </c>
      <c r="H49" s="1" t="s">
        <v>8</v>
      </c>
      <c r="I49" s="1" t="s">
        <v>9</v>
      </c>
      <c r="J49" s="1" t="str">
        <f t="shared" si="5"/>
        <v>nick-haoran</v>
      </c>
      <c r="K49" s="1" t="s">
        <v>10</v>
      </c>
      <c r="L49" s="1" t="s">
        <v>11</v>
      </c>
      <c r="M49" s="1">
        <f t="shared" si="3"/>
        <v>29944863</v>
      </c>
      <c r="N49" t="s">
        <v>12</v>
      </c>
      <c r="O49" t="str">
        <f t="shared" si="4"/>
        <v> ::{ flag=CN }:: [nick-haoran](https://osu.ppy.sh/users/29944863),</v>
      </c>
    </row>
    <row r="50" customHeight="1" spans="1:15">
      <c r="A50" s="59">
        <v>49</v>
      </c>
      <c r="B50" s="59">
        <v>14066511</v>
      </c>
      <c r="C50" s="57" t="s">
        <v>61</v>
      </c>
      <c r="D50" s="59">
        <v>3198969027</v>
      </c>
      <c r="E50" s="59">
        <v>16290.8</v>
      </c>
      <c r="F50" s="57" t="s">
        <v>7</v>
      </c>
      <c r="H50" s="1" t="s">
        <v>8</v>
      </c>
      <c r="I50" s="1" t="s">
        <v>9</v>
      </c>
      <c r="J50" s="1" t="str">
        <f t="shared" si="5"/>
        <v>nyasunfanboy</v>
      </c>
      <c r="K50" s="1" t="s">
        <v>10</v>
      </c>
      <c r="L50" s="1" t="s">
        <v>11</v>
      </c>
      <c r="M50" s="1">
        <f t="shared" si="3"/>
        <v>14066511</v>
      </c>
      <c r="N50" t="s">
        <v>12</v>
      </c>
      <c r="O50" t="str">
        <f t="shared" si="4"/>
        <v> ::{ flag=CN }:: [nyasunfanboy](https://osu.ppy.sh/users/14066511),</v>
      </c>
    </row>
    <row r="51" customHeight="1" spans="1:15">
      <c r="A51" s="59">
        <v>50</v>
      </c>
      <c r="B51" s="59">
        <v>29620953</v>
      </c>
      <c r="C51" s="57" t="s">
        <v>62</v>
      </c>
      <c r="D51" s="59">
        <v>2769056669</v>
      </c>
      <c r="E51" s="59">
        <v>8324.79</v>
      </c>
      <c r="F51" s="57" t="s">
        <v>15</v>
      </c>
      <c r="H51" s="1" t="s">
        <v>8</v>
      </c>
      <c r="I51" s="1" t="s">
        <v>9</v>
      </c>
      <c r="J51" s="1" t="str">
        <f t="shared" si="5"/>
        <v>shuaize</v>
      </c>
      <c r="K51" s="1" t="s">
        <v>10</v>
      </c>
      <c r="L51" s="1" t="s">
        <v>11</v>
      </c>
      <c r="M51" s="1">
        <f t="shared" si="3"/>
        <v>29620953</v>
      </c>
      <c r="N51" t="s">
        <v>12</v>
      </c>
      <c r="O51" t="str">
        <f t="shared" si="4"/>
        <v> ::{ flag=CN }:: [shuaize](https://osu.ppy.sh/users/29620953),</v>
      </c>
    </row>
    <row r="52" customHeight="1" spans="1:15">
      <c r="A52" s="59">
        <v>51</v>
      </c>
      <c r="B52" s="59">
        <v>8692698</v>
      </c>
      <c r="C52" s="57" t="s">
        <v>63</v>
      </c>
      <c r="D52" s="59">
        <v>458698012</v>
      </c>
      <c r="E52" s="59">
        <v>9039.74</v>
      </c>
      <c r="F52" s="57" t="s">
        <v>19</v>
      </c>
      <c r="H52" s="1" t="s">
        <v>8</v>
      </c>
      <c r="I52" s="1" t="s">
        <v>9</v>
      </c>
      <c r="J52" s="1" t="str">
        <f t="shared" si="5"/>
        <v>\[Crz\]Sirius</v>
      </c>
      <c r="K52" s="1" t="s">
        <v>10</v>
      </c>
      <c r="L52" s="1" t="s">
        <v>11</v>
      </c>
      <c r="M52" s="1">
        <f t="shared" si="3"/>
        <v>8692698</v>
      </c>
      <c r="N52" t="s">
        <v>12</v>
      </c>
      <c r="O52" t="str">
        <f t="shared" si="4"/>
        <v> ::{ flag=CN }:: [\[Crz\]Sirius](https://osu.ppy.sh/users/8692698),</v>
      </c>
    </row>
    <row r="53" customHeight="1" spans="1:15">
      <c r="A53" s="59">
        <v>52</v>
      </c>
      <c r="B53" s="59">
        <v>11837219</v>
      </c>
      <c r="C53" s="57" t="s">
        <v>64</v>
      </c>
      <c r="D53" s="59">
        <v>903677429</v>
      </c>
      <c r="E53" s="59">
        <v>11987.8</v>
      </c>
      <c r="F53" s="57" t="s">
        <v>15</v>
      </c>
      <c r="H53" s="1" t="s">
        <v>8</v>
      </c>
      <c r="I53" s="1" t="s">
        <v>9</v>
      </c>
      <c r="J53" s="1" t="str">
        <f t="shared" si="5"/>
        <v>CLLbin</v>
      </c>
      <c r="K53" s="1" t="s">
        <v>10</v>
      </c>
      <c r="L53" s="1" t="s">
        <v>11</v>
      </c>
      <c r="M53" s="1">
        <f t="shared" si="3"/>
        <v>11837219</v>
      </c>
      <c r="N53" t="s">
        <v>12</v>
      </c>
      <c r="O53" t="str">
        <f t="shared" si="4"/>
        <v> ::{ flag=CN }:: [CLLbin](https://osu.ppy.sh/users/11837219),</v>
      </c>
    </row>
    <row r="54" customHeight="1" spans="1:15">
      <c r="A54" s="59">
        <v>53</v>
      </c>
      <c r="B54" s="59">
        <v>30750250</v>
      </c>
      <c r="C54" s="57" t="s">
        <v>65</v>
      </c>
      <c r="D54" s="59">
        <v>2377337622</v>
      </c>
      <c r="E54" s="59">
        <v>12129</v>
      </c>
      <c r="F54" s="57" t="s">
        <v>19</v>
      </c>
      <c r="H54" s="1" t="s">
        <v>8</v>
      </c>
      <c r="I54" s="1" t="s">
        <v>9</v>
      </c>
      <c r="J54" s="1" t="str">
        <f t="shared" si="5"/>
        <v>awask233</v>
      </c>
      <c r="K54" s="1" t="s">
        <v>10</v>
      </c>
      <c r="L54" s="1" t="s">
        <v>11</v>
      </c>
      <c r="M54" s="1">
        <f t="shared" si="3"/>
        <v>30750250</v>
      </c>
      <c r="N54" t="s">
        <v>12</v>
      </c>
      <c r="O54" t="str">
        <f t="shared" si="4"/>
        <v> ::{ flag=CN }:: [awask233](https://osu.ppy.sh/users/30750250),</v>
      </c>
    </row>
  </sheetData>
  <hyperlinks>
    <hyperlink ref="L2" r:id="rId1" display="https://osu.ppy.sh/users/"/>
    <hyperlink ref="L3" r:id="rId1" display="https://osu.ppy.sh/users/"/>
    <hyperlink ref="L4" r:id="rId1" display="https://osu.ppy.sh/users/"/>
    <hyperlink ref="L5" r:id="rId1" display="https://osu.ppy.sh/users/"/>
    <hyperlink ref="L6" r:id="rId1" display="https://osu.ppy.sh/users/"/>
    <hyperlink ref="L7" r:id="rId1" display="https://osu.ppy.sh/users/"/>
    <hyperlink ref="L8" r:id="rId1" display="https://osu.ppy.sh/users/"/>
    <hyperlink ref="L9" r:id="rId1" display="https://osu.ppy.sh/users/"/>
    <hyperlink ref="L10" r:id="rId1" display="https://osu.ppy.sh/users/"/>
    <hyperlink ref="L11" r:id="rId1" display="https://osu.ppy.sh/users/"/>
    <hyperlink ref="L12" r:id="rId1" display="https://osu.ppy.sh/users/"/>
    <hyperlink ref="L13" r:id="rId1" display="https://osu.ppy.sh/users/"/>
    <hyperlink ref="L14" r:id="rId1" display="https://osu.ppy.sh/users/"/>
    <hyperlink ref="L15" r:id="rId1" display="https://osu.ppy.sh/users/"/>
    <hyperlink ref="L16" r:id="rId1" display="https://osu.ppy.sh/users/"/>
    <hyperlink ref="L17" r:id="rId1" display="https://osu.ppy.sh/users/"/>
    <hyperlink ref="L18" r:id="rId1" display="https://osu.ppy.sh/users/"/>
    <hyperlink ref="L19" r:id="rId1" display="https://osu.ppy.sh/users/"/>
    <hyperlink ref="L20" r:id="rId1" display="https://osu.ppy.sh/users/"/>
    <hyperlink ref="L21" r:id="rId1" display="https://osu.ppy.sh/users/"/>
    <hyperlink ref="L22" r:id="rId1" display="https://osu.ppy.sh/users/"/>
    <hyperlink ref="L23" r:id="rId1" display="https://osu.ppy.sh/users/"/>
    <hyperlink ref="L24" r:id="rId1" display="https://osu.ppy.sh/users/"/>
    <hyperlink ref="L25" r:id="rId1" display="https://osu.ppy.sh/users/"/>
    <hyperlink ref="L26" r:id="rId1" display="https://osu.ppy.sh/users/"/>
    <hyperlink ref="L27" r:id="rId1" display="https://osu.ppy.sh/users/"/>
    <hyperlink ref="L28" r:id="rId1" display="https://osu.ppy.sh/users/"/>
    <hyperlink ref="L29" r:id="rId1" display="https://osu.ppy.sh/users/"/>
    <hyperlink ref="L30" r:id="rId1" display="https://osu.ppy.sh/users/"/>
    <hyperlink ref="L31" r:id="rId1" display="https://osu.ppy.sh/users/"/>
    <hyperlink ref="L32" r:id="rId1" display="https://osu.ppy.sh/users/"/>
    <hyperlink ref="L33" r:id="rId1" display="https://osu.ppy.sh/users/"/>
    <hyperlink ref="L34" r:id="rId1" display="https://osu.ppy.sh/users/"/>
    <hyperlink ref="L35" r:id="rId1" display="https://osu.ppy.sh/users/"/>
    <hyperlink ref="L36" r:id="rId1" display="https://osu.ppy.sh/users/"/>
    <hyperlink ref="L37" r:id="rId1" display="https://osu.ppy.sh/users/"/>
    <hyperlink ref="L38" r:id="rId1" display="https://osu.ppy.sh/users/"/>
    <hyperlink ref="L39" r:id="rId1" display="https://osu.ppy.sh/users/"/>
    <hyperlink ref="L40" r:id="rId1" display="https://osu.ppy.sh/users/"/>
    <hyperlink ref="L41" r:id="rId1" display="https://osu.ppy.sh/users/"/>
    <hyperlink ref="L42" r:id="rId1" display="https://osu.ppy.sh/users/"/>
    <hyperlink ref="L43" r:id="rId1" display="https://osu.ppy.sh/users/"/>
    <hyperlink ref="L44" r:id="rId1" display="https://osu.ppy.sh/users/"/>
    <hyperlink ref="L45" r:id="rId1" display="https://osu.ppy.sh/users/"/>
    <hyperlink ref="L46" r:id="rId1" display="https://osu.ppy.sh/users/"/>
    <hyperlink ref="L47" r:id="rId1" display="https://osu.ppy.sh/users/"/>
    <hyperlink ref="L48" r:id="rId1" display="https://osu.ppy.sh/users/"/>
    <hyperlink ref="L49" r:id="rId1" display="https://osu.ppy.sh/users/"/>
    <hyperlink ref="L50" r:id="rId1" display="https://osu.ppy.sh/users/"/>
    <hyperlink ref="L51" r:id="rId1" display="https://osu.ppy.sh/users/"/>
    <hyperlink ref="L52" r:id="rId1" display="https://osu.ppy.sh/users/"/>
    <hyperlink ref="L53" r:id="rId1" display="https://osu.ppy.sh/users/"/>
    <hyperlink ref="L54" r:id="rId1" display="https://osu.ppy.sh/users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tabSelected="1" zoomScale="115" zoomScaleNormal="115" topLeftCell="AD19" workbookViewId="0">
      <selection activeCell="AE37" sqref="AE37"/>
    </sheetView>
  </sheetViews>
  <sheetFormatPr defaultColWidth="15.7777777777778" defaultRowHeight="14.4"/>
  <cols>
    <col min="1" max="1" width="3.88888888888889" style="1" customWidth="1"/>
    <col min="2" max="2" width="13.4444444444444" style="1" customWidth="1"/>
    <col min="3" max="3" width="17.8888888888889" style="1" customWidth="1"/>
    <col min="4" max="4" width="18.4444444444444" style="1" customWidth="1"/>
    <col min="5" max="5" width="3.22222222222222" style="1" customWidth="1"/>
    <col min="6" max="6" width="2.22222222222222" style="1" customWidth="1"/>
    <col min="7" max="7" width="3.22222222222222" style="1" customWidth="1"/>
    <col min="8" max="8" width="19.6666666666667" style="1" customWidth="1"/>
    <col min="9" max="9" width="12.6666666666667" style="1" customWidth="1"/>
    <col min="10" max="10" width="17.1111111111111" style="1" customWidth="1"/>
    <col min="11" max="11" width="15.7777777777778" style="1" customWidth="1"/>
    <col min="12" max="13" width="3.66666666666667" style="1" customWidth="1"/>
    <col min="14" max="14" width="16.4444444444444" style="1" customWidth="1"/>
    <col min="15" max="15" width="3.66666666666667" style="1" customWidth="1"/>
    <col min="16" max="16" width="4.66666666666667" style="1" customWidth="1"/>
    <col min="17" max="19" width="3.66666666666667" style="1" customWidth="1"/>
    <col min="20" max="20" width="4.66666666666667" style="1" customWidth="1"/>
    <col min="21" max="23" width="3.66666666666667" style="1" customWidth="1"/>
    <col min="24" max="24" width="4.66666666666667" style="1" customWidth="1"/>
    <col min="25" max="25" width="3.66666666666667" style="1" customWidth="1"/>
    <col min="26" max="26" width="18.6666666666667" style="1" customWidth="1"/>
    <col min="27" max="27" width="3.66666666666667" style="1" customWidth="1"/>
    <col min="28" max="28" width="50.7777777777778" style="1" customWidth="1"/>
    <col min="29" max="30" width="15.7777777777778" style="1" customWidth="1"/>
    <col min="31" max="31" width="113.111111111111" style="1" customWidth="1"/>
    <col min="32" max="16383" width="15.7777777777778" style="1" customWidth="1"/>
  </cols>
  <sheetData>
    <row r="1" ht="20" customHeight="1" spans="1:10">
      <c r="A1" s="2" t="s">
        <v>66</v>
      </c>
      <c r="B1" s="2"/>
      <c r="C1" s="3"/>
      <c r="D1" s="3"/>
      <c r="E1" s="3"/>
      <c r="F1" s="3"/>
      <c r="G1" s="3"/>
      <c r="H1" s="3"/>
      <c r="I1" s="3"/>
      <c r="J1" s="3"/>
    </row>
    <row r="2" ht="20" customHeight="1" spans="1:10">
      <c r="A2" s="4" t="s">
        <v>67</v>
      </c>
      <c r="B2" s="5" t="s">
        <v>68</v>
      </c>
      <c r="C2" s="5" t="s">
        <v>69</v>
      </c>
      <c r="D2" s="6" t="s">
        <v>70</v>
      </c>
      <c r="E2" s="7" t="s">
        <v>71</v>
      </c>
      <c r="F2" s="7"/>
      <c r="G2" s="7"/>
      <c r="H2" s="8" t="s">
        <v>72</v>
      </c>
      <c r="I2" s="5" t="s">
        <v>73</v>
      </c>
      <c r="J2" s="8" t="s">
        <v>74</v>
      </c>
    </row>
    <row r="3" spans="1:31">
      <c r="A3" s="9">
        <v>1</v>
      </c>
      <c r="B3" s="10">
        <v>45500</v>
      </c>
      <c r="C3" s="11">
        <v>0.552083333333333</v>
      </c>
      <c r="D3" s="12" t="s">
        <v>75</v>
      </c>
      <c r="E3" s="13">
        <v>4</v>
      </c>
      <c r="F3" s="14" t="s">
        <v>76</v>
      </c>
      <c r="G3" s="15">
        <v>0</v>
      </c>
      <c r="H3" s="16" t="s">
        <v>77</v>
      </c>
      <c r="I3" s="42">
        <v>114831199</v>
      </c>
      <c r="J3" s="16" t="s">
        <v>78</v>
      </c>
      <c r="L3" s="43" t="s">
        <v>79</v>
      </c>
      <c r="M3" s="1" t="str">
        <f>IF(E3&gt;G3,"**","")</f>
        <v>**</v>
      </c>
      <c r="N3" s="1" t="str">
        <f>D3</f>
        <v>[GB]GanyuAngel</v>
      </c>
      <c r="O3" s="1" t="str">
        <f>IF(E3&gt;G3,"**","")</f>
        <v>**</v>
      </c>
      <c r="P3" s="1" t="s">
        <v>80</v>
      </c>
      <c r="Q3" s="1" t="str">
        <f>IF(E3&gt;G3,"**","")</f>
        <v>**</v>
      </c>
      <c r="R3" s="1">
        <f>E3</f>
        <v>4</v>
      </c>
      <c r="S3" s="1" t="str">
        <f>IF(E3&gt;G3,"**","")</f>
        <v>**</v>
      </c>
      <c r="T3" s="1" t="s">
        <v>80</v>
      </c>
      <c r="U3" s="1" t="str">
        <f>IF(E3&gt;G3,"","**")</f>
        <v/>
      </c>
      <c r="V3" s="1">
        <f>G3</f>
        <v>0</v>
      </c>
      <c r="W3" s="1" t="str">
        <f>IF(E3&gt;G3,"","**")</f>
        <v/>
      </c>
      <c r="X3" s="1" t="s">
        <v>80</v>
      </c>
      <c r="Y3" s="1" t="str">
        <f>IF(E3&gt;G3,"","**")</f>
        <v/>
      </c>
      <c r="Z3" s="1" t="str">
        <f>H3</f>
        <v>Shenzouz</v>
      </c>
      <c r="AA3" s="1" t="str">
        <f>IF(E3&gt;G3,"","**")</f>
        <v/>
      </c>
      <c r="AB3" s="56" t="s">
        <v>81</v>
      </c>
      <c r="AC3" s="1">
        <f>I3</f>
        <v>114831199</v>
      </c>
      <c r="AD3" s="1" t="s">
        <v>82</v>
      </c>
      <c r="AE3" s="1" t="str">
        <f>L3&amp;M3&amp;N3&amp;O3&amp;P3&amp;Q3&amp;R3&amp;S3&amp;T3&amp;U3&amp;V3&amp;W3&amp;X3&amp;Y3&amp;Z3&amp;AA3&amp;AB3&amp;AC3&amp;AD3</f>
        <v>| **[GB]GanyuAngel** | **4** | 0 | Shenzouz | [#1](https://osu.ppy.sh/community/matches/114831199) |</v>
      </c>
    </row>
    <row r="4" spans="1:31">
      <c r="A4" s="17">
        <v>8</v>
      </c>
      <c r="B4" s="18">
        <v>45500</v>
      </c>
      <c r="C4" s="19">
        <v>0.652777777777778</v>
      </c>
      <c r="D4" s="20" t="s">
        <v>83</v>
      </c>
      <c r="E4" s="21">
        <v>0</v>
      </c>
      <c r="F4" s="22" t="s">
        <v>76</v>
      </c>
      <c r="G4" s="23">
        <v>4</v>
      </c>
      <c r="H4" s="24" t="s">
        <v>84</v>
      </c>
      <c r="I4" s="42">
        <v>114832202</v>
      </c>
      <c r="J4" s="24" t="s">
        <v>78</v>
      </c>
      <c r="L4" s="43" t="s">
        <v>79</v>
      </c>
      <c r="M4" s="1" t="str">
        <f t="shared" ref="M4:M30" si="0">IF(E4&gt;G4,"**","")</f>
        <v/>
      </c>
      <c r="N4" s="1" t="str">
        <f t="shared" ref="N4:N30" si="1">D4</f>
        <v>[Crz]Riko</v>
      </c>
      <c r="O4" s="1" t="str">
        <f t="shared" ref="O4:O30" si="2">IF(E4&gt;G4,"**","")</f>
        <v/>
      </c>
      <c r="P4" s="1" t="s">
        <v>80</v>
      </c>
      <c r="Q4" s="1" t="str">
        <f t="shared" ref="Q4:Q30" si="3">IF(E4&gt;G4,"**","")</f>
        <v/>
      </c>
      <c r="R4" s="1">
        <f t="shared" ref="R4:R30" si="4">E4</f>
        <v>0</v>
      </c>
      <c r="S4" s="1" t="str">
        <f t="shared" ref="S4:S30" si="5">IF(E4&gt;G4,"**","")</f>
        <v/>
      </c>
      <c r="T4" s="1" t="s">
        <v>80</v>
      </c>
      <c r="U4" s="1" t="str">
        <f>IF(E4&gt;G4,"","**")</f>
        <v>**</v>
      </c>
      <c r="V4" s="1">
        <f t="shared" ref="V4:V30" si="6">G4</f>
        <v>4</v>
      </c>
      <c r="W4" s="1" t="str">
        <f t="shared" ref="W4:W30" si="7">IF(E4&gt;G4,"","**")</f>
        <v>**</v>
      </c>
      <c r="X4" s="1" t="s">
        <v>80</v>
      </c>
      <c r="Y4" s="1" t="str">
        <f t="shared" ref="Y4:Y30" si="8">IF(E4&gt;G4,"","**")</f>
        <v>**</v>
      </c>
      <c r="Z4" s="1" t="str">
        <f t="shared" ref="Z4:Z30" si="9">H4</f>
        <v>Nyagato Yuki</v>
      </c>
      <c r="AA4" s="1" t="str">
        <f t="shared" ref="AA4:AA30" si="10">IF(E4&gt;G4,"","**")</f>
        <v>**</v>
      </c>
      <c r="AB4" s="56" t="s">
        <v>81</v>
      </c>
      <c r="AC4" s="1">
        <f t="shared" ref="AC4:AC30" si="11">I4</f>
        <v>114832202</v>
      </c>
      <c r="AD4" s="1" t="s">
        <v>82</v>
      </c>
      <c r="AE4" s="1" t="str">
        <f t="shared" ref="AE4:AE32" si="12">L4&amp;M4&amp;N4&amp;O4&amp;P4&amp;Q4&amp;R4&amp;S4&amp;T4&amp;U4&amp;V4&amp;W4&amp;X4&amp;Y4&amp;Z4&amp;AA4&amp;AB4&amp;AC4&amp;AD4</f>
        <v>| [Crz]Riko | 0 | **4** | **Nyagato Yuki** | [#1](https://osu.ppy.sh/community/matches/114832202) |</v>
      </c>
    </row>
    <row r="5" spans="1:31">
      <c r="A5" s="17">
        <v>4</v>
      </c>
      <c r="B5" s="18">
        <v>45500</v>
      </c>
      <c r="C5" s="19">
        <v>0.659722222222222</v>
      </c>
      <c r="D5" s="12" t="s">
        <v>85</v>
      </c>
      <c r="E5" s="25">
        <v>4</v>
      </c>
      <c r="F5" s="22" t="s">
        <v>76</v>
      </c>
      <c r="G5" s="26">
        <v>1</v>
      </c>
      <c r="H5" s="16" t="s">
        <v>86</v>
      </c>
      <c r="I5" s="42">
        <v>114832361</v>
      </c>
      <c r="J5" s="24" t="s">
        <v>87</v>
      </c>
      <c r="L5" s="43" t="s">
        <v>79</v>
      </c>
      <c r="M5" s="1" t="str">
        <f t="shared" si="0"/>
        <v>**</v>
      </c>
      <c r="N5" s="1" t="str">
        <f t="shared" si="1"/>
        <v>Mantozi</v>
      </c>
      <c r="O5" s="1" t="str">
        <f t="shared" si="2"/>
        <v>**</v>
      </c>
      <c r="P5" s="1" t="s">
        <v>80</v>
      </c>
      <c r="Q5" s="1" t="str">
        <f t="shared" si="3"/>
        <v>**</v>
      </c>
      <c r="R5" s="1">
        <f t="shared" si="4"/>
        <v>4</v>
      </c>
      <c r="S5" s="1" t="str">
        <f t="shared" si="5"/>
        <v>**</v>
      </c>
      <c r="T5" s="1" t="s">
        <v>80</v>
      </c>
      <c r="U5" s="1" t="str">
        <f t="shared" ref="U4:U30" si="13">IF(E5&gt;G5,"","**")</f>
        <v/>
      </c>
      <c r="V5" s="1">
        <f t="shared" si="6"/>
        <v>1</v>
      </c>
      <c r="W5" s="1" t="str">
        <f t="shared" si="7"/>
        <v/>
      </c>
      <c r="X5" s="1" t="s">
        <v>80</v>
      </c>
      <c r="Y5" s="1" t="str">
        <f t="shared" si="8"/>
        <v/>
      </c>
      <c r="Z5" s="1" t="str">
        <f t="shared" si="9"/>
        <v>[GB]QAQlingjiu</v>
      </c>
      <c r="AA5" s="1" t="str">
        <f t="shared" si="10"/>
        <v/>
      </c>
      <c r="AB5" s="56" t="s">
        <v>81</v>
      </c>
      <c r="AC5" s="1">
        <f t="shared" si="11"/>
        <v>114832361</v>
      </c>
      <c r="AD5" s="1" t="s">
        <v>82</v>
      </c>
      <c r="AE5" s="1" t="str">
        <f t="shared" si="12"/>
        <v>| **Mantozi** | **4** | 1 | [GB]QAQlingjiu | [#1](https://osu.ppy.sh/community/matches/114832361) |</v>
      </c>
    </row>
    <row r="6" spans="1:31">
      <c r="A6" s="17">
        <v>5</v>
      </c>
      <c r="B6" s="18">
        <v>45500</v>
      </c>
      <c r="C6" s="19">
        <v>0.631944444444444</v>
      </c>
      <c r="D6" s="20" t="s">
        <v>88</v>
      </c>
      <c r="E6" s="25">
        <v>4</v>
      </c>
      <c r="F6" s="22" t="s">
        <v>76</v>
      </c>
      <c r="G6" s="26">
        <v>1</v>
      </c>
      <c r="H6" s="24" t="s">
        <v>87</v>
      </c>
      <c r="I6" s="42">
        <v>114831955</v>
      </c>
      <c r="J6" s="24" t="s">
        <v>78</v>
      </c>
      <c r="L6" s="43" t="s">
        <v>79</v>
      </c>
      <c r="M6" s="1" t="str">
        <f t="shared" si="0"/>
        <v>**</v>
      </c>
      <c r="N6" s="1" t="str">
        <f t="shared" si="1"/>
        <v>LazyGhost14</v>
      </c>
      <c r="O6" s="1" t="str">
        <f t="shared" si="2"/>
        <v>**</v>
      </c>
      <c r="P6" s="1" t="s">
        <v>80</v>
      </c>
      <c r="Q6" s="1" t="str">
        <f t="shared" si="3"/>
        <v>**</v>
      </c>
      <c r="R6" s="1">
        <f t="shared" si="4"/>
        <v>4</v>
      </c>
      <c r="S6" s="1" t="str">
        <f t="shared" si="5"/>
        <v>**</v>
      </c>
      <c r="T6" s="1" t="s">
        <v>80</v>
      </c>
      <c r="U6" s="1" t="str">
        <f t="shared" si="13"/>
        <v/>
      </c>
      <c r="V6" s="1">
        <f t="shared" si="6"/>
        <v>1</v>
      </c>
      <c r="W6" s="1" t="str">
        <f t="shared" si="7"/>
        <v/>
      </c>
      <c r="X6" s="1" t="s">
        <v>80</v>
      </c>
      <c r="Y6" s="1" t="str">
        <f t="shared" si="8"/>
        <v/>
      </c>
      <c r="Z6" s="1" t="str">
        <f t="shared" si="9"/>
        <v>[Crz]raber</v>
      </c>
      <c r="AA6" s="1" t="str">
        <f t="shared" si="10"/>
        <v/>
      </c>
      <c r="AB6" s="56" t="s">
        <v>81</v>
      </c>
      <c r="AC6" s="1">
        <f t="shared" si="11"/>
        <v>114831955</v>
      </c>
      <c r="AD6" s="1" t="s">
        <v>82</v>
      </c>
      <c r="AE6" s="1" t="str">
        <f t="shared" si="12"/>
        <v>| **LazyGhost14** | **4** | 1 | [Crz]raber | [#1](https://osu.ppy.sh/community/matches/114831955) |</v>
      </c>
    </row>
    <row r="7" spans="1:31">
      <c r="A7" s="17">
        <v>2</v>
      </c>
      <c r="B7" s="18">
        <v>45500</v>
      </c>
      <c r="C7" s="19">
        <v>0.583333333333333</v>
      </c>
      <c r="D7" s="12" t="s">
        <v>89</v>
      </c>
      <c r="E7" s="25">
        <v>4</v>
      </c>
      <c r="F7" s="22" t="s">
        <v>76</v>
      </c>
      <c r="G7" s="26">
        <v>0</v>
      </c>
      <c r="H7" s="16" t="s">
        <v>90</v>
      </c>
      <c r="I7" s="42">
        <v>114831457</v>
      </c>
      <c r="J7" s="24" t="s">
        <v>78</v>
      </c>
      <c r="L7" s="43" t="s">
        <v>79</v>
      </c>
      <c r="M7" s="1" t="str">
        <f t="shared" si="0"/>
        <v>**</v>
      </c>
      <c r="N7" s="1" t="str">
        <f t="shared" si="1"/>
        <v>[GB]Mafufu</v>
      </c>
      <c r="O7" s="1" t="str">
        <f t="shared" si="2"/>
        <v>**</v>
      </c>
      <c r="P7" s="1" t="s">
        <v>80</v>
      </c>
      <c r="Q7" s="1" t="str">
        <f t="shared" si="3"/>
        <v>**</v>
      </c>
      <c r="R7" s="1">
        <f t="shared" si="4"/>
        <v>4</v>
      </c>
      <c r="S7" s="1" t="str">
        <f t="shared" si="5"/>
        <v>**</v>
      </c>
      <c r="T7" s="1" t="s">
        <v>80</v>
      </c>
      <c r="U7" s="1" t="str">
        <f t="shared" si="13"/>
        <v/>
      </c>
      <c r="V7" s="1">
        <f t="shared" si="6"/>
        <v>0</v>
      </c>
      <c r="W7" s="1" t="str">
        <f t="shared" si="7"/>
        <v/>
      </c>
      <c r="X7" s="1" t="s">
        <v>80</v>
      </c>
      <c r="Y7" s="1" t="str">
        <f t="shared" si="8"/>
        <v/>
      </c>
      <c r="Z7" s="1" t="str">
        <f t="shared" si="9"/>
        <v>vanposen</v>
      </c>
      <c r="AA7" s="1" t="str">
        <f t="shared" si="10"/>
        <v/>
      </c>
      <c r="AB7" s="56" t="s">
        <v>81</v>
      </c>
      <c r="AC7" s="1">
        <f t="shared" si="11"/>
        <v>114831457</v>
      </c>
      <c r="AD7" s="1" t="s">
        <v>82</v>
      </c>
      <c r="AE7" s="1" t="str">
        <f t="shared" si="12"/>
        <v>| **[GB]Mafufu** | **4** | 0 | vanposen | [#1](https://osu.ppy.sh/community/matches/114831457) |</v>
      </c>
    </row>
    <row r="8" spans="1:31">
      <c r="A8" s="17">
        <v>7</v>
      </c>
      <c r="B8" s="18">
        <v>45500</v>
      </c>
      <c r="C8" s="19">
        <v>0.604166666666667</v>
      </c>
      <c r="D8" s="20" t="s">
        <v>91</v>
      </c>
      <c r="E8" s="25">
        <v>4</v>
      </c>
      <c r="F8" s="22" t="s">
        <v>76</v>
      </c>
      <c r="G8" s="26">
        <v>0</v>
      </c>
      <c r="H8" s="24" t="s">
        <v>92</v>
      </c>
      <c r="I8" s="42">
        <v>114831736</v>
      </c>
      <c r="J8" s="24" t="s">
        <v>78</v>
      </c>
      <c r="L8" s="43" t="s">
        <v>79</v>
      </c>
      <c r="M8" s="1" t="str">
        <f t="shared" si="0"/>
        <v>**</v>
      </c>
      <c r="N8" s="1" t="str">
        <f t="shared" si="1"/>
        <v>DawnX</v>
      </c>
      <c r="O8" s="1" t="str">
        <f t="shared" si="2"/>
        <v>**</v>
      </c>
      <c r="P8" s="1" t="s">
        <v>80</v>
      </c>
      <c r="Q8" s="1" t="str">
        <f t="shared" si="3"/>
        <v>**</v>
      </c>
      <c r="R8" s="1">
        <f t="shared" si="4"/>
        <v>4</v>
      </c>
      <c r="S8" s="1" t="str">
        <f t="shared" si="5"/>
        <v>**</v>
      </c>
      <c r="T8" s="1" t="s">
        <v>80</v>
      </c>
      <c r="U8" s="1" t="str">
        <f t="shared" si="13"/>
        <v/>
      </c>
      <c r="V8" s="1">
        <f t="shared" si="6"/>
        <v>0</v>
      </c>
      <c r="W8" s="1" t="str">
        <f t="shared" si="7"/>
        <v/>
      </c>
      <c r="X8" s="1" t="s">
        <v>80</v>
      </c>
      <c r="Y8" s="1" t="str">
        <f t="shared" si="8"/>
        <v/>
      </c>
      <c r="Z8" s="1" t="str">
        <f t="shared" si="9"/>
        <v>[ Classic ]</v>
      </c>
      <c r="AA8" s="1" t="str">
        <f t="shared" si="10"/>
        <v/>
      </c>
      <c r="AB8" s="56" t="s">
        <v>81</v>
      </c>
      <c r="AC8" s="1">
        <f t="shared" si="11"/>
        <v>114831736</v>
      </c>
      <c r="AD8" s="1" t="s">
        <v>82</v>
      </c>
      <c r="AE8" s="1" t="str">
        <f t="shared" si="12"/>
        <v>| **DawnX** | **4** | 0 | [ Classic ] | [#1](https://osu.ppy.sh/community/matches/114831736) |</v>
      </c>
    </row>
    <row r="9" spans="1:31">
      <c r="A9" s="17">
        <v>3</v>
      </c>
      <c r="B9" s="18">
        <v>45500</v>
      </c>
      <c r="C9" s="19">
        <v>0.493055555555556</v>
      </c>
      <c r="D9" s="12" t="s">
        <v>93</v>
      </c>
      <c r="E9" s="25">
        <v>4</v>
      </c>
      <c r="F9" s="22" t="s">
        <v>76</v>
      </c>
      <c r="G9" s="26">
        <v>1</v>
      </c>
      <c r="H9" s="16" t="s">
        <v>94</v>
      </c>
      <c r="I9" s="44">
        <v>114830450</v>
      </c>
      <c r="J9" s="24" t="s">
        <v>78</v>
      </c>
      <c r="L9" s="43" t="s">
        <v>79</v>
      </c>
      <c r="M9" s="1" t="str">
        <f t="shared" si="0"/>
        <v>**</v>
      </c>
      <c r="N9" s="1" t="str">
        <f t="shared" si="1"/>
        <v>[Crz]Xinyi2016</v>
      </c>
      <c r="O9" s="1" t="str">
        <f t="shared" si="2"/>
        <v>**</v>
      </c>
      <c r="P9" s="1" t="s">
        <v>80</v>
      </c>
      <c r="Q9" s="1" t="str">
        <f t="shared" si="3"/>
        <v>**</v>
      </c>
      <c r="R9" s="1">
        <f t="shared" si="4"/>
        <v>4</v>
      </c>
      <c r="S9" s="1" t="str">
        <f t="shared" si="5"/>
        <v>**</v>
      </c>
      <c r="T9" s="1" t="s">
        <v>80</v>
      </c>
      <c r="U9" s="1" t="str">
        <f t="shared" si="13"/>
        <v/>
      </c>
      <c r="V9" s="1">
        <f t="shared" si="6"/>
        <v>1</v>
      </c>
      <c r="W9" s="1" t="str">
        <f t="shared" si="7"/>
        <v/>
      </c>
      <c r="X9" s="1" t="s">
        <v>80</v>
      </c>
      <c r="Y9" s="1" t="str">
        <f t="shared" si="8"/>
        <v/>
      </c>
      <c r="Z9" s="1" t="str">
        <f t="shared" si="9"/>
        <v>[GB]Burger King</v>
      </c>
      <c r="AA9" s="1" t="str">
        <f t="shared" si="10"/>
        <v/>
      </c>
      <c r="AB9" s="56" t="s">
        <v>81</v>
      </c>
      <c r="AC9" s="1">
        <f t="shared" si="11"/>
        <v>114830450</v>
      </c>
      <c r="AD9" s="1" t="s">
        <v>82</v>
      </c>
      <c r="AE9" s="1" t="str">
        <f t="shared" si="12"/>
        <v>| **[Crz]Xinyi2016** | **4** | 1 | [GB]Burger King | [#1](https://osu.ppy.sh/community/matches/114830450) |</v>
      </c>
    </row>
    <row r="10" ht="15.15" spans="1:31">
      <c r="A10" s="27">
        <v>6</v>
      </c>
      <c r="B10" s="28">
        <v>45500</v>
      </c>
      <c r="C10" s="29">
        <v>0.520833333333333</v>
      </c>
      <c r="D10" s="30" t="s">
        <v>95</v>
      </c>
      <c r="E10" s="31">
        <v>4</v>
      </c>
      <c r="F10" s="32" t="s">
        <v>76</v>
      </c>
      <c r="G10" s="33">
        <v>1</v>
      </c>
      <c r="H10" s="34" t="s">
        <v>96</v>
      </c>
      <c r="I10" s="42">
        <v>114830678</v>
      </c>
      <c r="J10" s="34" t="s">
        <v>78</v>
      </c>
      <c r="L10" s="43" t="s">
        <v>79</v>
      </c>
      <c r="M10" s="1" t="str">
        <f t="shared" si="0"/>
        <v>**</v>
      </c>
      <c r="N10" s="1" t="str">
        <f t="shared" si="1"/>
        <v>nyasunfanboy</v>
      </c>
      <c r="O10" s="1" t="str">
        <f t="shared" si="2"/>
        <v>**</v>
      </c>
      <c r="P10" s="1" t="s">
        <v>80</v>
      </c>
      <c r="Q10" s="1" t="str">
        <f t="shared" si="3"/>
        <v>**</v>
      </c>
      <c r="R10" s="1">
        <f t="shared" si="4"/>
        <v>4</v>
      </c>
      <c r="S10" s="1" t="str">
        <f t="shared" si="5"/>
        <v>**</v>
      </c>
      <c r="T10" s="1" t="s">
        <v>80</v>
      </c>
      <c r="U10" s="1" t="str">
        <f t="shared" si="13"/>
        <v/>
      </c>
      <c r="V10" s="1">
        <f t="shared" si="6"/>
        <v>1</v>
      </c>
      <c r="W10" s="1" t="str">
        <f t="shared" si="7"/>
        <v/>
      </c>
      <c r="X10" s="1" t="s">
        <v>80</v>
      </c>
      <c r="Y10" s="1" t="str">
        <f t="shared" si="8"/>
        <v/>
      </c>
      <c r="Z10" s="1" t="str">
        <f t="shared" si="9"/>
        <v>[Crz]Nickname</v>
      </c>
      <c r="AA10" s="1" t="str">
        <f t="shared" si="10"/>
        <v/>
      </c>
      <c r="AB10" s="56" t="s">
        <v>81</v>
      </c>
      <c r="AC10" s="1">
        <f t="shared" si="11"/>
        <v>114830678</v>
      </c>
      <c r="AD10" s="1" t="s">
        <v>82</v>
      </c>
      <c r="AE10" s="1" t="str">
        <f t="shared" si="12"/>
        <v>| **nyasunfanboy** | **4** | 1 | [Crz]Nickname | [#1](https://osu.ppy.sh/community/matches/114830678) |</v>
      </c>
    </row>
    <row r="11" ht="20" customHeight="1" spans="1:31">
      <c r="A11" s="35"/>
      <c r="B11" s="36"/>
      <c r="C11" s="36"/>
      <c r="D11" s="36"/>
      <c r="E11" s="36"/>
      <c r="F11" s="36"/>
      <c r="G11" s="36"/>
      <c r="H11" s="36"/>
      <c r="I11" s="36"/>
      <c r="J11" s="45"/>
      <c r="K11" s="46"/>
      <c r="L11" s="47" t="s">
        <v>79</v>
      </c>
      <c r="M11" s="46" t="str">
        <f t="shared" si="0"/>
        <v/>
      </c>
      <c r="N11" s="46"/>
      <c r="O11" s="46" t="str">
        <f t="shared" si="2"/>
        <v/>
      </c>
      <c r="P11" s="46" t="s">
        <v>80</v>
      </c>
      <c r="Q11" s="46" t="str">
        <f t="shared" si="3"/>
        <v/>
      </c>
      <c r="R11" s="46"/>
      <c r="S11" s="46" t="str">
        <f t="shared" si="5"/>
        <v/>
      </c>
      <c r="T11" s="46" t="s">
        <v>80</v>
      </c>
      <c r="U11" s="46" t="str">
        <f t="shared" si="13"/>
        <v>**</v>
      </c>
      <c r="V11" s="46">
        <f t="shared" si="6"/>
        <v>0</v>
      </c>
      <c r="W11" s="53" t="str">
        <f t="shared" si="7"/>
        <v>**</v>
      </c>
      <c r="X11" s="1" t="s">
        <v>80</v>
      </c>
      <c r="Y11" s="1" t="str">
        <f t="shared" si="8"/>
        <v>**</v>
      </c>
      <c r="Z11" s="1">
        <f t="shared" si="9"/>
        <v>0</v>
      </c>
      <c r="AA11" s="1" t="str">
        <f t="shared" si="10"/>
        <v>**</v>
      </c>
      <c r="AB11" s="56" t="s">
        <v>81</v>
      </c>
      <c r="AC11" s="1">
        <f t="shared" si="11"/>
        <v>0</v>
      </c>
      <c r="AD11" s="1" t="s">
        <v>82</v>
      </c>
      <c r="AE11" s="1" t="str">
        <f t="shared" si="12"/>
        <v>|  |  | **0** | **0** | [#1](https://osu.ppy.sh/community/matches/0) |</v>
      </c>
    </row>
    <row r="12" ht="20" customHeight="1" spans="1:31">
      <c r="A12" s="37"/>
      <c r="B12" s="37"/>
      <c r="C12" s="37"/>
      <c r="D12" s="37"/>
      <c r="E12" s="37"/>
      <c r="F12" s="37"/>
      <c r="G12" s="37"/>
      <c r="H12" s="37"/>
      <c r="I12" s="37"/>
      <c r="J12" s="45"/>
      <c r="K12" s="46"/>
      <c r="L12" s="47" t="s">
        <v>79</v>
      </c>
      <c r="M12" s="46" t="str">
        <f t="shared" si="0"/>
        <v/>
      </c>
      <c r="N12" s="46"/>
      <c r="O12" s="46" t="str">
        <f t="shared" si="2"/>
        <v/>
      </c>
      <c r="P12" s="46" t="s">
        <v>80</v>
      </c>
      <c r="Q12" s="46" t="str">
        <f t="shared" si="3"/>
        <v/>
      </c>
      <c r="R12" s="46"/>
      <c r="S12" s="46" t="str">
        <f t="shared" si="5"/>
        <v/>
      </c>
      <c r="T12" s="46" t="s">
        <v>80</v>
      </c>
      <c r="U12" s="46" t="str">
        <f t="shared" si="13"/>
        <v>**</v>
      </c>
      <c r="V12" s="46">
        <f t="shared" si="6"/>
        <v>0</v>
      </c>
      <c r="W12" s="53" t="str">
        <f t="shared" si="7"/>
        <v>**</v>
      </c>
      <c r="X12" s="1" t="s">
        <v>80</v>
      </c>
      <c r="Y12" s="1" t="str">
        <f t="shared" si="8"/>
        <v>**</v>
      </c>
      <c r="Z12" s="1">
        <f t="shared" si="9"/>
        <v>0</v>
      </c>
      <c r="AA12" s="1" t="str">
        <f t="shared" si="10"/>
        <v>**</v>
      </c>
      <c r="AB12" s="56" t="s">
        <v>81</v>
      </c>
      <c r="AC12" s="1">
        <f t="shared" si="11"/>
        <v>0</v>
      </c>
      <c r="AD12" s="1" t="s">
        <v>82</v>
      </c>
      <c r="AE12" s="1" t="str">
        <f t="shared" si="12"/>
        <v>|  |  | **0** | **0** | [#1](https://osu.ppy.sh/community/matches/0) |</v>
      </c>
    </row>
    <row r="13" ht="20" customHeight="1" spans="1:31">
      <c r="A13" s="2" t="s">
        <v>97</v>
      </c>
      <c r="B13" s="2"/>
      <c r="C13" s="3"/>
      <c r="D13" s="3"/>
      <c r="E13" s="3"/>
      <c r="F13" s="3"/>
      <c r="G13" s="3"/>
      <c r="H13" s="3"/>
      <c r="I13" s="3"/>
      <c r="J13" s="48"/>
      <c r="K13" s="46"/>
      <c r="L13" s="47" t="s">
        <v>79</v>
      </c>
      <c r="M13" s="46" t="str">
        <f t="shared" si="0"/>
        <v/>
      </c>
      <c r="N13" s="46"/>
      <c r="O13" s="46" t="str">
        <f t="shared" si="2"/>
        <v/>
      </c>
      <c r="P13" s="46" t="s">
        <v>80</v>
      </c>
      <c r="Q13" s="46" t="str">
        <f t="shared" si="3"/>
        <v/>
      </c>
      <c r="R13" s="46"/>
      <c r="S13" s="46" t="str">
        <f t="shared" si="5"/>
        <v/>
      </c>
      <c r="T13" s="46" t="s">
        <v>80</v>
      </c>
      <c r="U13" s="46" t="str">
        <f t="shared" si="13"/>
        <v>**</v>
      </c>
      <c r="V13" s="46">
        <f t="shared" si="6"/>
        <v>0</v>
      </c>
      <c r="W13" s="53" t="str">
        <f t="shared" si="7"/>
        <v>**</v>
      </c>
      <c r="X13" s="1" t="s">
        <v>80</v>
      </c>
      <c r="Y13" s="1" t="str">
        <f t="shared" si="8"/>
        <v>**</v>
      </c>
      <c r="Z13" s="1">
        <f t="shared" si="9"/>
        <v>0</v>
      </c>
      <c r="AA13" s="1" t="str">
        <f t="shared" si="10"/>
        <v>**</v>
      </c>
      <c r="AB13" s="56" t="s">
        <v>81</v>
      </c>
      <c r="AC13" s="1">
        <f t="shared" si="11"/>
        <v>0</v>
      </c>
      <c r="AD13" s="1" t="s">
        <v>82</v>
      </c>
      <c r="AE13" s="1" t="str">
        <f t="shared" si="12"/>
        <v>|  |  | **0** | **0** | [#1](https://osu.ppy.sh/community/matches/0) |</v>
      </c>
    </row>
    <row r="14" ht="20" customHeight="1" spans="1:31">
      <c r="A14" s="4" t="s">
        <v>67</v>
      </c>
      <c r="B14" s="5" t="s">
        <v>68</v>
      </c>
      <c r="C14" s="5" t="s">
        <v>69</v>
      </c>
      <c r="D14" s="6" t="s">
        <v>98</v>
      </c>
      <c r="E14" s="7" t="s">
        <v>71</v>
      </c>
      <c r="F14" s="7"/>
      <c r="G14" s="7"/>
      <c r="H14" s="8" t="s">
        <v>72</v>
      </c>
      <c r="I14" s="5" t="s">
        <v>73</v>
      </c>
      <c r="J14" s="49" t="s">
        <v>74</v>
      </c>
      <c r="K14" s="46"/>
      <c r="L14" s="47" t="s">
        <v>79</v>
      </c>
      <c r="M14" s="46" t="str">
        <f t="shared" si="0"/>
        <v>**</v>
      </c>
      <c r="N14" s="46"/>
      <c r="O14" s="46" t="str">
        <f t="shared" si="2"/>
        <v>**</v>
      </c>
      <c r="P14" s="46" t="s">
        <v>80</v>
      </c>
      <c r="Q14" s="46" t="str">
        <f t="shared" si="3"/>
        <v>**</v>
      </c>
      <c r="R14" s="46"/>
      <c r="S14" s="46" t="str">
        <f t="shared" si="5"/>
        <v>**</v>
      </c>
      <c r="T14" s="46" t="s">
        <v>80</v>
      </c>
      <c r="U14" s="46" t="str">
        <f t="shared" si="13"/>
        <v/>
      </c>
      <c r="V14" s="46">
        <f t="shared" si="6"/>
        <v>0</v>
      </c>
      <c r="W14" s="53" t="str">
        <f t="shared" si="7"/>
        <v/>
      </c>
      <c r="X14" s="1" t="s">
        <v>80</v>
      </c>
      <c r="Y14" s="1" t="str">
        <f t="shared" si="8"/>
        <v/>
      </c>
      <c r="Z14" s="1" t="str">
        <f t="shared" si="9"/>
        <v>蓝队 / BLUE TEAM</v>
      </c>
      <c r="AA14" s="1" t="str">
        <f t="shared" si="10"/>
        <v/>
      </c>
      <c r="AB14" s="56" t="s">
        <v>81</v>
      </c>
      <c r="AC14" s="1" t="str">
        <f t="shared" si="11"/>
        <v>MATCH LINK</v>
      </c>
      <c r="AD14" s="1" t="s">
        <v>82</v>
      </c>
      <c r="AE14" s="1" t="str">
        <f t="shared" si="12"/>
        <v>| **** | **** | 0 | 蓝队 / BLUE TEAM | [#1](https://osu.ppy.sh/community/matches/MATCH LINK) |</v>
      </c>
    </row>
    <row r="15" spans="1:31">
      <c r="A15" s="9">
        <v>9</v>
      </c>
      <c r="B15" s="10">
        <v>45501</v>
      </c>
      <c r="C15" s="11">
        <v>0.434027777777778</v>
      </c>
      <c r="D15" s="12" t="s">
        <v>75</v>
      </c>
      <c r="E15" s="38">
        <v>5</v>
      </c>
      <c r="F15" s="14" t="s">
        <v>76</v>
      </c>
      <c r="G15" s="15">
        <v>0</v>
      </c>
      <c r="H15" s="16" t="s">
        <v>84</v>
      </c>
      <c r="I15" s="50">
        <v>114843943</v>
      </c>
      <c r="J15" s="16" t="s">
        <v>99</v>
      </c>
      <c r="L15" s="43" t="s">
        <v>79</v>
      </c>
      <c r="M15" s="1" t="str">
        <f t="shared" si="0"/>
        <v>**</v>
      </c>
      <c r="N15" s="1" t="str">
        <f t="shared" si="1"/>
        <v>[GB]GanyuAngel</v>
      </c>
      <c r="O15" s="1" t="str">
        <f t="shared" si="2"/>
        <v>**</v>
      </c>
      <c r="P15" s="1" t="s">
        <v>80</v>
      </c>
      <c r="Q15" s="1" t="str">
        <f t="shared" si="3"/>
        <v>**</v>
      </c>
      <c r="R15" s="1">
        <f t="shared" si="4"/>
        <v>5</v>
      </c>
      <c r="S15" s="1" t="str">
        <f t="shared" si="5"/>
        <v>**</v>
      </c>
      <c r="T15" s="1" t="s">
        <v>80</v>
      </c>
      <c r="U15" s="1" t="str">
        <f t="shared" si="13"/>
        <v/>
      </c>
      <c r="V15" s="1">
        <f t="shared" si="6"/>
        <v>0</v>
      </c>
      <c r="W15" s="1" t="str">
        <f t="shared" si="7"/>
        <v/>
      </c>
      <c r="X15" s="1" t="s">
        <v>80</v>
      </c>
      <c r="Y15" s="1" t="str">
        <f t="shared" si="8"/>
        <v/>
      </c>
      <c r="Z15" s="1" t="str">
        <f t="shared" si="9"/>
        <v>Nyagato Yuki</v>
      </c>
      <c r="AA15" s="1" t="str">
        <f t="shared" si="10"/>
        <v/>
      </c>
      <c r="AB15" s="56" t="s">
        <v>81</v>
      </c>
      <c r="AC15" s="1">
        <f t="shared" si="11"/>
        <v>114843943</v>
      </c>
      <c r="AD15" s="1" t="s">
        <v>82</v>
      </c>
      <c r="AE15" s="1" t="str">
        <f t="shared" si="12"/>
        <v>| **[GB]GanyuAngel** | **5** | 0 | Nyagato Yuki | [#1](https://osu.ppy.sh/community/matches/114843943) |</v>
      </c>
    </row>
    <row r="16" spans="1:31">
      <c r="A16" s="17">
        <v>12</v>
      </c>
      <c r="B16" s="18">
        <v>45501</v>
      </c>
      <c r="C16" s="19">
        <v>0.458333333333333</v>
      </c>
      <c r="D16" s="20" t="s">
        <v>85</v>
      </c>
      <c r="E16" s="21">
        <v>5</v>
      </c>
      <c r="F16" s="22" t="s">
        <v>76</v>
      </c>
      <c r="G16" s="26">
        <v>1</v>
      </c>
      <c r="H16" s="24" t="s">
        <v>88</v>
      </c>
      <c r="I16" s="51">
        <v>114844196</v>
      </c>
      <c r="J16" s="24" t="s">
        <v>99</v>
      </c>
      <c r="L16" s="43" t="s">
        <v>79</v>
      </c>
      <c r="M16" s="1" t="str">
        <f t="shared" si="0"/>
        <v>**</v>
      </c>
      <c r="N16" s="1" t="str">
        <f t="shared" si="1"/>
        <v>Mantozi</v>
      </c>
      <c r="O16" s="1" t="str">
        <f t="shared" si="2"/>
        <v>**</v>
      </c>
      <c r="P16" s="1" t="s">
        <v>80</v>
      </c>
      <c r="Q16" s="1" t="str">
        <f t="shared" si="3"/>
        <v>**</v>
      </c>
      <c r="R16" s="1">
        <f t="shared" si="4"/>
        <v>5</v>
      </c>
      <c r="S16" s="1" t="str">
        <f t="shared" si="5"/>
        <v>**</v>
      </c>
      <c r="T16" s="1" t="s">
        <v>80</v>
      </c>
      <c r="U16" s="1" t="str">
        <f t="shared" si="13"/>
        <v/>
      </c>
      <c r="V16" s="1">
        <f t="shared" si="6"/>
        <v>1</v>
      </c>
      <c r="W16" s="1" t="str">
        <f t="shared" si="7"/>
        <v/>
      </c>
      <c r="X16" s="1" t="s">
        <v>80</v>
      </c>
      <c r="Y16" s="1" t="str">
        <f t="shared" si="8"/>
        <v/>
      </c>
      <c r="Z16" s="1" t="str">
        <f t="shared" si="9"/>
        <v>LazyGhost14</v>
      </c>
      <c r="AA16" s="1" t="str">
        <f t="shared" si="10"/>
        <v/>
      </c>
      <c r="AB16" s="56" t="s">
        <v>81</v>
      </c>
      <c r="AC16" s="1">
        <f t="shared" si="11"/>
        <v>114844196</v>
      </c>
      <c r="AD16" s="1" t="s">
        <v>82</v>
      </c>
      <c r="AE16" s="1" t="str">
        <f t="shared" si="12"/>
        <v>| **Mantozi** | **5** | 1 | LazyGhost14 | [#1](https://osu.ppy.sh/community/matches/114844196) |</v>
      </c>
    </row>
    <row r="17" spans="1:31">
      <c r="A17" s="17">
        <v>10</v>
      </c>
      <c r="B17" s="18">
        <v>45501</v>
      </c>
      <c r="C17" s="19">
        <v>0.482638888888889</v>
      </c>
      <c r="D17" s="12" t="s">
        <v>89</v>
      </c>
      <c r="E17" s="21">
        <v>2</v>
      </c>
      <c r="F17" s="22" t="s">
        <v>76</v>
      </c>
      <c r="G17" s="26">
        <v>5</v>
      </c>
      <c r="H17" s="24" t="s">
        <v>91</v>
      </c>
      <c r="I17" s="51">
        <v>114844470</v>
      </c>
      <c r="J17" s="24" t="s">
        <v>99</v>
      </c>
      <c r="L17" s="43" t="s">
        <v>79</v>
      </c>
      <c r="M17" s="1" t="str">
        <f t="shared" si="0"/>
        <v/>
      </c>
      <c r="N17" s="1" t="str">
        <f t="shared" si="1"/>
        <v>[GB]Mafufu</v>
      </c>
      <c r="O17" s="1" t="str">
        <f t="shared" si="2"/>
        <v/>
      </c>
      <c r="P17" s="1" t="s">
        <v>80</v>
      </c>
      <c r="Q17" s="1" t="str">
        <f t="shared" si="3"/>
        <v/>
      </c>
      <c r="R17" s="1">
        <f t="shared" si="4"/>
        <v>2</v>
      </c>
      <c r="S17" s="1" t="str">
        <f t="shared" si="5"/>
        <v/>
      </c>
      <c r="T17" s="1" t="s">
        <v>80</v>
      </c>
      <c r="U17" s="1" t="str">
        <f t="shared" si="13"/>
        <v>**</v>
      </c>
      <c r="V17" s="1">
        <f t="shared" si="6"/>
        <v>5</v>
      </c>
      <c r="W17" s="1" t="str">
        <f t="shared" si="7"/>
        <v>**</v>
      </c>
      <c r="X17" s="1" t="s">
        <v>80</v>
      </c>
      <c r="Y17" s="1" t="str">
        <f t="shared" si="8"/>
        <v>**</v>
      </c>
      <c r="Z17" s="1" t="str">
        <f t="shared" si="9"/>
        <v>DawnX</v>
      </c>
      <c r="AA17" s="1" t="str">
        <f t="shared" si="10"/>
        <v>**</v>
      </c>
      <c r="AB17" s="56" t="s">
        <v>81</v>
      </c>
      <c r="AC17" s="1">
        <f t="shared" si="11"/>
        <v>114844470</v>
      </c>
      <c r="AD17" s="1" t="s">
        <v>82</v>
      </c>
      <c r="AE17" s="1" t="str">
        <f t="shared" si="12"/>
        <v>| [GB]Mafufu | 2 | **5** | **DawnX** | [#1](https://osu.ppy.sh/community/matches/114844470) |</v>
      </c>
    </row>
    <row r="18" ht="15.15" spans="1:31">
      <c r="A18" s="27">
        <v>11</v>
      </c>
      <c r="B18" s="28">
        <v>45501</v>
      </c>
      <c r="C18" s="29">
        <v>0.513888888888889</v>
      </c>
      <c r="D18" s="30" t="s">
        <v>93</v>
      </c>
      <c r="E18" s="39">
        <v>4</v>
      </c>
      <c r="F18" s="32" t="s">
        <v>76</v>
      </c>
      <c r="G18" s="33">
        <v>5</v>
      </c>
      <c r="H18" s="34" t="s">
        <v>95</v>
      </c>
      <c r="I18" s="52">
        <v>114844838</v>
      </c>
      <c r="J18" s="34" t="s">
        <v>99</v>
      </c>
      <c r="L18" s="43" t="s">
        <v>79</v>
      </c>
      <c r="M18" s="1" t="str">
        <f t="shared" si="0"/>
        <v/>
      </c>
      <c r="N18" s="1" t="str">
        <f t="shared" si="1"/>
        <v>[Crz]Xinyi2016</v>
      </c>
      <c r="O18" s="1" t="str">
        <f t="shared" si="2"/>
        <v/>
      </c>
      <c r="P18" s="1" t="s">
        <v>80</v>
      </c>
      <c r="Q18" s="1" t="str">
        <f t="shared" si="3"/>
        <v/>
      </c>
      <c r="R18" s="1">
        <f t="shared" si="4"/>
        <v>4</v>
      </c>
      <c r="S18" s="1" t="str">
        <f t="shared" si="5"/>
        <v/>
      </c>
      <c r="T18" s="1" t="s">
        <v>80</v>
      </c>
      <c r="U18" s="1" t="str">
        <f t="shared" si="13"/>
        <v>**</v>
      </c>
      <c r="V18" s="1">
        <f t="shared" si="6"/>
        <v>5</v>
      </c>
      <c r="W18" s="1" t="str">
        <f t="shared" si="7"/>
        <v>**</v>
      </c>
      <c r="X18" s="1" t="s">
        <v>80</v>
      </c>
      <c r="Y18" s="1" t="str">
        <f t="shared" si="8"/>
        <v>**</v>
      </c>
      <c r="Z18" s="1" t="str">
        <f t="shared" si="9"/>
        <v>nyasunfanboy</v>
      </c>
      <c r="AA18" s="1" t="str">
        <f t="shared" si="10"/>
        <v>**</v>
      </c>
      <c r="AB18" s="56" t="s">
        <v>81</v>
      </c>
      <c r="AC18" s="1">
        <f t="shared" si="11"/>
        <v>114844838</v>
      </c>
      <c r="AD18" s="1" t="s">
        <v>82</v>
      </c>
      <c r="AE18" s="1" t="str">
        <f t="shared" si="12"/>
        <v>| [Crz]Xinyi2016 | 4 | **5** | **nyasunfanboy** | [#1](https://osu.ppy.sh/community/matches/114844838) |</v>
      </c>
    </row>
    <row r="19" ht="20" customHeight="1" spans="1:31">
      <c r="A19" s="35"/>
      <c r="B19" s="36"/>
      <c r="C19" s="36"/>
      <c r="D19" s="36"/>
      <c r="E19" s="36"/>
      <c r="F19" s="36"/>
      <c r="G19" s="36"/>
      <c r="H19" s="36"/>
      <c r="I19" s="36"/>
      <c r="J19" s="37"/>
      <c r="K19" s="53"/>
      <c r="L19" s="54" t="s">
        <v>79</v>
      </c>
      <c r="M19" s="53" t="str">
        <f t="shared" si="0"/>
        <v/>
      </c>
      <c r="N19" s="53"/>
      <c r="O19" s="53" t="str">
        <f t="shared" si="2"/>
        <v/>
      </c>
      <c r="P19" s="53" t="s">
        <v>80</v>
      </c>
      <c r="Q19" s="53" t="str">
        <f t="shared" si="3"/>
        <v/>
      </c>
      <c r="R19" s="53"/>
      <c r="S19" s="53" t="str">
        <f t="shared" si="5"/>
        <v/>
      </c>
      <c r="T19" s="53" t="s">
        <v>80</v>
      </c>
      <c r="U19" s="53" t="str">
        <f t="shared" si="13"/>
        <v>**</v>
      </c>
      <c r="V19" s="53">
        <f t="shared" si="6"/>
        <v>0</v>
      </c>
      <c r="W19" s="53" t="str">
        <f t="shared" si="7"/>
        <v>**</v>
      </c>
      <c r="X19" s="1" t="s">
        <v>80</v>
      </c>
      <c r="Y19" s="1" t="str">
        <f t="shared" si="8"/>
        <v>**</v>
      </c>
      <c r="Z19" s="1">
        <f t="shared" si="9"/>
        <v>0</v>
      </c>
      <c r="AA19" s="1" t="str">
        <f t="shared" si="10"/>
        <v>**</v>
      </c>
      <c r="AB19" s="56" t="s">
        <v>81</v>
      </c>
      <c r="AC19" s="1">
        <f t="shared" si="11"/>
        <v>0</v>
      </c>
      <c r="AD19" s="1" t="s">
        <v>82</v>
      </c>
      <c r="AE19" s="1" t="str">
        <f t="shared" si="12"/>
        <v>|  |  | **0** | **0** | [#1](https://osu.ppy.sh/community/matches/0) |</v>
      </c>
    </row>
    <row r="20" ht="20" customHeight="1" spans="1:3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53"/>
      <c r="L20" s="54" t="s">
        <v>79</v>
      </c>
      <c r="M20" s="53" t="str">
        <f t="shared" si="0"/>
        <v/>
      </c>
      <c r="N20" s="53"/>
      <c r="O20" s="53" t="str">
        <f t="shared" si="2"/>
        <v/>
      </c>
      <c r="P20" s="53" t="s">
        <v>80</v>
      </c>
      <c r="Q20" s="53" t="str">
        <f t="shared" si="3"/>
        <v/>
      </c>
      <c r="R20" s="53"/>
      <c r="S20" s="53" t="str">
        <f t="shared" si="5"/>
        <v/>
      </c>
      <c r="T20" s="53" t="s">
        <v>80</v>
      </c>
      <c r="U20" s="53" t="str">
        <f t="shared" si="13"/>
        <v>**</v>
      </c>
      <c r="V20" s="53">
        <f t="shared" si="6"/>
        <v>0</v>
      </c>
      <c r="W20" s="53" t="str">
        <f t="shared" si="7"/>
        <v>**</v>
      </c>
      <c r="X20" s="1" t="s">
        <v>80</v>
      </c>
      <c r="Y20" s="1" t="str">
        <f t="shared" si="8"/>
        <v>**</v>
      </c>
      <c r="Z20" s="1">
        <f t="shared" si="9"/>
        <v>0</v>
      </c>
      <c r="AA20" s="1" t="str">
        <f t="shared" si="10"/>
        <v>**</v>
      </c>
      <c r="AB20" s="56" t="s">
        <v>81</v>
      </c>
      <c r="AC20" s="1">
        <f t="shared" si="11"/>
        <v>0</v>
      </c>
      <c r="AD20" s="1" t="s">
        <v>82</v>
      </c>
      <c r="AE20" s="1" t="str">
        <f t="shared" si="12"/>
        <v>|  |  | **0** | **0** | [#1](https://osu.ppy.sh/community/matches/0) |</v>
      </c>
    </row>
    <row r="21" ht="20" customHeight="1" spans="1:31">
      <c r="A21" s="2" t="s">
        <v>100</v>
      </c>
      <c r="B21" s="2"/>
      <c r="C21" s="3"/>
      <c r="D21" s="3"/>
      <c r="E21" s="3"/>
      <c r="F21" s="3"/>
      <c r="G21" s="3"/>
      <c r="H21" s="3"/>
      <c r="I21" s="3"/>
      <c r="J21" s="3"/>
      <c r="K21" s="53"/>
      <c r="L21" s="54" t="s">
        <v>79</v>
      </c>
      <c r="M21" s="53" t="str">
        <f t="shared" si="0"/>
        <v/>
      </c>
      <c r="N21" s="53"/>
      <c r="O21" s="53" t="str">
        <f t="shared" si="2"/>
        <v/>
      </c>
      <c r="P21" s="53" t="s">
        <v>80</v>
      </c>
      <c r="Q21" s="53" t="str">
        <f t="shared" si="3"/>
        <v/>
      </c>
      <c r="R21" s="53"/>
      <c r="S21" s="53" t="str">
        <f t="shared" si="5"/>
        <v/>
      </c>
      <c r="T21" s="53" t="s">
        <v>80</v>
      </c>
      <c r="U21" s="53" t="str">
        <f t="shared" si="13"/>
        <v>**</v>
      </c>
      <c r="V21" s="53">
        <f t="shared" si="6"/>
        <v>0</v>
      </c>
      <c r="W21" s="53" t="str">
        <f t="shared" si="7"/>
        <v>**</v>
      </c>
      <c r="X21" s="1" t="s">
        <v>80</v>
      </c>
      <c r="Y21" s="1" t="str">
        <f t="shared" si="8"/>
        <v>**</v>
      </c>
      <c r="Z21" s="1">
        <f t="shared" si="9"/>
        <v>0</v>
      </c>
      <c r="AA21" s="1" t="str">
        <f t="shared" si="10"/>
        <v>**</v>
      </c>
      <c r="AB21" s="56" t="s">
        <v>81</v>
      </c>
      <c r="AC21" s="1">
        <f t="shared" si="11"/>
        <v>0</v>
      </c>
      <c r="AD21" s="1" t="s">
        <v>82</v>
      </c>
      <c r="AE21" s="1" t="str">
        <f t="shared" si="12"/>
        <v>|  |  | **0** | **0** | [#1](https://osu.ppy.sh/community/matches/0) |</v>
      </c>
    </row>
    <row r="22" ht="20" customHeight="1" spans="1:31">
      <c r="A22" s="4" t="s">
        <v>67</v>
      </c>
      <c r="B22" s="5" t="s">
        <v>68</v>
      </c>
      <c r="C22" s="5" t="s">
        <v>69</v>
      </c>
      <c r="D22" s="6" t="s">
        <v>98</v>
      </c>
      <c r="E22" s="7" t="s">
        <v>71</v>
      </c>
      <c r="F22" s="7"/>
      <c r="G22" s="7"/>
      <c r="H22" s="8" t="s">
        <v>72</v>
      </c>
      <c r="I22" s="5" t="s">
        <v>73</v>
      </c>
      <c r="J22" s="8" t="s">
        <v>74</v>
      </c>
      <c r="K22" s="53"/>
      <c r="L22" s="54" t="s">
        <v>79</v>
      </c>
      <c r="M22" s="53" t="str">
        <f t="shared" si="0"/>
        <v>**</v>
      </c>
      <c r="N22" s="53"/>
      <c r="O22" s="53" t="str">
        <f t="shared" si="2"/>
        <v>**</v>
      </c>
      <c r="P22" s="53" t="s">
        <v>80</v>
      </c>
      <c r="Q22" s="53" t="str">
        <f t="shared" si="3"/>
        <v>**</v>
      </c>
      <c r="R22" s="53"/>
      <c r="S22" s="53" t="str">
        <f t="shared" si="5"/>
        <v>**</v>
      </c>
      <c r="T22" s="53" t="s">
        <v>80</v>
      </c>
      <c r="U22" s="53" t="str">
        <f t="shared" si="13"/>
        <v/>
      </c>
      <c r="V22" s="53">
        <f t="shared" si="6"/>
        <v>0</v>
      </c>
      <c r="W22" s="53" t="str">
        <f t="shared" si="7"/>
        <v/>
      </c>
      <c r="X22" s="1" t="s">
        <v>80</v>
      </c>
      <c r="Y22" s="1" t="str">
        <f t="shared" si="8"/>
        <v/>
      </c>
      <c r="Z22" s="1" t="str">
        <f t="shared" si="9"/>
        <v>蓝队 / BLUE TEAM</v>
      </c>
      <c r="AA22" s="1" t="str">
        <f t="shared" si="10"/>
        <v/>
      </c>
      <c r="AB22" s="56" t="s">
        <v>81</v>
      </c>
      <c r="AC22" s="1" t="str">
        <f t="shared" si="11"/>
        <v>MATCH LINK</v>
      </c>
      <c r="AD22" s="1" t="s">
        <v>82</v>
      </c>
      <c r="AE22" s="1" t="str">
        <f t="shared" si="12"/>
        <v>| **** | **** | 0 | 蓝队 / BLUE TEAM | [#1](https://osu.ppy.sh/community/matches/MATCH LINK) |</v>
      </c>
    </row>
    <row r="23" spans="1:31">
      <c r="A23" s="9">
        <v>13</v>
      </c>
      <c r="B23" s="10">
        <v>45501</v>
      </c>
      <c r="C23" s="11">
        <v>0.552083333333333</v>
      </c>
      <c r="D23" s="12" t="s">
        <v>75</v>
      </c>
      <c r="E23" s="38">
        <v>5</v>
      </c>
      <c r="F23" s="14" t="s">
        <v>76</v>
      </c>
      <c r="G23" s="15">
        <v>1</v>
      </c>
      <c r="H23" s="16" t="s">
        <v>85</v>
      </c>
      <c r="I23" s="50">
        <v>114845271</v>
      </c>
      <c r="J23" s="16" t="s">
        <v>89</v>
      </c>
      <c r="L23" s="43" t="s">
        <v>79</v>
      </c>
      <c r="M23" s="1" t="str">
        <f t="shared" si="0"/>
        <v>**</v>
      </c>
      <c r="N23" s="1" t="str">
        <f t="shared" si="1"/>
        <v>[GB]GanyuAngel</v>
      </c>
      <c r="O23" s="1" t="str">
        <f t="shared" si="2"/>
        <v>**</v>
      </c>
      <c r="P23" s="1" t="s">
        <v>80</v>
      </c>
      <c r="Q23" s="1" t="str">
        <f t="shared" si="3"/>
        <v>**</v>
      </c>
      <c r="R23" s="1">
        <f t="shared" si="4"/>
        <v>5</v>
      </c>
      <c r="S23" s="1" t="str">
        <f t="shared" si="5"/>
        <v>**</v>
      </c>
      <c r="T23" s="1" t="s">
        <v>80</v>
      </c>
      <c r="U23" s="1" t="str">
        <f t="shared" si="13"/>
        <v/>
      </c>
      <c r="V23" s="1">
        <f t="shared" si="6"/>
        <v>1</v>
      </c>
      <c r="W23" s="1" t="str">
        <f t="shared" si="7"/>
        <v/>
      </c>
      <c r="X23" s="1" t="s">
        <v>80</v>
      </c>
      <c r="Y23" s="1" t="str">
        <f t="shared" si="8"/>
        <v/>
      </c>
      <c r="Z23" s="1" t="str">
        <f t="shared" si="9"/>
        <v>Mantozi</v>
      </c>
      <c r="AA23" s="1" t="str">
        <f t="shared" si="10"/>
        <v/>
      </c>
      <c r="AB23" s="56" t="s">
        <v>81</v>
      </c>
      <c r="AC23" s="1">
        <f t="shared" si="11"/>
        <v>114845271</v>
      </c>
      <c r="AD23" s="1" t="s">
        <v>82</v>
      </c>
      <c r="AE23" s="1" t="str">
        <f t="shared" si="12"/>
        <v>| **[GB]GanyuAngel** | **5** | 1 | Mantozi | [#1](https://osu.ppy.sh/community/matches/114845271) |</v>
      </c>
    </row>
    <row r="24" ht="15.15" spans="1:31">
      <c r="A24" s="27">
        <v>14</v>
      </c>
      <c r="B24" s="28">
        <v>45501</v>
      </c>
      <c r="C24" s="29">
        <v>0.576388888888889</v>
      </c>
      <c r="D24" s="30" t="s">
        <v>91</v>
      </c>
      <c r="E24" s="31">
        <v>0</v>
      </c>
      <c r="F24" s="32" t="s">
        <v>76</v>
      </c>
      <c r="G24" s="33" t="s">
        <v>101</v>
      </c>
      <c r="H24" s="34" t="s">
        <v>95</v>
      </c>
      <c r="I24" s="52">
        <v>114845510</v>
      </c>
      <c r="J24" s="34" t="s">
        <v>89</v>
      </c>
      <c r="L24" s="43" t="s">
        <v>79</v>
      </c>
      <c r="M24" s="1" t="str">
        <f t="shared" si="0"/>
        <v/>
      </c>
      <c r="N24" s="1" t="str">
        <f t="shared" si="1"/>
        <v>DawnX</v>
      </c>
      <c r="O24" s="1" t="str">
        <f t="shared" si="2"/>
        <v/>
      </c>
      <c r="P24" s="1" t="s">
        <v>80</v>
      </c>
      <c r="Q24" s="1" t="str">
        <f t="shared" si="3"/>
        <v/>
      </c>
      <c r="R24" s="1">
        <f t="shared" si="4"/>
        <v>0</v>
      </c>
      <c r="S24" s="1" t="str">
        <f t="shared" si="5"/>
        <v/>
      </c>
      <c r="T24" s="1" t="s">
        <v>80</v>
      </c>
      <c r="U24" s="1" t="str">
        <f t="shared" si="13"/>
        <v>**</v>
      </c>
      <c r="V24" s="1" t="str">
        <f t="shared" si="6"/>
        <v>FF</v>
      </c>
      <c r="W24" s="1" t="str">
        <f t="shared" si="7"/>
        <v>**</v>
      </c>
      <c r="X24" s="1" t="s">
        <v>80</v>
      </c>
      <c r="Y24" s="1" t="str">
        <f t="shared" si="8"/>
        <v>**</v>
      </c>
      <c r="Z24" s="1" t="str">
        <f t="shared" si="9"/>
        <v>nyasunfanboy</v>
      </c>
      <c r="AA24" s="1" t="str">
        <f t="shared" si="10"/>
        <v>**</v>
      </c>
      <c r="AB24" s="56" t="s">
        <v>81</v>
      </c>
      <c r="AC24" s="1">
        <f t="shared" si="11"/>
        <v>114845510</v>
      </c>
      <c r="AD24" s="1" t="s">
        <v>82</v>
      </c>
      <c r="AE24" s="1" t="str">
        <f t="shared" si="12"/>
        <v>| DawnX | 0 | **FF** | **nyasunfanboy** | [#1](https://osu.ppy.sh/community/matches/114845510) |</v>
      </c>
    </row>
    <row r="25" ht="20" customHeight="1" spans="1:31">
      <c r="A25" s="35"/>
      <c r="B25" s="36"/>
      <c r="C25" s="36"/>
      <c r="D25" s="36"/>
      <c r="E25" s="36"/>
      <c r="F25" s="36"/>
      <c r="G25" s="36"/>
      <c r="H25" s="36"/>
      <c r="I25" s="36"/>
      <c r="J25" s="37"/>
      <c r="K25" s="53"/>
      <c r="L25" s="54" t="s">
        <v>79</v>
      </c>
      <c r="M25" s="53" t="str">
        <f t="shared" si="0"/>
        <v/>
      </c>
      <c r="N25" s="53"/>
      <c r="O25" s="53" t="str">
        <f t="shared" si="2"/>
        <v/>
      </c>
      <c r="P25" s="53" t="s">
        <v>80</v>
      </c>
      <c r="Q25" s="53" t="str">
        <f t="shared" si="3"/>
        <v/>
      </c>
      <c r="R25" s="53"/>
      <c r="S25" s="53" t="str">
        <f t="shared" si="5"/>
        <v/>
      </c>
      <c r="T25" s="53" t="s">
        <v>80</v>
      </c>
      <c r="U25" s="53" t="str">
        <f t="shared" si="13"/>
        <v>**</v>
      </c>
      <c r="V25" s="53">
        <f t="shared" si="6"/>
        <v>0</v>
      </c>
      <c r="W25" s="53" t="str">
        <f t="shared" si="7"/>
        <v>**</v>
      </c>
      <c r="X25" s="1" t="s">
        <v>80</v>
      </c>
      <c r="Y25" s="1" t="str">
        <f t="shared" si="8"/>
        <v>**</v>
      </c>
      <c r="Z25" s="1">
        <f t="shared" si="9"/>
        <v>0</v>
      </c>
      <c r="AA25" s="1" t="str">
        <f t="shared" si="10"/>
        <v>**</v>
      </c>
      <c r="AB25" s="56" t="s">
        <v>81</v>
      </c>
      <c r="AC25" s="1">
        <f t="shared" si="11"/>
        <v>0</v>
      </c>
      <c r="AD25" s="1" t="s">
        <v>82</v>
      </c>
      <c r="AE25" s="1" t="str">
        <f t="shared" si="12"/>
        <v>|  |  | **0** | **0** | [#1](https://osu.ppy.sh/community/matches/0) |</v>
      </c>
    </row>
    <row r="26" ht="20" customHeight="1" spans="1:3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53"/>
      <c r="L26" s="54" t="s">
        <v>79</v>
      </c>
      <c r="M26" s="53" t="str">
        <f t="shared" si="0"/>
        <v/>
      </c>
      <c r="N26" s="53"/>
      <c r="O26" s="53" t="str">
        <f t="shared" si="2"/>
        <v/>
      </c>
      <c r="P26" s="53" t="s">
        <v>80</v>
      </c>
      <c r="Q26" s="53" t="str">
        <f t="shared" si="3"/>
        <v/>
      </c>
      <c r="R26" s="53"/>
      <c r="S26" s="53" t="str">
        <f t="shared" si="5"/>
        <v/>
      </c>
      <c r="T26" s="53" t="s">
        <v>80</v>
      </c>
      <c r="U26" s="53" t="str">
        <f t="shared" si="13"/>
        <v>**</v>
      </c>
      <c r="V26" s="53">
        <f t="shared" si="6"/>
        <v>0</v>
      </c>
      <c r="W26" s="53" t="str">
        <f t="shared" si="7"/>
        <v>**</v>
      </c>
      <c r="X26" s="1" t="s">
        <v>80</v>
      </c>
      <c r="Y26" s="1" t="str">
        <f t="shared" si="8"/>
        <v>**</v>
      </c>
      <c r="Z26" s="1">
        <f t="shared" si="9"/>
        <v>0</v>
      </c>
      <c r="AA26" s="1" t="str">
        <f t="shared" si="10"/>
        <v>**</v>
      </c>
      <c r="AB26" s="56" t="s">
        <v>81</v>
      </c>
      <c r="AC26" s="1">
        <f t="shared" si="11"/>
        <v>0</v>
      </c>
      <c r="AD26" s="1" t="s">
        <v>82</v>
      </c>
      <c r="AE26" s="1" t="str">
        <f t="shared" si="12"/>
        <v>|  |  | **0** | **0** | [#1](https://osu.ppy.sh/community/matches/0) |</v>
      </c>
    </row>
    <row r="27" ht="20" customHeight="1" spans="1:31">
      <c r="A27" s="2" t="s">
        <v>102</v>
      </c>
      <c r="B27" s="2"/>
      <c r="C27" s="3"/>
      <c r="D27" s="3"/>
      <c r="E27" s="3"/>
      <c r="F27" s="3"/>
      <c r="G27" s="3"/>
      <c r="H27" s="3"/>
      <c r="I27" s="3"/>
      <c r="J27" s="3"/>
      <c r="K27" s="53"/>
      <c r="L27" s="54" t="s">
        <v>79</v>
      </c>
      <c r="M27" s="53" t="str">
        <f t="shared" si="0"/>
        <v/>
      </c>
      <c r="N27" s="53"/>
      <c r="O27" s="53" t="str">
        <f t="shared" si="2"/>
        <v/>
      </c>
      <c r="P27" s="53" t="s">
        <v>80</v>
      </c>
      <c r="Q27" s="53" t="str">
        <f t="shared" si="3"/>
        <v/>
      </c>
      <c r="R27" s="53"/>
      <c r="S27" s="53" t="str">
        <f t="shared" si="5"/>
        <v/>
      </c>
      <c r="T27" s="53" t="s">
        <v>80</v>
      </c>
      <c r="U27" s="53" t="str">
        <f t="shared" si="13"/>
        <v>**</v>
      </c>
      <c r="V27" s="53">
        <f t="shared" si="6"/>
        <v>0</v>
      </c>
      <c r="W27" s="53" t="str">
        <f t="shared" si="7"/>
        <v>**</v>
      </c>
      <c r="X27" s="1" t="s">
        <v>80</v>
      </c>
      <c r="Y27" s="1" t="str">
        <f t="shared" si="8"/>
        <v>**</v>
      </c>
      <c r="Z27" s="1">
        <f t="shared" si="9"/>
        <v>0</v>
      </c>
      <c r="AA27" s="1" t="str">
        <f t="shared" si="10"/>
        <v>**</v>
      </c>
      <c r="AB27" s="56" t="s">
        <v>81</v>
      </c>
      <c r="AC27" s="1">
        <f t="shared" si="11"/>
        <v>0</v>
      </c>
      <c r="AD27" s="1" t="s">
        <v>82</v>
      </c>
      <c r="AE27" s="1" t="str">
        <f t="shared" si="12"/>
        <v>|  |  | **0** | **0** | [#1](https://osu.ppy.sh/community/matches/0) |</v>
      </c>
    </row>
    <row r="28" ht="20" customHeight="1" spans="1:31">
      <c r="A28" s="4" t="s">
        <v>67</v>
      </c>
      <c r="B28" s="5" t="s">
        <v>68</v>
      </c>
      <c r="C28" s="5" t="s">
        <v>69</v>
      </c>
      <c r="D28" s="6" t="s">
        <v>98</v>
      </c>
      <c r="E28" s="7" t="s">
        <v>71</v>
      </c>
      <c r="F28" s="7"/>
      <c r="G28" s="7"/>
      <c r="H28" s="8" t="s">
        <v>72</v>
      </c>
      <c r="I28" s="5" t="s">
        <v>73</v>
      </c>
      <c r="J28" s="8" t="s">
        <v>74</v>
      </c>
      <c r="K28" s="53"/>
      <c r="L28" s="54" t="s">
        <v>79</v>
      </c>
      <c r="M28" s="53" t="str">
        <f t="shared" si="0"/>
        <v>**</v>
      </c>
      <c r="N28" s="53"/>
      <c r="O28" s="53" t="str">
        <f t="shared" si="2"/>
        <v>**</v>
      </c>
      <c r="P28" s="53" t="s">
        <v>80</v>
      </c>
      <c r="Q28" s="53" t="str">
        <f t="shared" si="3"/>
        <v>**</v>
      </c>
      <c r="R28" s="53"/>
      <c r="S28" s="53" t="str">
        <f t="shared" si="5"/>
        <v>**</v>
      </c>
      <c r="T28" s="53" t="s">
        <v>80</v>
      </c>
      <c r="U28" s="53" t="str">
        <f t="shared" si="13"/>
        <v/>
      </c>
      <c r="V28" s="53">
        <f t="shared" si="6"/>
        <v>0</v>
      </c>
      <c r="W28" s="53" t="str">
        <f t="shared" si="7"/>
        <v/>
      </c>
      <c r="X28" s="1" t="s">
        <v>80</v>
      </c>
      <c r="Y28" s="1" t="str">
        <f t="shared" si="8"/>
        <v/>
      </c>
      <c r="Z28" s="1" t="str">
        <f t="shared" si="9"/>
        <v>蓝队 / BLUE TEAM</v>
      </c>
      <c r="AA28" s="1" t="str">
        <f t="shared" si="10"/>
        <v/>
      </c>
      <c r="AB28" s="56" t="s">
        <v>81</v>
      </c>
      <c r="AC28" s="1" t="str">
        <f t="shared" si="11"/>
        <v>MATCH LINK</v>
      </c>
      <c r="AD28" s="1" t="s">
        <v>82</v>
      </c>
      <c r="AE28" s="1" t="str">
        <f t="shared" si="12"/>
        <v>| **** | **** | 0 | 蓝队 / BLUE TEAM | [#1](https://osu.ppy.sh/community/matches/MATCH LINK) |</v>
      </c>
    </row>
    <row r="29" spans="1:31">
      <c r="A29" s="9">
        <v>15</v>
      </c>
      <c r="B29" s="10">
        <v>45501</v>
      </c>
      <c r="C29" s="11" t="s">
        <v>103</v>
      </c>
      <c r="D29" s="12" t="s">
        <v>95</v>
      </c>
      <c r="E29" s="38" t="s">
        <v>101</v>
      </c>
      <c r="F29" s="14" t="s">
        <v>76</v>
      </c>
      <c r="G29" s="40">
        <v>0</v>
      </c>
      <c r="H29" s="16" t="s">
        <v>85</v>
      </c>
      <c r="I29" s="55" t="s">
        <v>76</v>
      </c>
      <c r="J29" s="16" t="s">
        <v>76</v>
      </c>
      <c r="L29" s="43" t="s">
        <v>79</v>
      </c>
      <c r="M29" s="1" t="str">
        <f t="shared" si="0"/>
        <v>**</v>
      </c>
      <c r="N29" s="1" t="str">
        <f t="shared" si="1"/>
        <v>nyasunfanboy</v>
      </c>
      <c r="O29" s="1" t="str">
        <f t="shared" si="2"/>
        <v>**</v>
      </c>
      <c r="P29" s="1" t="s">
        <v>80</v>
      </c>
      <c r="Q29" s="1" t="str">
        <f t="shared" si="3"/>
        <v>**</v>
      </c>
      <c r="R29" s="1" t="str">
        <f t="shared" si="4"/>
        <v>FF</v>
      </c>
      <c r="S29" s="1" t="str">
        <f t="shared" si="5"/>
        <v>**</v>
      </c>
      <c r="T29" s="1" t="s">
        <v>80</v>
      </c>
      <c r="U29" s="1" t="str">
        <f t="shared" si="13"/>
        <v/>
      </c>
      <c r="V29" s="1">
        <f t="shared" si="6"/>
        <v>0</v>
      </c>
      <c r="W29" s="1" t="str">
        <f t="shared" si="7"/>
        <v/>
      </c>
      <c r="X29" s="1" t="s">
        <v>80</v>
      </c>
      <c r="Y29" s="1" t="str">
        <f t="shared" si="8"/>
        <v/>
      </c>
      <c r="Z29" s="1" t="str">
        <f t="shared" si="9"/>
        <v>Mantozi</v>
      </c>
      <c r="AA29" s="1" t="str">
        <f t="shared" si="10"/>
        <v/>
      </c>
      <c r="AB29" s="56" t="s">
        <v>81</v>
      </c>
      <c r="AC29" s="1" t="str">
        <f t="shared" si="11"/>
        <v>-</v>
      </c>
      <c r="AD29" s="1" t="s">
        <v>82</v>
      </c>
      <c r="AE29" s="1" t="str">
        <f t="shared" si="12"/>
        <v>| **nyasunfanboy** | **FF** | 0 | Mantozi | [#1](https://osu.ppy.sh/community/matches/-) |</v>
      </c>
    </row>
    <row r="30" ht="15.15" spans="1:31">
      <c r="A30" s="27">
        <v>16</v>
      </c>
      <c r="B30" s="28">
        <v>45501</v>
      </c>
      <c r="C30" s="29">
        <v>0.590277777777778</v>
      </c>
      <c r="D30" s="30" t="s">
        <v>75</v>
      </c>
      <c r="E30" s="39">
        <v>1</v>
      </c>
      <c r="F30" s="32" t="s">
        <v>76</v>
      </c>
      <c r="G30" s="41">
        <v>6</v>
      </c>
      <c r="H30" s="34" t="s">
        <v>91</v>
      </c>
      <c r="I30" s="52">
        <v>114845682</v>
      </c>
      <c r="J30" s="34" t="s">
        <v>89</v>
      </c>
      <c r="L30" s="43" t="s">
        <v>79</v>
      </c>
      <c r="M30" s="1" t="str">
        <f t="shared" si="0"/>
        <v/>
      </c>
      <c r="N30" s="1" t="str">
        <f t="shared" si="1"/>
        <v>[GB]GanyuAngel</v>
      </c>
      <c r="O30" s="1" t="str">
        <f t="shared" si="2"/>
        <v/>
      </c>
      <c r="P30" s="1" t="s">
        <v>80</v>
      </c>
      <c r="Q30" s="1" t="str">
        <f t="shared" si="3"/>
        <v/>
      </c>
      <c r="R30" s="1">
        <f t="shared" si="4"/>
        <v>1</v>
      </c>
      <c r="S30" s="1" t="str">
        <f t="shared" si="5"/>
        <v/>
      </c>
      <c r="T30" s="1" t="s">
        <v>80</v>
      </c>
      <c r="U30" s="1" t="str">
        <f t="shared" si="13"/>
        <v>**</v>
      </c>
      <c r="V30" s="1">
        <f t="shared" si="6"/>
        <v>6</v>
      </c>
      <c r="W30" s="1" t="str">
        <f t="shared" si="7"/>
        <v>**</v>
      </c>
      <c r="X30" s="1" t="s">
        <v>80</v>
      </c>
      <c r="Y30" s="1" t="str">
        <f t="shared" si="8"/>
        <v>**</v>
      </c>
      <c r="Z30" s="1" t="str">
        <f t="shared" si="9"/>
        <v>DawnX</v>
      </c>
      <c r="AA30" s="1" t="str">
        <f t="shared" si="10"/>
        <v>**</v>
      </c>
      <c r="AB30" s="56" t="s">
        <v>81</v>
      </c>
      <c r="AC30" s="1">
        <f t="shared" si="11"/>
        <v>114845682</v>
      </c>
      <c r="AD30" s="1" t="s">
        <v>82</v>
      </c>
      <c r="AE30" s="1" t="str">
        <f t="shared" si="12"/>
        <v>| [GB]GanyuAngel | 1 | **6** | **DawnX** | [#1](https://osu.ppy.sh/community/matches/114845682) |</v>
      </c>
    </row>
    <row r="31" spans="31:31">
      <c r="AE31" s="1" t="str">
        <f t="shared" si="12"/>
        <v/>
      </c>
    </row>
    <row r="32" spans="31:31">
      <c r="AE32" s="1" t="str">
        <f t="shared" si="12"/>
        <v/>
      </c>
    </row>
  </sheetData>
  <mergeCells count="8">
    <mergeCell ref="A1:B1"/>
    <mergeCell ref="E2:G2"/>
    <mergeCell ref="A13:B13"/>
    <mergeCell ref="E14:G14"/>
    <mergeCell ref="A21:B21"/>
    <mergeCell ref="E22:G22"/>
    <mergeCell ref="A27:B27"/>
    <mergeCell ref="E28:G28"/>
  </mergeCells>
  <hyperlinks>
    <hyperlink ref="I3" r:id="rId1" display="114831199" tooltip="https://osu.ppy.sh/community/matches/114831199"/>
    <hyperlink ref="I4" r:id="rId2" display="114832202" tooltip="https://osu.ppy.sh/community/matches/114832202"/>
    <hyperlink ref="I5" r:id="rId3" display="114832361" tooltip="https://osu.ppy.sh/community/matches/114832361"/>
    <hyperlink ref="I6" r:id="rId4" display="114831955" tooltip="https://osu.ppy.sh/community/matches/114831955"/>
    <hyperlink ref="I7" r:id="rId5" display="114831457" tooltip="https://osu.ppy.sh/community/matches/114831457"/>
    <hyperlink ref="I8" r:id="rId6" display="114831736" tooltip="https://osu.ppy.sh/community/matches/114831736"/>
    <hyperlink ref="I9" r:id="rId7" display="114830450" tooltip="https://osu.ppy.sh/community/matches/114830450"/>
    <hyperlink ref="I10" r:id="rId8" display="114830678" tooltip="https://osu.ppy.sh/community/matches/114830678"/>
    <hyperlink ref="I15" r:id="rId9" display="114843943" tooltip="https://osu.ppy.sh/community/matches/114843943"/>
    <hyperlink ref="I16" r:id="rId10" display="114844196" tooltip="https://osu.ppy.sh/community/matches/114844196"/>
    <hyperlink ref="I17" r:id="rId11" display="114844470" tooltip="https://osu.ppy.sh/community/matches/114844470"/>
    <hyperlink ref="I18" r:id="rId12" display="114844838" tooltip="https://osu.ppy.sh/community/matches/114844838"/>
    <hyperlink ref="I23" r:id="rId13" display="114845271" tooltip="https://osu.ppy.sh/community/matches/114845271"/>
    <hyperlink ref="I24" r:id="rId14" display="114845510" tooltip="https://osu.ppy.sh/community/matches/114845510"/>
    <hyperlink ref="I30" r:id="rId15" display="114845682" tooltip="https://osu.ppy.sh/community/matches/11484568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MitruHa</dc:creator>
  <cp:lastModifiedBy>MitruHa</cp:lastModifiedBy>
  <dcterms:created xsi:type="dcterms:W3CDTF">2023-05-12T11:15:00Z</dcterms:created>
  <dcterms:modified xsi:type="dcterms:W3CDTF">2024-10-30T12:16:20Z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2052-12.1.0.15358</vt:lpwstr>
  </property>
</Properties>
</file>