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Olympiad in Informatics\杂项\"/>
    </mc:Choice>
  </mc:AlternateContent>
  <xr:revisionPtr revIDLastSave="0" documentId="13_ncr:1_{36D61E67-0265-4639-BCAE-144D0DDB9D2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ccoders" sheetId="1" r:id="rId1"/>
    <sheet name="云斗学院" sheetId="2" r:id="rId2"/>
    <sheet name="CodeFo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1" i="3" l="1"/>
  <c r="T30" i="3"/>
  <c r="M30" i="3"/>
  <c r="F30" i="3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4" i="1"/>
  <c r="H5" i="1"/>
  <c r="H6" i="1"/>
  <c r="H7" i="1"/>
  <c r="H8" i="1"/>
  <c r="H16" i="1"/>
  <c r="H9" i="1"/>
  <c r="H10" i="1"/>
  <c r="H11" i="1"/>
  <c r="H12" i="1"/>
  <c r="H13" i="1"/>
  <c r="H14" i="1"/>
  <c r="H15" i="1"/>
  <c r="E4" i="1"/>
  <c r="E5" i="1"/>
  <c r="E6" i="1"/>
  <c r="E7" i="1"/>
  <c r="E8" i="1"/>
  <c r="E16" i="1"/>
  <c r="E9" i="1"/>
  <c r="E10" i="1"/>
  <c r="E11" i="1"/>
  <c r="E12" i="1"/>
  <c r="E13" i="1"/>
  <c r="E14" i="1"/>
  <c r="E15" i="1"/>
  <c r="H3" i="1"/>
  <c r="E3" i="1"/>
</calcChain>
</file>

<file path=xl/sharedStrings.xml><?xml version="1.0" encoding="utf-8"?>
<sst xmlns="http://schemas.openxmlformats.org/spreadsheetml/2006/main" count="70" uniqueCount="45">
  <si>
    <t>Accoders 模拟赛统计</t>
    <phoneticPr fontId="1" type="noConversion"/>
  </si>
  <si>
    <t>分数</t>
    <phoneticPr fontId="1" type="noConversion"/>
  </si>
  <si>
    <t>排名</t>
    <phoneticPr fontId="1" type="noConversion"/>
  </si>
  <si>
    <t>比赛总分</t>
    <phoneticPr fontId="1" type="noConversion"/>
  </si>
  <si>
    <t>分数百分比</t>
    <phoneticPr fontId="1" type="noConversion"/>
  </si>
  <si>
    <t>排名百分比</t>
    <phoneticPr fontId="1" type="noConversion"/>
  </si>
  <si>
    <t>比赛名</t>
    <phoneticPr fontId="1" type="noConversion"/>
  </si>
  <si>
    <t>日期</t>
    <phoneticPr fontId="1" type="noConversion"/>
  </si>
  <si>
    <t>多校联训2025入营测试</t>
    <phoneticPr fontId="1" type="noConversion"/>
  </si>
  <si>
    <t>2025春季B层测试二</t>
    <phoneticPr fontId="1" type="noConversion"/>
  </si>
  <si>
    <t>2025春季B层测试三</t>
    <phoneticPr fontId="1" type="noConversion"/>
  </si>
  <si>
    <t>2025春季B层测试六</t>
    <phoneticPr fontId="1" type="noConversion"/>
  </si>
  <si>
    <t>2025春季B层测试七</t>
    <phoneticPr fontId="1" type="noConversion"/>
  </si>
  <si>
    <t>2025春季B层测试八</t>
    <phoneticPr fontId="1" type="noConversion"/>
  </si>
  <si>
    <t>2025春季B层测试十</t>
    <phoneticPr fontId="1" type="noConversion"/>
  </si>
  <si>
    <t>25-26上学期B层测试一</t>
    <phoneticPr fontId="1" type="noConversion"/>
  </si>
  <si>
    <t>多校联训2025测试2</t>
    <phoneticPr fontId="1" type="noConversion"/>
  </si>
  <si>
    <t>多校联训2025测试3</t>
  </si>
  <si>
    <t>多校联训2025测试4</t>
  </si>
  <si>
    <t>多校联训2025测试6</t>
  </si>
  <si>
    <t>多校联训2025测试7</t>
  </si>
  <si>
    <t>多校联训2025测试8</t>
  </si>
  <si>
    <t>参赛总人数</t>
    <phoneticPr fontId="1" type="noConversion"/>
  </si>
  <si>
    <t>云斗学院 模拟赛统计</t>
    <phoneticPr fontId="1" type="noConversion"/>
  </si>
  <si>
    <t>2025济南夏令营训练赛1</t>
    <phoneticPr fontId="1" type="noConversion"/>
  </si>
  <si>
    <t>2025济南夏令营训练赛2</t>
  </si>
  <si>
    <t>2025济南夏令营训练赛3</t>
  </si>
  <si>
    <t>2025济南夏令营训练赛4</t>
  </si>
  <si>
    <t>2025济南夏令营训练赛5</t>
  </si>
  <si>
    <t>2025济南夏令营训练赛6</t>
  </si>
  <si>
    <t>2025济南夏令营训练赛7</t>
  </si>
  <si>
    <t>2025济南夏令营训练赛8</t>
  </si>
  <si>
    <t>2025济南夏令营模拟赛1</t>
    <phoneticPr fontId="1" type="noConversion"/>
  </si>
  <si>
    <t>2025济南夏令营模拟赛2</t>
  </si>
  <si>
    <t>2025济南夏令营模拟赛3</t>
  </si>
  <si>
    <t>2025济南夏令营模拟赛4</t>
  </si>
  <si>
    <t>2025济南夏令营模拟赛5</t>
  </si>
  <si>
    <t>过题数</t>
    <phoneticPr fontId="1" type="noConversion"/>
  </si>
  <si>
    <t>CodeForces div4</t>
    <phoneticPr fontId="1" type="noConversion"/>
  </si>
  <si>
    <t>Round1050</t>
    <phoneticPr fontId="1" type="noConversion"/>
  </si>
  <si>
    <t>CodeForces div3</t>
    <phoneticPr fontId="1" type="noConversion"/>
  </si>
  <si>
    <t>Round998</t>
    <phoneticPr fontId="1" type="noConversion"/>
  </si>
  <si>
    <t>Round1031</t>
    <phoneticPr fontId="1" type="noConversion"/>
  </si>
  <si>
    <t>Round1033</t>
    <phoneticPr fontId="1" type="noConversion"/>
  </si>
  <si>
    <t>CodeForces div2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</si>
</sst>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HarmonyOS Sans SC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Accoders!$E$3:$E$16</c:f>
              <c:numCache>
                <c:formatCode>0.00%</c:formatCode>
                <c:ptCount val="14"/>
                <c:pt idx="0">
                  <c:v>0.21329999999999999</c:v>
                </c:pt>
                <c:pt idx="1">
                  <c:v>0.26500000000000001</c:v>
                </c:pt>
                <c:pt idx="2">
                  <c:v>0.3533</c:v>
                </c:pt>
                <c:pt idx="3">
                  <c:v>0.1867</c:v>
                </c:pt>
                <c:pt idx="4">
                  <c:v>0.26329999999999998</c:v>
                </c:pt>
                <c:pt idx="5">
                  <c:v>0.61829999999999996</c:v>
                </c:pt>
                <c:pt idx="6">
                  <c:v>0.41249999999999998</c:v>
                </c:pt>
                <c:pt idx="7">
                  <c:v>0.125</c:v>
                </c:pt>
                <c:pt idx="8">
                  <c:v>0.67500000000000004</c:v>
                </c:pt>
                <c:pt idx="9">
                  <c:v>0.6</c:v>
                </c:pt>
                <c:pt idx="10">
                  <c:v>0.23749999999999999</c:v>
                </c:pt>
                <c:pt idx="11">
                  <c:v>0.33750000000000002</c:v>
                </c:pt>
                <c:pt idx="12">
                  <c:v>0.17499999999999999</c:v>
                </c:pt>
                <c:pt idx="1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2-44E7-8A4E-24DDB759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461488"/>
        <c:axId val="1958468688"/>
      </c:lineChart>
      <c:catAx>
        <c:axId val="19584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468688"/>
        <c:crosses val="autoZero"/>
        <c:auto val="1"/>
        <c:lblAlgn val="ctr"/>
        <c:lblOffset val="100"/>
        <c:noMultiLvlLbl val="0"/>
      </c:catAx>
      <c:valAx>
        <c:axId val="195846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4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排名趋势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Accoders!$H$3:$H$16</c:f>
              <c:numCache>
                <c:formatCode>0.00%</c:formatCode>
                <c:ptCount val="14"/>
                <c:pt idx="0">
                  <c:v>0.7833</c:v>
                </c:pt>
                <c:pt idx="1">
                  <c:v>0.70589999999999997</c:v>
                </c:pt>
                <c:pt idx="2">
                  <c:v>0.61219999999999997</c:v>
                </c:pt>
                <c:pt idx="3">
                  <c:v>0.79590000000000005</c:v>
                </c:pt>
                <c:pt idx="4">
                  <c:v>0.77500000000000002</c:v>
                </c:pt>
                <c:pt idx="5">
                  <c:v>0.41460000000000002</c:v>
                </c:pt>
                <c:pt idx="6">
                  <c:v>0.40629999999999999</c:v>
                </c:pt>
                <c:pt idx="7">
                  <c:v>0.6875</c:v>
                </c:pt>
                <c:pt idx="8">
                  <c:v>0.2344</c:v>
                </c:pt>
                <c:pt idx="9">
                  <c:v>0.2344</c:v>
                </c:pt>
                <c:pt idx="10">
                  <c:v>0.875</c:v>
                </c:pt>
                <c:pt idx="11">
                  <c:v>0.5625</c:v>
                </c:pt>
                <c:pt idx="12">
                  <c:v>0.57809999999999995</c:v>
                </c:pt>
                <c:pt idx="13">
                  <c:v>0.30769999999999997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C-434A-BFD7-D86DDD90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99584"/>
        <c:axId val="142998144"/>
      </c:lineChart>
      <c:catAx>
        <c:axId val="1429995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8144"/>
        <c:crosses val="autoZero"/>
        <c:auto val="1"/>
        <c:lblAlgn val="ctr"/>
        <c:lblOffset val="100"/>
        <c:noMultiLvlLbl val="0"/>
      </c:catAx>
      <c:valAx>
        <c:axId val="1429981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云斗学院!$E$3:$E$15</c:f>
              <c:numCache>
                <c:formatCode>0.00%</c:formatCode>
                <c:ptCount val="13"/>
                <c:pt idx="0">
                  <c:v>0.16669999999999999</c:v>
                </c:pt>
                <c:pt idx="1">
                  <c:v>0.32169999999999999</c:v>
                </c:pt>
                <c:pt idx="2">
                  <c:v>0.22</c:v>
                </c:pt>
                <c:pt idx="3">
                  <c:v>0.16830000000000001</c:v>
                </c:pt>
                <c:pt idx="4">
                  <c:v>0.37669999999999998</c:v>
                </c:pt>
                <c:pt idx="5">
                  <c:v>0</c:v>
                </c:pt>
                <c:pt idx="6">
                  <c:v>0.35170000000000001</c:v>
                </c:pt>
                <c:pt idx="7">
                  <c:v>0.33329999999999999</c:v>
                </c:pt>
                <c:pt idx="8">
                  <c:v>7.4999999999999997E-2</c:v>
                </c:pt>
                <c:pt idx="9">
                  <c:v>0.3</c:v>
                </c:pt>
                <c:pt idx="10">
                  <c:v>0.41249999999999998</c:v>
                </c:pt>
                <c:pt idx="11">
                  <c:v>0.2225</c:v>
                </c:pt>
                <c:pt idx="12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7-46F0-A892-538DE446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2208"/>
        <c:axId val="749167408"/>
      </c:lineChart>
      <c:catAx>
        <c:axId val="7491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167408"/>
        <c:crosses val="autoZero"/>
        <c:auto val="1"/>
        <c:lblAlgn val="ctr"/>
        <c:lblOffset val="100"/>
        <c:noMultiLvlLbl val="0"/>
      </c:catAx>
      <c:valAx>
        <c:axId val="749167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1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排名趋势</a:t>
            </a:r>
          </a:p>
        </c:rich>
      </c:tx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云斗学院!$H$3:$H$15</c:f>
              <c:numCache>
                <c:formatCode>0.00%</c:formatCode>
                <c:ptCount val="13"/>
                <c:pt idx="0">
                  <c:v>0.97499999999999998</c:v>
                </c:pt>
                <c:pt idx="1">
                  <c:v>0.92500000000000004</c:v>
                </c:pt>
                <c:pt idx="2">
                  <c:v>0.97499999999999998</c:v>
                </c:pt>
                <c:pt idx="3">
                  <c:v>1</c:v>
                </c:pt>
                <c:pt idx="4">
                  <c:v>0.7</c:v>
                </c:pt>
                <c:pt idx="5">
                  <c:v>0.77500000000000002</c:v>
                </c:pt>
                <c:pt idx="6">
                  <c:v>0.57499999999999996</c:v>
                </c:pt>
                <c:pt idx="7">
                  <c:v>0.65</c:v>
                </c:pt>
                <c:pt idx="8">
                  <c:v>0.7</c:v>
                </c:pt>
                <c:pt idx="9">
                  <c:v>0.52500000000000002</c:v>
                </c:pt>
                <c:pt idx="10">
                  <c:v>0.47499999999999998</c:v>
                </c:pt>
                <c:pt idx="11">
                  <c:v>0.8</c:v>
                </c:pt>
                <c:pt idx="1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2-4869-83D8-76091A29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95248"/>
        <c:axId val="749202448"/>
      </c:lineChart>
      <c:catAx>
        <c:axId val="7491952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202448"/>
        <c:crosses val="autoZero"/>
        <c:auto val="1"/>
        <c:lblAlgn val="ctr"/>
        <c:lblOffset val="100"/>
        <c:noMultiLvlLbl val="0"/>
      </c:catAx>
      <c:valAx>
        <c:axId val="749202448"/>
        <c:scaling>
          <c:orientation val="maxMin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1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过题数趋势</a:t>
            </a:r>
          </a:p>
        </c:rich>
      </c:tx>
      <c:layout>
        <c:manualLayout>
          <c:xMode val="edge"/>
          <c:yMode val="edge"/>
          <c:x val="0.41847826086956524"/>
          <c:y val="3.0612244897959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CodeForces!$Q$30:$Q$42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1-47B4-92E2-EB6A195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055968"/>
        <c:axId val="1117054528"/>
      </c:lineChart>
      <c:catAx>
        <c:axId val="11170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054528"/>
        <c:crosses val="autoZero"/>
        <c:auto val="1"/>
        <c:lblAlgn val="ctr"/>
        <c:lblOffset val="100"/>
        <c:noMultiLvlLbl val="0"/>
      </c:catAx>
      <c:valAx>
        <c:axId val="11170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0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排名趋势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6-400B-AFD4-52570D9B4A15}"/>
              </c:ext>
            </c:extLst>
          </c:dPt>
          <c:val>
            <c:numRef>
              <c:f>CodeForces!$T$30:$T$41</c:f>
              <c:numCache>
                <c:formatCode>0.00%</c:formatCode>
                <c:ptCount val="12"/>
                <c:pt idx="0">
                  <c:v>0.27560000000000001</c:v>
                </c:pt>
                <c:pt idx="1">
                  <c:v>0.41660000000000003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6-400B-AFD4-52570D9B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66032"/>
        <c:axId val="1334764112"/>
      </c:lineChart>
      <c:catAx>
        <c:axId val="13347660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764112"/>
        <c:crosses val="autoZero"/>
        <c:auto val="1"/>
        <c:lblAlgn val="ctr"/>
        <c:lblOffset val="100"/>
        <c:noMultiLvlLbl val="0"/>
      </c:catAx>
      <c:valAx>
        <c:axId val="1334764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7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14</xdr:row>
      <xdr:rowOff>139700</xdr:rowOff>
    </xdr:from>
    <xdr:to>
      <xdr:col>14</xdr:col>
      <xdr:colOff>615950</xdr:colOff>
      <xdr:row>30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C186517-6575-4EC7-E668-854E5A75D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609600</xdr:colOff>
      <xdr:row>14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93A1E3E-7852-E4DD-28BD-F971C5F38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609600</xdr:colOff>
      <xdr:row>15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8AF2E-320D-6DD7-AA2F-41DE07CD4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76200</xdr:rowOff>
    </xdr:from>
    <xdr:to>
      <xdr:col>14</xdr:col>
      <xdr:colOff>609600</xdr:colOff>
      <xdr:row>30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DE2A1F-276D-5877-DE3B-F14FAA1A1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0</xdr:row>
      <xdr:rowOff>0</xdr:rowOff>
    </xdr:from>
    <xdr:to>
      <xdr:col>20</xdr:col>
      <xdr:colOff>19050</xdr:colOff>
      <xdr:row>13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13A16F-FB66-F7F7-F9DB-991E64738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13</xdr:row>
      <xdr:rowOff>95250</xdr:rowOff>
    </xdr:from>
    <xdr:to>
      <xdr:col>19</xdr:col>
      <xdr:colOff>838200</xdr:colOff>
      <xdr:row>26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810EC27-4FA2-75F9-5683-6EA148F97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Normal="100" workbookViewId="0">
      <selection activeCell="C21" sqref="C21"/>
    </sheetView>
  </sheetViews>
  <sheetFormatPr defaultRowHeight="14" x14ac:dyDescent="0.3"/>
  <cols>
    <col min="1" max="1" width="20.58203125" bestFit="1" customWidth="1"/>
    <col min="2" max="2" width="10.75" customWidth="1"/>
    <col min="3" max="3" width="9.83203125" customWidth="1"/>
    <col min="4" max="4" width="11.25" customWidth="1"/>
    <col min="5" max="5" width="11.4140625" customWidth="1"/>
    <col min="7" max="7" width="10.4140625" bestFit="1" customWidth="1"/>
    <col min="8" max="8" width="12" customWidth="1"/>
    <col min="9" max="9" width="8.6640625" customWidth="1"/>
  </cols>
  <sheetData>
    <row r="1" spans="1:8" ht="23" customHeight="1" x14ac:dyDescent="0.3">
      <c r="A1" s="7" t="s">
        <v>0</v>
      </c>
      <c r="B1" s="8"/>
      <c r="C1" s="7"/>
      <c r="D1" s="7"/>
      <c r="E1" s="7"/>
      <c r="F1" s="7"/>
      <c r="G1" s="7"/>
      <c r="H1" s="7"/>
    </row>
    <row r="2" spans="1:8" x14ac:dyDescent="0.3">
      <c r="A2" s="3" t="s">
        <v>6</v>
      </c>
      <c r="B2" s="1" t="s">
        <v>7</v>
      </c>
      <c r="C2" s="12" t="s">
        <v>1</v>
      </c>
      <c r="D2" s="1" t="s">
        <v>3</v>
      </c>
      <c r="E2" s="14" t="s">
        <v>4</v>
      </c>
      <c r="F2" s="13" t="s">
        <v>2</v>
      </c>
      <c r="G2" s="1" t="s">
        <v>22</v>
      </c>
      <c r="H2" s="14" t="s">
        <v>5</v>
      </c>
    </row>
    <row r="3" spans="1:8" x14ac:dyDescent="0.3">
      <c r="A3" s="3" t="s">
        <v>9</v>
      </c>
      <c r="B3" s="5">
        <v>45724</v>
      </c>
      <c r="C3" s="12">
        <v>128</v>
      </c>
      <c r="D3" s="1">
        <v>600</v>
      </c>
      <c r="E3" s="15">
        <f t="shared" ref="E3:E16" si="0">ROUND(C3/D3,4)</f>
        <v>0.21329999999999999</v>
      </c>
      <c r="F3" s="13">
        <v>47</v>
      </c>
      <c r="G3" s="1">
        <v>60</v>
      </c>
      <c r="H3" s="15">
        <f t="shared" ref="H3:H16" si="1">ROUND(F3/G3,4)</f>
        <v>0.7833</v>
      </c>
    </row>
    <row r="4" spans="1:8" x14ac:dyDescent="0.3">
      <c r="A4" s="3" t="s">
        <v>10</v>
      </c>
      <c r="B4" s="5">
        <v>45731</v>
      </c>
      <c r="C4" s="12">
        <v>159</v>
      </c>
      <c r="D4" s="1">
        <v>600</v>
      </c>
      <c r="E4" s="15">
        <f t="shared" si="0"/>
        <v>0.26500000000000001</v>
      </c>
      <c r="F4" s="13">
        <v>36</v>
      </c>
      <c r="G4" s="1">
        <v>51</v>
      </c>
      <c r="H4" s="15">
        <f t="shared" si="1"/>
        <v>0.70589999999999997</v>
      </c>
    </row>
    <row r="5" spans="1:8" x14ac:dyDescent="0.3">
      <c r="A5" s="3" t="s">
        <v>11</v>
      </c>
      <c r="B5" s="5">
        <v>45759</v>
      </c>
      <c r="C5" s="12">
        <v>212</v>
      </c>
      <c r="D5" s="1">
        <v>600</v>
      </c>
      <c r="E5" s="15">
        <f t="shared" si="0"/>
        <v>0.3533</v>
      </c>
      <c r="F5" s="13">
        <v>30</v>
      </c>
      <c r="G5" s="1">
        <v>49</v>
      </c>
      <c r="H5" s="15">
        <f t="shared" si="1"/>
        <v>0.61219999999999997</v>
      </c>
    </row>
    <row r="6" spans="1:8" x14ac:dyDescent="0.3">
      <c r="A6" s="3" t="s">
        <v>12</v>
      </c>
      <c r="B6" s="5">
        <v>45766</v>
      </c>
      <c r="C6" s="12">
        <v>112</v>
      </c>
      <c r="D6" s="1">
        <v>600</v>
      </c>
      <c r="E6" s="15">
        <f t="shared" si="0"/>
        <v>0.1867</v>
      </c>
      <c r="F6" s="13">
        <v>39</v>
      </c>
      <c r="G6" s="1">
        <v>49</v>
      </c>
      <c r="H6" s="15">
        <f t="shared" si="1"/>
        <v>0.79590000000000005</v>
      </c>
    </row>
    <row r="7" spans="1:8" x14ac:dyDescent="0.3">
      <c r="A7" s="3" t="s">
        <v>13</v>
      </c>
      <c r="B7" s="5">
        <v>45787</v>
      </c>
      <c r="C7" s="12">
        <v>158</v>
      </c>
      <c r="D7" s="1">
        <v>600</v>
      </c>
      <c r="E7" s="15">
        <f t="shared" si="0"/>
        <v>0.26329999999999998</v>
      </c>
      <c r="F7" s="13">
        <v>31</v>
      </c>
      <c r="G7" s="1">
        <v>40</v>
      </c>
      <c r="H7" s="15">
        <f t="shared" si="1"/>
        <v>0.77500000000000002</v>
      </c>
    </row>
    <row r="8" spans="1:8" x14ac:dyDescent="0.3">
      <c r="A8" s="3" t="s">
        <v>14</v>
      </c>
      <c r="B8" s="5">
        <v>45801</v>
      </c>
      <c r="C8" s="12">
        <v>371</v>
      </c>
      <c r="D8" s="1">
        <v>600</v>
      </c>
      <c r="E8" s="15">
        <f t="shared" si="0"/>
        <v>0.61829999999999996</v>
      </c>
      <c r="F8" s="13">
        <v>17</v>
      </c>
      <c r="G8" s="1">
        <v>41</v>
      </c>
      <c r="H8" s="15">
        <f t="shared" si="1"/>
        <v>0.41460000000000002</v>
      </c>
    </row>
    <row r="9" spans="1:8" x14ac:dyDescent="0.3">
      <c r="A9" s="3" t="s">
        <v>8</v>
      </c>
      <c r="B9" s="5">
        <v>45858</v>
      </c>
      <c r="C9" s="12">
        <v>165</v>
      </c>
      <c r="D9" s="1">
        <v>400</v>
      </c>
      <c r="E9" s="15">
        <f t="shared" si="0"/>
        <v>0.41249999999999998</v>
      </c>
      <c r="F9" s="13">
        <v>26</v>
      </c>
      <c r="G9" s="1">
        <v>64</v>
      </c>
      <c r="H9" s="15">
        <f t="shared" si="1"/>
        <v>0.40629999999999999</v>
      </c>
    </row>
    <row r="10" spans="1:8" x14ac:dyDescent="0.3">
      <c r="A10" s="3" t="s">
        <v>16</v>
      </c>
      <c r="B10" s="5">
        <v>45861</v>
      </c>
      <c r="C10" s="12">
        <v>50</v>
      </c>
      <c r="D10" s="1">
        <v>400</v>
      </c>
      <c r="E10" s="15">
        <f t="shared" si="0"/>
        <v>0.125</v>
      </c>
      <c r="F10" s="13">
        <v>44</v>
      </c>
      <c r="G10" s="1">
        <v>64</v>
      </c>
      <c r="H10" s="15">
        <f t="shared" si="1"/>
        <v>0.6875</v>
      </c>
    </row>
    <row r="11" spans="1:8" x14ac:dyDescent="0.3">
      <c r="A11" s="3" t="s">
        <v>17</v>
      </c>
      <c r="B11" s="5">
        <v>45862</v>
      </c>
      <c r="C11" s="12">
        <v>270</v>
      </c>
      <c r="D11" s="1">
        <v>400</v>
      </c>
      <c r="E11" s="15">
        <f t="shared" si="0"/>
        <v>0.67500000000000004</v>
      </c>
      <c r="F11" s="13">
        <v>15</v>
      </c>
      <c r="G11" s="1">
        <v>64</v>
      </c>
      <c r="H11" s="15">
        <f t="shared" si="1"/>
        <v>0.2344</v>
      </c>
    </row>
    <row r="12" spans="1:8" x14ac:dyDescent="0.3">
      <c r="A12" s="3" t="s">
        <v>18</v>
      </c>
      <c r="B12" s="5">
        <v>45863</v>
      </c>
      <c r="C12" s="12">
        <v>240</v>
      </c>
      <c r="D12" s="1">
        <v>400</v>
      </c>
      <c r="E12" s="15">
        <f t="shared" si="0"/>
        <v>0.6</v>
      </c>
      <c r="F12" s="13">
        <v>15</v>
      </c>
      <c r="G12" s="1">
        <v>64</v>
      </c>
      <c r="H12" s="15">
        <f t="shared" si="1"/>
        <v>0.2344</v>
      </c>
    </row>
    <row r="13" spans="1:8" x14ac:dyDescent="0.3">
      <c r="A13" s="3" t="s">
        <v>19</v>
      </c>
      <c r="B13" s="5">
        <v>45867</v>
      </c>
      <c r="C13" s="12">
        <v>95</v>
      </c>
      <c r="D13" s="1">
        <v>400</v>
      </c>
      <c r="E13" s="15">
        <f t="shared" si="0"/>
        <v>0.23749999999999999</v>
      </c>
      <c r="F13" s="13">
        <v>56</v>
      </c>
      <c r="G13" s="1">
        <v>64</v>
      </c>
      <c r="H13" s="15">
        <f t="shared" si="1"/>
        <v>0.875</v>
      </c>
    </row>
    <row r="14" spans="1:8" x14ac:dyDescent="0.3">
      <c r="A14" s="3" t="s">
        <v>20</v>
      </c>
      <c r="B14" s="5">
        <v>45868</v>
      </c>
      <c r="C14" s="12">
        <v>135</v>
      </c>
      <c r="D14" s="1">
        <v>400</v>
      </c>
      <c r="E14" s="15">
        <f t="shared" si="0"/>
        <v>0.33750000000000002</v>
      </c>
      <c r="F14" s="13">
        <v>36</v>
      </c>
      <c r="G14" s="1">
        <v>64</v>
      </c>
      <c r="H14" s="15">
        <f t="shared" si="1"/>
        <v>0.5625</v>
      </c>
    </row>
    <row r="15" spans="1:8" x14ac:dyDescent="0.3">
      <c r="A15" s="3" t="s">
        <v>21</v>
      </c>
      <c r="B15" s="5">
        <v>45869</v>
      </c>
      <c r="C15" s="12">
        <v>70</v>
      </c>
      <c r="D15" s="1">
        <v>400</v>
      </c>
      <c r="E15" s="15">
        <f t="shared" si="0"/>
        <v>0.17499999999999999</v>
      </c>
      <c r="F15" s="13">
        <v>37</v>
      </c>
      <c r="G15" s="1">
        <v>64</v>
      </c>
      <c r="H15" s="15">
        <f t="shared" si="1"/>
        <v>0.57809999999999995</v>
      </c>
    </row>
    <row r="16" spans="1:8" x14ac:dyDescent="0.3">
      <c r="A16" s="3" t="s">
        <v>15</v>
      </c>
      <c r="B16" s="5">
        <v>45906</v>
      </c>
      <c r="C16" s="12">
        <v>120</v>
      </c>
      <c r="D16" s="1">
        <v>400</v>
      </c>
      <c r="E16" s="15">
        <f t="shared" si="0"/>
        <v>0.3</v>
      </c>
      <c r="F16" s="13">
        <v>16</v>
      </c>
      <c r="G16" s="1">
        <v>52</v>
      </c>
      <c r="H16" s="15">
        <f t="shared" si="1"/>
        <v>0.30769999999999997</v>
      </c>
    </row>
  </sheetData>
  <sortState xmlns:xlrd2="http://schemas.microsoft.com/office/spreadsheetml/2017/richdata2" ref="A3:H27">
    <sortCondition ref="B2:B27"/>
  </sortState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D321-D60A-4130-9A2D-32A1E379F50E}">
  <dimension ref="A1:H15"/>
  <sheetViews>
    <sheetView workbookViewId="0">
      <selection activeCell="E22" sqref="E22"/>
    </sheetView>
  </sheetViews>
  <sheetFormatPr defaultRowHeight="14" x14ac:dyDescent="0.3"/>
  <cols>
    <col min="1" max="1" width="21.6640625" bestFit="1" customWidth="1"/>
    <col min="2" max="2" width="11.08203125" bestFit="1" customWidth="1"/>
    <col min="4" max="4" width="8.5" bestFit="1" customWidth="1"/>
    <col min="5" max="5" width="10.4140625" bestFit="1" customWidth="1"/>
    <col min="7" max="8" width="10.4140625" bestFit="1" customWidth="1"/>
  </cols>
  <sheetData>
    <row r="1" spans="1:8" ht="17" x14ac:dyDescent="0.3">
      <c r="A1" s="7" t="s">
        <v>23</v>
      </c>
      <c r="B1" s="8"/>
      <c r="C1" s="7"/>
      <c r="D1" s="7"/>
      <c r="E1" s="7"/>
      <c r="F1" s="7"/>
      <c r="G1" s="7"/>
      <c r="H1" s="7"/>
    </row>
    <row r="2" spans="1:8" x14ac:dyDescent="0.3">
      <c r="A2" s="3" t="s">
        <v>6</v>
      </c>
      <c r="B2" s="1" t="s">
        <v>7</v>
      </c>
      <c r="C2" s="12" t="s">
        <v>1</v>
      </c>
      <c r="D2" s="1" t="s">
        <v>3</v>
      </c>
      <c r="E2" s="14" t="s">
        <v>4</v>
      </c>
      <c r="F2" s="13" t="s">
        <v>2</v>
      </c>
      <c r="G2" s="1" t="s">
        <v>22</v>
      </c>
      <c r="H2" s="14" t="s">
        <v>5</v>
      </c>
    </row>
    <row r="3" spans="1:8" x14ac:dyDescent="0.3">
      <c r="A3" s="3" t="s">
        <v>24</v>
      </c>
      <c r="B3" s="5">
        <v>45872</v>
      </c>
      <c r="C3" s="12">
        <v>100</v>
      </c>
      <c r="D3" s="1">
        <v>600</v>
      </c>
      <c r="E3" s="15">
        <f t="shared" ref="E3:E15" si="0">ROUND(C3/D3,4)</f>
        <v>0.16669999999999999</v>
      </c>
      <c r="F3" s="13">
        <v>39</v>
      </c>
      <c r="G3" s="1">
        <v>40</v>
      </c>
      <c r="H3" s="15">
        <f t="shared" ref="H3:H15" si="1">ROUND(F3/G3,4)</f>
        <v>0.97499999999999998</v>
      </c>
    </row>
    <row r="4" spans="1:8" x14ac:dyDescent="0.3">
      <c r="A4" s="3" t="s">
        <v>25</v>
      </c>
      <c r="B4" s="5">
        <v>45873</v>
      </c>
      <c r="C4" s="12">
        <v>193</v>
      </c>
      <c r="D4" s="1">
        <v>600</v>
      </c>
      <c r="E4" s="15">
        <f t="shared" si="0"/>
        <v>0.32169999999999999</v>
      </c>
      <c r="F4" s="13">
        <v>37</v>
      </c>
      <c r="G4" s="1">
        <v>40</v>
      </c>
      <c r="H4" s="15">
        <f t="shared" si="1"/>
        <v>0.92500000000000004</v>
      </c>
    </row>
    <row r="5" spans="1:8" x14ac:dyDescent="0.3">
      <c r="A5" s="3" t="s">
        <v>26</v>
      </c>
      <c r="B5" s="5">
        <v>45874</v>
      </c>
      <c r="C5" s="12">
        <v>132</v>
      </c>
      <c r="D5" s="1">
        <v>600</v>
      </c>
      <c r="E5" s="15">
        <f t="shared" si="0"/>
        <v>0.22</v>
      </c>
      <c r="F5" s="13">
        <v>39</v>
      </c>
      <c r="G5" s="1">
        <v>40</v>
      </c>
      <c r="H5" s="15">
        <f t="shared" si="1"/>
        <v>0.97499999999999998</v>
      </c>
    </row>
    <row r="6" spans="1:8" x14ac:dyDescent="0.3">
      <c r="A6" s="3" t="s">
        <v>27</v>
      </c>
      <c r="B6" s="5">
        <v>45874</v>
      </c>
      <c r="C6" s="12">
        <v>101</v>
      </c>
      <c r="D6" s="1">
        <v>600</v>
      </c>
      <c r="E6" s="15">
        <f t="shared" si="0"/>
        <v>0.16830000000000001</v>
      </c>
      <c r="F6" s="13">
        <v>40</v>
      </c>
      <c r="G6" s="1">
        <v>40</v>
      </c>
      <c r="H6" s="15">
        <f t="shared" si="1"/>
        <v>1</v>
      </c>
    </row>
    <row r="7" spans="1:8" x14ac:dyDescent="0.3">
      <c r="A7" s="3" t="s">
        <v>28</v>
      </c>
      <c r="B7" s="5">
        <v>45875</v>
      </c>
      <c r="C7" s="12">
        <v>226</v>
      </c>
      <c r="D7" s="1">
        <v>600</v>
      </c>
      <c r="E7" s="15">
        <f t="shared" si="0"/>
        <v>0.37669999999999998</v>
      </c>
      <c r="F7" s="13">
        <v>28</v>
      </c>
      <c r="G7" s="1">
        <v>40</v>
      </c>
      <c r="H7" s="15">
        <f t="shared" si="1"/>
        <v>0.7</v>
      </c>
    </row>
    <row r="8" spans="1:8" x14ac:dyDescent="0.3">
      <c r="A8" s="3" t="s">
        <v>29</v>
      </c>
      <c r="B8" s="5">
        <v>45876</v>
      </c>
      <c r="C8" s="12">
        <v>0</v>
      </c>
      <c r="D8" s="1">
        <v>600</v>
      </c>
      <c r="E8" s="15">
        <f t="shared" si="0"/>
        <v>0</v>
      </c>
      <c r="F8" s="13">
        <v>31</v>
      </c>
      <c r="G8" s="1">
        <v>40</v>
      </c>
      <c r="H8" s="15">
        <f t="shared" si="1"/>
        <v>0.77500000000000002</v>
      </c>
    </row>
    <row r="9" spans="1:8" x14ac:dyDescent="0.3">
      <c r="A9" s="3" t="s">
        <v>30</v>
      </c>
      <c r="B9" s="5">
        <v>45878</v>
      </c>
      <c r="C9" s="12">
        <v>211</v>
      </c>
      <c r="D9" s="1">
        <v>600</v>
      </c>
      <c r="E9" s="15">
        <f t="shared" si="0"/>
        <v>0.35170000000000001</v>
      </c>
      <c r="F9" s="13">
        <v>23</v>
      </c>
      <c r="G9" s="1">
        <v>40</v>
      </c>
      <c r="H9" s="15">
        <f t="shared" si="1"/>
        <v>0.57499999999999996</v>
      </c>
    </row>
    <row r="10" spans="1:8" x14ac:dyDescent="0.3">
      <c r="A10" s="3" t="s">
        <v>31</v>
      </c>
      <c r="B10" s="5">
        <v>45878</v>
      </c>
      <c r="C10" s="12">
        <v>200</v>
      </c>
      <c r="D10" s="1">
        <v>600</v>
      </c>
      <c r="E10" s="15">
        <f t="shared" si="0"/>
        <v>0.33329999999999999</v>
      </c>
      <c r="F10" s="13">
        <v>26</v>
      </c>
      <c r="G10" s="1">
        <v>40</v>
      </c>
      <c r="H10" s="15">
        <f t="shared" si="1"/>
        <v>0.65</v>
      </c>
    </row>
    <row r="11" spans="1:8" x14ac:dyDescent="0.3">
      <c r="A11" s="3" t="s">
        <v>32</v>
      </c>
      <c r="B11" s="5">
        <v>45882</v>
      </c>
      <c r="C11" s="12">
        <v>30</v>
      </c>
      <c r="D11" s="1">
        <v>400</v>
      </c>
      <c r="E11" s="15">
        <f t="shared" si="0"/>
        <v>7.4999999999999997E-2</v>
      </c>
      <c r="F11" s="13">
        <v>28</v>
      </c>
      <c r="G11" s="1">
        <v>40</v>
      </c>
      <c r="H11" s="15">
        <f t="shared" si="1"/>
        <v>0.7</v>
      </c>
    </row>
    <row r="12" spans="1:8" x14ac:dyDescent="0.3">
      <c r="A12" s="3" t="s">
        <v>33</v>
      </c>
      <c r="B12" s="5">
        <v>45883</v>
      </c>
      <c r="C12" s="12">
        <v>120</v>
      </c>
      <c r="D12" s="1">
        <v>400</v>
      </c>
      <c r="E12" s="15">
        <f t="shared" si="0"/>
        <v>0.3</v>
      </c>
      <c r="F12" s="13">
        <v>21</v>
      </c>
      <c r="G12" s="1">
        <v>40</v>
      </c>
      <c r="H12" s="15">
        <f t="shared" si="1"/>
        <v>0.52500000000000002</v>
      </c>
    </row>
    <row r="13" spans="1:8" x14ac:dyDescent="0.3">
      <c r="A13" s="3" t="s">
        <v>34</v>
      </c>
      <c r="B13" s="5">
        <v>45884</v>
      </c>
      <c r="C13" s="12">
        <v>165</v>
      </c>
      <c r="D13" s="1">
        <v>400</v>
      </c>
      <c r="E13" s="15">
        <f t="shared" si="0"/>
        <v>0.41249999999999998</v>
      </c>
      <c r="F13" s="13">
        <v>19</v>
      </c>
      <c r="G13" s="1">
        <v>40</v>
      </c>
      <c r="H13" s="15">
        <f t="shared" si="1"/>
        <v>0.47499999999999998</v>
      </c>
    </row>
    <row r="14" spans="1:8" x14ac:dyDescent="0.3">
      <c r="A14" s="3" t="s">
        <v>35</v>
      </c>
      <c r="B14" s="5">
        <v>45885</v>
      </c>
      <c r="C14" s="12">
        <v>89</v>
      </c>
      <c r="D14" s="1">
        <v>400</v>
      </c>
      <c r="E14" s="15">
        <f t="shared" si="0"/>
        <v>0.2225</v>
      </c>
      <c r="F14" s="13">
        <v>32</v>
      </c>
      <c r="G14" s="1">
        <v>40</v>
      </c>
      <c r="H14" s="15">
        <f t="shared" si="1"/>
        <v>0.8</v>
      </c>
    </row>
    <row r="15" spans="1:8" x14ac:dyDescent="0.3">
      <c r="A15" s="3" t="s">
        <v>36</v>
      </c>
      <c r="B15" s="5">
        <v>45886</v>
      </c>
      <c r="C15" s="12">
        <v>30</v>
      </c>
      <c r="D15" s="1">
        <v>400</v>
      </c>
      <c r="E15" s="15">
        <f t="shared" si="0"/>
        <v>7.4999999999999997E-2</v>
      </c>
      <c r="F15" s="13">
        <v>32</v>
      </c>
      <c r="G15" s="1">
        <v>40</v>
      </c>
      <c r="H15" s="15">
        <f t="shared" si="1"/>
        <v>0.8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3BA7-4415-45E5-BB91-D4B335FA1063}">
  <dimension ref="A28:U31"/>
  <sheetViews>
    <sheetView topLeftCell="A10" workbookViewId="0">
      <selection activeCell="L17" sqref="L17"/>
    </sheetView>
  </sheetViews>
  <sheetFormatPr defaultRowHeight="14" x14ac:dyDescent="0.3"/>
  <cols>
    <col min="1" max="1" width="10.5" bestFit="1" customWidth="1"/>
    <col min="2" max="2" width="11.08203125" bestFit="1" customWidth="1"/>
    <col min="4" max="4" width="8.5" bestFit="1" customWidth="1"/>
    <col min="5" max="6" width="10.4140625" bestFit="1" customWidth="1"/>
    <col min="7" max="7" width="2.9140625" style="6" customWidth="1"/>
    <col min="8" max="8" width="10.5" bestFit="1" customWidth="1"/>
    <col min="9" max="9" width="11.08203125" bestFit="1" customWidth="1"/>
    <col min="11" max="11" width="8.5" bestFit="1" customWidth="1"/>
    <col min="12" max="13" width="10.4140625" bestFit="1" customWidth="1"/>
    <col min="14" max="14" width="2.9140625" style="6" customWidth="1"/>
    <col min="15" max="17" width="10.4140625" bestFit="1" customWidth="1"/>
    <col min="19" max="19" width="10.5" bestFit="1" customWidth="1"/>
    <col min="20" max="20" width="11.08203125" bestFit="1" customWidth="1"/>
    <col min="21" max="21" width="2.9140625" style="6" customWidth="1"/>
    <col min="23" max="26" width="10.4140625" bestFit="1" customWidth="1"/>
  </cols>
  <sheetData>
    <row r="28" spans="1:20" ht="17" x14ac:dyDescent="0.3">
      <c r="A28" s="9" t="s">
        <v>38</v>
      </c>
      <c r="B28" s="10"/>
      <c r="C28" s="10"/>
      <c r="D28" s="10"/>
      <c r="E28" s="10"/>
      <c r="F28" s="11"/>
      <c r="H28" s="9" t="s">
        <v>40</v>
      </c>
      <c r="I28" s="10"/>
      <c r="J28" s="10"/>
      <c r="K28" s="10"/>
      <c r="L28" s="10"/>
      <c r="M28" s="11"/>
      <c r="O28" s="9" t="s">
        <v>44</v>
      </c>
      <c r="P28" s="10"/>
      <c r="Q28" s="10"/>
      <c r="R28" s="10"/>
      <c r="S28" s="10"/>
      <c r="T28" s="11"/>
    </row>
    <row r="29" spans="1:20" x14ac:dyDescent="0.3">
      <c r="A29" s="3" t="s">
        <v>6</v>
      </c>
      <c r="B29" s="1" t="s">
        <v>7</v>
      </c>
      <c r="C29" s="4" t="s">
        <v>37</v>
      </c>
      <c r="D29" s="1" t="s">
        <v>2</v>
      </c>
      <c r="E29" s="1" t="s">
        <v>22</v>
      </c>
      <c r="F29" s="1" t="s">
        <v>5</v>
      </c>
      <c r="H29" s="3" t="s">
        <v>6</v>
      </c>
      <c r="I29" s="1" t="s">
        <v>7</v>
      </c>
      <c r="J29" s="4" t="s">
        <v>37</v>
      </c>
      <c r="K29" s="1" t="s">
        <v>2</v>
      </c>
      <c r="L29" s="1" t="s">
        <v>22</v>
      </c>
      <c r="M29" s="1" t="s">
        <v>5</v>
      </c>
      <c r="O29" s="3" t="s">
        <v>6</v>
      </c>
      <c r="P29" s="1" t="s">
        <v>7</v>
      </c>
      <c r="Q29" s="4" t="s">
        <v>37</v>
      </c>
      <c r="R29" s="1" t="s">
        <v>2</v>
      </c>
      <c r="S29" s="1" t="s">
        <v>22</v>
      </c>
      <c r="T29" s="1" t="s">
        <v>5</v>
      </c>
    </row>
    <row r="30" spans="1:20" x14ac:dyDescent="0.3">
      <c r="A30" s="3" t="s">
        <v>39</v>
      </c>
      <c r="B30" s="5">
        <v>45913</v>
      </c>
      <c r="C30" s="4">
        <v>4</v>
      </c>
      <c r="D30" s="1">
        <v>11145</v>
      </c>
      <c r="E30" s="1">
        <v>28810</v>
      </c>
      <c r="F30" s="2">
        <f>ROUND(D30/E30,4)</f>
        <v>0.38679999999999998</v>
      </c>
      <c r="H30" s="3" t="s">
        <v>41</v>
      </c>
      <c r="I30" s="5">
        <v>45676</v>
      </c>
      <c r="J30" s="4">
        <v>1</v>
      </c>
      <c r="K30" s="1">
        <v>22486</v>
      </c>
      <c r="L30" s="1">
        <v>61206</v>
      </c>
      <c r="M30" s="2">
        <f t="shared" ref="M30" si="0">ROUND(K30/L30,4)</f>
        <v>0.3674</v>
      </c>
      <c r="O30" s="3" t="s">
        <v>42</v>
      </c>
      <c r="P30" s="5">
        <v>45823</v>
      </c>
      <c r="Q30" s="4">
        <v>1</v>
      </c>
      <c r="R30" s="1">
        <v>7954</v>
      </c>
      <c r="S30" s="1">
        <v>28858</v>
      </c>
      <c r="T30" s="2">
        <f t="shared" ref="T30" si="1">ROUND(R30/S30,4)</f>
        <v>0.27560000000000001</v>
      </c>
    </row>
    <row r="31" spans="1:20" x14ac:dyDescent="0.3">
      <c r="O31" s="3" t="s">
        <v>43</v>
      </c>
      <c r="P31" s="5">
        <v>45829</v>
      </c>
      <c r="Q31" s="4">
        <v>0</v>
      </c>
      <c r="R31" s="1">
        <v>12719</v>
      </c>
      <c r="S31" s="1">
        <v>30532</v>
      </c>
      <c r="T31" s="2">
        <f t="shared" ref="T31" si="2">ROUND(R31/S31,4)</f>
        <v>0.41660000000000003</v>
      </c>
    </row>
  </sheetData>
  <mergeCells count="3">
    <mergeCell ref="A28:F28"/>
    <mergeCell ref="H28:M28"/>
    <mergeCell ref="O28:T2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Accoders</vt:lpstr>
      <vt:lpstr>云斗学院</vt:lpstr>
      <vt:lpstr>CodeForces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Zijian Qiao</dc:creator>
  <cp:lastModifiedBy>Zijian Qiao</cp:lastModifiedBy>
  <dcterms:created xsi:type="dcterms:W3CDTF">2015-06-05T18:19:34Z</dcterms:created>
  <dcterms:modified xsi:type="dcterms:W3CDTF">2025-09-16T12:57:04Z</dcterms:modified>
</cp:coreProperties>
</file>