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EFC1DDBA-FAC7-9E4F-ACF4-B518631763A7}" xr6:coauthVersionLast="36" xr6:coauthVersionMax="36" xr10:uidLastSave="{00000000-0000-0000-0000-000000000000}"/>
  <bookViews>
    <workbookView xWindow="0" yWindow="0" windowWidth="51200" windowHeight="28800" xr2:uid="{2E76D17A-07E1-904B-8BB7-AAF347409254}"/>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2" l="1"/>
  <c r="D6" i="2"/>
  <c r="C6" i="2"/>
  <c r="B6" i="2"/>
  <c r="D5" i="2"/>
  <c r="B5" i="2"/>
  <c r="C4" i="2"/>
  <c r="B4" i="2"/>
  <c r="C3" i="2"/>
  <c r="B3" i="2"/>
  <c r="D2" i="2"/>
  <c r="C2" i="2"/>
  <c r="B2" i="2"/>
</calcChain>
</file>

<file path=xl/sharedStrings.xml><?xml version="1.0" encoding="utf-8"?>
<sst xmlns="http://schemas.openxmlformats.org/spreadsheetml/2006/main" count="124" uniqueCount="100">
  <si>
    <t>Algo</t>
  </si>
  <si>
    <t>TPL</t>
  </si>
  <si>
    <t>SRE</t>
  </si>
  <si>
    <t>pending</t>
  </si>
  <si>
    <t>ALGO</t>
  </si>
  <si>
    <t>2,3</t>
  </si>
  <si>
    <t>Tue</t>
  </si>
  <si>
    <t>Wed</t>
  </si>
  <si>
    <t>Thu</t>
  </si>
  <si>
    <t>Fri</t>
  </si>
  <si>
    <t>Sat</t>
  </si>
  <si>
    <t>Sun</t>
  </si>
  <si>
    <t>Mon</t>
  </si>
  <si>
    <t>1,4</t>
  </si>
  <si>
    <t>Paper Prep</t>
  </si>
  <si>
    <t>Exam</t>
  </si>
  <si>
    <t>Date</t>
  </si>
  <si>
    <t>Day</t>
  </si>
  <si>
    <t>Topic: Getting rid of imposter syndrome;
By: @ladybugspodcost
link: https://podcasts.apple.com/us/podcast/impostor-syndrome/id1469229625?i=1000446160574;
Review: I was feeling down for quite some days, as recently I launched zakatlists.com and it had near to zero traffic. Approached some friends even close family members and no response. This thought of failure was crushing me. So I randomly select a podcast and this podcasts comes up. It was fun to workout while listening to this podcast. &lt;b&gt; A must listen if you feel you are left alone in your journey. &lt;/b&gt;</t>
  </si>
  <si>
    <t>Paper Preparation</t>
  </si>
  <si>
    <t>Mid Term Exam</t>
  </si>
  <si>
    <t>IDEAS</t>
  </si>
  <si>
    <t>PODCASTS</t>
  </si>
  <si>
    <t>Topic: Kelly explains Entrepreneurship;
By: @ladybugspodcost;
link: https://podcasts.apple.com/us/podcast/impostor-syndrome/id1469229625?i=1000446160574;
Review: I don’t remember what they discussed. Mostly it was shopify and hiring employees. Kelly also recommended some books. I will name them later today below.</t>
  </si>
  <si>
    <t>Lecture 4: Documenting Requirements</t>
  </si>
  <si>
    <r>
      <rPr>
        <b/>
        <sz val="12"/>
        <color theme="1"/>
        <rFont val="Calibri"/>
        <family val="2"/>
        <scheme val="minor"/>
      </rPr>
      <t>Lecture 3</t>
    </r>
    <r>
      <rPr>
        <sz val="12"/>
        <color theme="1"/>
        <rFont val="Calibri"/>
        <family val="2"/>
        <scheme val="minor"/>
      </rPr>
      <t>: Software Requirements Engineering;
Topics: Documenting stake holders, Obligation and priviliges of requirments engineer, Obligation and priviliges of stakeholders, Kano Model Influence of requirements on sattisfaction, Types of elicitation techniques ; 
Time: Duration- 68 min, Week 4- 68 min;
Slides: Lecture Slide_3.pptx;
Quiz: 1st Quiz, link;</t>
    </r>
  </si>
  <si>
    <t>Subject: Software Requirement Engineering;
Instructor: Mr Adil Ahmed, +92 323 5168656;
Class Senior: Jasim Ahmed, +92 323 4154345;
Note: Most of the questions in papers will come from slides. If we prepare slides only we will make it.;
Credit Hours: 2.0;</t>
  </si>
  <si>
    <t>Summary</t>
  </si>
  <si>
    <r>
      <rPr>
        <b/>
        <sz val="12"/>
        <color theme="1"/>
        <rFont val="Calibri"/>
        <family val="2"/>
        <scheme val="minor"/>
      </rPr>
      <t>topic: Week 1; 01:47;
Lecture</t>
    </r>
    <r>
      <rPr>
        <sz val="12"/>
        <color theme="1"/>
        <rFont val="Calibri"/>
        <family val="2"/>
        <scheme val="minor"/>
      </rPr>
      <t xml:space="preserve"> 1: Software Requirements Engineering; 
Books: 1- Requirements Engineering a good practice guide by Ian Sommervilla &amp; Pete Sawyer, 2- Software Requirements 3rd Edtion by Xarl Wuuigers &amp; Joy Beatty, 3- Engineering &amp; Managing Software REquirements by Ayubuke Aurum &amp; Class Wohlin; 
Topics: Stakeholders, Goal of Requirements Engineering, Core activities of Requirements Engineering, Characteristics of a Requirements Engineer, Types of Requirements Engineerings, Categorization; 
Video: link- herelinkcomes, name- Week 1, duration- 01:47;
Video: link- herelinkcomes, name- Week 2, duration- 01:30;
Time: Duration- 198 min, Week 1- 107 min, Week 2- 91 min;
Slides: Lecture Slide_1.pptx;
</t>
    </r>
    <r>
      <rPr>
        <b/>
        <sz val="12"/>
        <color theme="1"/>
        <rFont val="Calibri"/>
        <family val="2"/>
        <scheme val="minor"/>
      </rPr>
      <t>Lecture 2</t>
    </r>
    <r>
      <rPr>
        <sz val="12"/>
        <color theme="1"/>
        <rFont val="Calibri"/>
        <family val="2"/>
        <scheme val="minor"/>
      </rPr>
      <t>: System and Context Boundary;
Topics: Context aspects in System context, Aspects within system context, Context Boundary; 
Advice: Reduce burden on parents by getting job in Abasyn or doing freelancing
Time: Duration- 63 min, Week 3- 63 min;
Slides: Lecture Slide_2.pptx;</t>
    </r>
  </si>
  <si>
    <t>Topic: name- Week 2,lectures- 2 Lectures, duration- 01:31;
Video: link- , name- SRE Week#2part1, duration- 01:07;
Video: link- , name- SRE Week#2part2, duration- 00:24;
Topics: Core activities of Requirements Engineering, Characteristics of a Requirements Engineer, Types of Requirements Engineerings, Categorization;</t>
  </si>
  <si>
    <t>Topic: name- Week 5,lectures- 2 Lectures, duration- 01:31;
Video: link- https://drive.google.com/file/d/1oXdOllR8M09Fn_R6kxg6Na6fg9YhNBlG/preview, name- SRE Week#5Part1, duration- 00:41;
Video: link- https://drive.google.com/file/d/155VGfcSrMOFxiFuPAVVUkFdSdLdVUH9o/preview, name- SRE Week#5Part2, duration- 00:50;
Topics: Risk factors while selecting elicitation techniques, Human influences, Organzational influences, Operational influences, Combining elicitation techniques, Survey techniques, a. Eliciting explicit knowledge, b. Interview, c. Questionnaire, Creative Techniques, a. Brain Storming, b. Brain Storming Paradox, c. Change of percpective, d. Analogy, Documentcentric Techniques, a. System Archeology, b. Percpective Reading, c. Reuse, Observation Techniques, a. Question observations and optimize process, b.Field observation, c. Apprenticing, Support Techniques, a. Mind mapping, b. Workshops, c. CRC cards, d. Audio and Video recordings, e. Modelling action sequences, f. Prototypes for illustration;</t>
  </si>
  <si>
    <t>Topic: name- Week 4,lectures- 2 Lectures, duration- 01:06;
Video: link- https://drive.google.com/file/d/1BmiDBx3Ve2JXQoaLMt2cid9n5IhCDzlK/preview, name- SRE Week#4Part1, duration- 00:57;
Video: link- https://drive.google.com/file/d/1ZiBHNHotKvuJhOO9taLzR3gdPfy1DgVZ/preview, name- SRE Week#4Part2, duration- 00:09;
Slides: slide- Lecture Slide_3.pptx;
Topics: Eliciting Requirements Sources, Documenting Stakeholders, Obligations of requirements Engineer, Obligations of stakeholders, Kano Model, Categories of satisfaction, Satisfiers, Delighters, Dissatisfiers, Elicitation Techniques (Introduction), Influencing factors regarding the choice of elicitation techniques;</t>
  </si>
  <si>
    <t>Topic: name- Week 3,lectures- 3 Lectures, duration- 01:03;
Video: link- https://drive.google.com/file/d/1kKy4hXIJKfQ2hLfVO1ScYWFaF0kz20Yv/preview, name- AD&amp;AA Week#3 Part1.mp4, duration- 00:35;
Video: link- https://drive.google.com/file/d/1m6Ryy3hVXhK3BKsZmLCoqm6Vlql0ACJY/preview, name- AD&amp;AA Week#3 Part2.mp4, duration- 00:16;
Video: link- https://drive.google.com/file/d/1-K9i4B1zTrsZYJozlIXuPo-NcThHbt3S/preview, name- AD&amp;AA Week#3 Part3.mp4, duration- 00:12;
Topics: Finite Automata (continued);</t>
  </si>
  <si>
    <t>Topic: name- Week 2,lectures- 2 Lectures, duration- 01:36;
Video: link- https://drive.google.com/file/d/1bRNxpWytwwu50SDsvaOXaxXAWO5r8-B8/preview, name- AD&amp;AA Week#2 Part1.mp4, duration- 01:05;
Video: link- https://drive.google.com/file/d/1eiOj0evGS4VLvvaoCQFeEQzat_4W_uDq/preview, name- AD&amp;AA Week#2 Part2.mp4, duration- 00:31;
Slides: slide- lec2.pdf;
Topics: String Searching domains, Valid and Invalid shifts, Symbols, Categories of Algorithums, a. Naive algorthims, b. Finite Automata;</t>
  </si>
  <si>
    <t>Topic: name- Week 4,lectures- 1 Lecture, duration- 01:47;
Video: link- https://drive.google.com/file/d/1lJBsIih3fzVFuQwubN4GLbkVKXgosBry/preview, name- AD&amp;AA Week#4.mp4, duration- 01:47;
Topics: Knuth Morris Algorithum, Boyer Moore Algorithum, Algorithum time comparison;</t>
  </si>
  <si>
    <t>Topic: name- Week 1,lectures- 4 Lectures, duration- 01:38;
Video: link- https://drive.google.com/file/d/1rba7mKiAH4UScARCW3HuCe5_LsdgofF_/preview, name- Class CR Number, duration- 00:00;
Video: link- https://drive.google.com/file/d/1EvOHehNqZlji9HeyW6YYI6pGN-apUz8D/preview, name- AD&amp;AA Week#1 Part1.mp4, duration- 00:58;
Video: link- https://drive.google.com/file/d/1PQ9EuYIsfZiHfxVupjg5JThWLEUT-1ka/preview, name- AD&amp;AA Week#1 Part2.mp4, duration- 00:32;
Video: link- https://drive.google.com/file/d/1RfT5B3ulAR_QIrI8ktEg9r5u-FHZFxa3/preview, name- AD&amp;AA Week#1 Part3.mp4, duration- 00:14;
Slides: slide- lec1.pptx;
Assignment: name- Assignment # 1 Summary of Cincinati Website , link- /ALGO/cincinati.png;
Assignment: name- Assignment # 2 Load Bty 18650 Algorithum , link- /ALGO/18650.png;
Topics: Definition of Algorithum, Types of Algorithums, Flow Diagram Symbols, e la russ algorithum, Divide and COnquor algorithum, Parameters for selection of algorithum, e la russ algorithum if statements;</t>
  </si>
  <si>
    <t>Subject: Advance Theory and Design of Algorithum;
Instructor: Dr Aqib Perwaiz;
ClassSenior: Jasim, +92 323 4154345;
Note: Listening to all lectures is necessary. Sir teaches most of the stuff on slides.;
CreditHours: 3.0;</t>
  </si>
  <si>
    <t>Topic: name- Week 6,lectures- 1 Lecture, duration- 01:07;
Video: link- https://drive.google.com/file/d/14EjJ9UzO_AGydV_w9UJIKyfJJMjCwjlW/preview, name- SRE Week#6, duration- 01:07;
Slides: slide- Lecture Slide_4.pptx;
Topics: Document Design, Reasons for documentation, a. Central role of requirements, b. Legal relevance, c. Complexity, d. Accessibility, Types of Documentation, a. Data perspective, b. Functional perspective, c. Behaviourial perspective, Advantages of using natural language, Disadvantages of using natural language,  Requirements Documentation using Conceptual Models, a. Use case diagram, b. Structural data modeling and structuring of terms class diagram, c. Sequence modelling, d. State diagram, Hybrid Requirements Documents;
Quiz: name- Quiz 2;</t>
  </si>
  <si>
    <t>Topic: name- Week 3,lectures- 1 Lecture, duration- 01:03;
Video: link- https://drive.google.com/file/d/1f-_LejqI4_0bTJl9ld5vK7xt1ftYtFt5/preview, name- SRE Week#3, duration- 01:03;
Slides: slide- Lecture Slide_2.pptx;
Topics: System and Context Boundaries, Context aspects in the system context, Defining System Boundary, Defining the Context Boundary, Documenting the System Context;
Quiz: name- Quiz 1;</t>
  </si>
  <si>
    <t>Topic: name- Week 3, lectures- 1 Lecture, duration- 01:13;
Video: link- https://drive.google.com/file/d/1Pu_2p-pfLQAGEPfub2GY7qYzCmXxi8LG/preview, name- TPL Week#3, duration- 01:13;
Assignment: name- Assignment # 1 | Compare For Loops for Java with C++, img- /TPL/Assignment1.png;
AssignmentSolution: name- Assignment 1 Solution | Compare For Loops, link- Assignment No 1 TPL Waqas 3151.docx;
Topics: EBNF, Attribute Grammer, EBNF Parse Trees;
Important: Question can come "Explain BNF in words";</t>
  </si>
  <si>
    <t>Topic: name- Week 6,lectures- 2 Lectures, duration- 01:42;
Video: link- https://drive.google.com/file/d/1rxg0O9yrSbrJpaYiql0F-P8u4Y2ZtDuc/preview, name- AD&amp;AA Week#6 Part 1.mp4, duration- 00:38;
Video: link- https://drive.google.com/file/d/13r2bglsKWo9HeYgPDRZidU9CV5oJW6xu/preview, name- AD&amp;AA Week#6 Part 2.mp4, duration- 01:04;
Slides: slide- lec3b.pptx;</t>
  </si>
  <si>
    <t>Topic: name- Week 5,lectures- 2 Lectures, duration- 01:16;
Video: link- https://drive.google.com/file/d/1t6VMFiI4610ULxoovPeFNuAnRKYwKosu/preview, name- AD&amp;AA Week#5 Part 1.mp4, duration- 00:25;
Video: link- https://drive.google.com/file/d/1s_RbEVFMh9pGqPTkgfURH9Kx8nGcK3GI/preview, name- AD&amp;AA Week#5 Part 2.mp4, duration- 00:51;
Slides: slide- lec3a.ppt</t>
  </si>
  <si>
    <t>Topic: name- Week 6, lectures- 2 Lectures, duration- 01:42;
Video: link- https://drive.google.com/file/d/1DJtOj-fOGE1gRrjlmTR0z7pvGFs5G7xU/preview, name- Part 1 Chapter 5 remaining, duration- 01:05;
Video: link- https://drive.google.com/file/d/1aMmr-E7CAkgN8YMMwR4RX22u7qjPq6EH/preview, name- Part 2 Chapter 6 started, duration- 00:37;
Topics: Variable life time, Variable scopes, Static Scope, Stack Dynamic scope, Explicit / implicit heap dynamic, Chapter 6 Introduction;</t>
  </si>
  <si>
    <t>Topic: name- Week 1, lectures- 3 Lectures, duration- 01:47;
Video: link- https://drive.google.com/file/d/1ctSBf7a08q8Au16-1HEayw8aghDsauQG/preview, name- TPL Week#1 Part1, duration- 00:17;
Video: link- https://drive.google.com/file/d/17yY-6RGVlhAsfMqJVqewvXUHGmNDlcR1/preview, name- TPL Week#1 Part2, duration- 00:53;
Slides: slide- Chapter 5.ppt;
Books: name- Concepts of Programming Languages 11th Ed.pdf, link- Concepts of Programming Languages 11th Ed.pdf</t>
  </si>
  <si>
    <t>Topic: name- Week 2, lectures- 2 Lectures, duration- 01:40;
Video: link- https://drive.google.com/file/d/15p5EP1_UCBHxyD9URakXw9xEW3hBKCLu/preview, name- TPL Week#2 Part 1, duration- 00:51;
Video: link- https://drive.google.com/file/d/1hHFe7EcX_PNGHntkNqR0a4Q9tTmLY1d-/preview, name- TPL Week#2 Part 2, duration- 00:49;
Slides: slide- Chapter 1.ppt;
Slides: slide- Chapter 2.ppt;
Slides: slide- Chapter 3.ppt;
Topics: Readability, reliability, writeability, Chapter 3, Lexemes, Backus Naur Form (BNF), Parse Trees;
Important: 1 question will come from Chapter 2;</t>
  </si>
  <si>
    <t>Topic: name- Week 5, lectures- 1 Lecture, duration- 01:20;
Video: link- https://drive.google.com/file/d/11P2oVuOQdNCB1lXC0azUnH74t3y6MwIx/preview, name- TPL Week#5, duration- 01:20;
Slides: slide- Chapter 5.ppt;
Topics: Context Free, Context Sensitive languages, Variable attributes, Possible binding times, Life time of a variable, Scope of a variable (example);</t>
  </si>
  <si>
    <t>Topic: name- Mid Term Exam, lectures- , duration- 11 Nov | 15:00-16:30;
Assignment: name- Past paper 2018, img- /TPL/pastpaper1.jpg*/TPL/pastpaper2.jpg;
Slides: slide- Chapter 1.ppt;
Slides: slide- Chapter 2.ppt;
Slides: slide- Chapter 3.ppt;
Slides: slide- Chapter 5.pptx;
Books: name- Concepts of Programming Languages 11th Ed, link- Concepts of Programming Languages 11th Ed.pdf;
Assignment: name- Mid Term Paper 2019, img- /TPL/mid20191.jpg*/TPL/mid20192.jpg;</t>
  </si>
  <si>
    <t>Topic: name- Mid Term Exam, lectures- , duration- 12 Nov | 15:00-16:30;
Assignment: name- Past Paper 2017, img- /SRE/mid exam past paper.jpeg;
Slides: slide- Lecture Slide_1.pptx;
Slides: slide- Lecture Slide_2.pptx;
Slides: slide- Lecture Slide_3.pptx;
Slides: slide- Lecture Slide_4.pptx;
Books: name- Requirements Engineering Fundamentals, link- Requirements Engineering Fundamentals A Study Guide for the Certified Professional for Requirements Engineering Exam.pdf;
Questions: Chapter 1, Goals of requirements engineering, Core activities of requirements engineering, Characteristics of requirements engineer, Requirements types, Categorization of Quality Requirements, Chapter 2, Aspects of system context, Sources and Sinks of a system, Documenting the system context, Chapter 3, Sources for elliciting requirements, Significance of stakeholders, Documenting stakeholders, Obligations of Requirements engineer, Previliges of stakeholders, Kano Model (Influence of requirements on sattisfaction), What influences selection of elicitation techniques, Human influences, Observation influence, Operational influence, Combining ellicitations techniques to lower risk, Interview, Questionaire, Creative techniques types, Brainstorming &amp; paradox, System archeology, Perspective based reading, Questions observation &amp; optimize process, Field observation, Apprenticing, Types of support techniques, Modelling action sequences, Chapter 4, Reason for documentations, Documentation Perspectives (Types), Advantages of using natural languages, 4 Conceptual Models, Standardized Structring Advantages, Names of different Standards (3), Parts of ISO 29148 Standard Document, Parts of Customized Standard Contents, Parts of introduction in custom standards, Parts of General Overview in Custom standards, Uses of requirements documents, Quality criteria for requirements documents;</t>
  </si>
  <si>
    <t>IS</t>
  </si>
  <si>
    <t>Subject: Special Topics in Information Security;
Instructor: Dr Syed Nasir Mehmood Shah;
ClassSenior: Waqas Wattoo | +92 301 3068788;
Note: None yet;
CreditHours: 3.0;</t>
  </si>
  <si>
    <t>Topic: name- Course Material,lectures- 5 Lectures, duration- 00;
Slides: slide- An Analysis of Security Threats in Cloud Computing.pptx;
Slides: slide- Lecture1_Information Security.pdf;
Slides: slide- Lecture2_SecureCloudFramework.pdf;
Slides: slide- Lecture3_EmergingTrendsinCloudSecurity.pdf;
Slides: slide- Muhammad Sadiq Thesis v1.7.pdf;</t>
  </si>
  <si>
    <t>Subject: Theory of Programming Languages;
Instructor: Dr Amjad Mehmood;
ClassSenior: +92 301 3068788‬;
Note: No lecture on 16 Nov due to papers;
CreditHours: 3.0;</t>
  </si>
  <si>
    <t>Topic: name- Week 1,lectures- 3 Lectures, duration- 01:47;
Video: link- https://drive.google.com/file/d/1brUQVmv6OGb2n1GePe4c5fjrVbVJUFvz/preview, name- Class CR Number, duration- 00:04;
Video: link- https://drive.google.com/file/d/1-oeLFxAxdOeAgkILn1uyLbTcr-NsZlIT/preview, name- SRE Week#1 Part1.mp4, duration- 56:47;
Video: link- https://drive.google.com/file/d/1niJ6P3J5h1XEUlyBzUgIHOfQzYw9hk1K/preview, name- SRE Week#1 Part2.mp4, duration- 51:36;
Slides: slide- Lecture Slide_1.pptx;
Topics: Stakeholders, Goal of Requirements Engineering, Core activities of Requirements Engineering;
Books: name- Requirements Engineering Fundamentals A Study Guide for the Certified Professional for Requirements Engineering Exam, link- Requirements Engineering Fundamentals A Study Guide for the Certified Professional for Requirements Engineering Exam.pdf;
Books: name- Requirements Engineering a good practice guide by Ian Sommervilla &amp; Pete Sawyer;
Books: name- Software Requirements 3rd Edtion by Xarl Wuuigers &amp; Joy Beatty;
Books: name- Engineering &amp; Managing Software Requirements by Ayubuke Aurum &amp; Class Wohlin;
Assignment: name- Assignment No 1, link- Assignment No.1 2.pdf;</t>
  </si>
  <si>
    <t>Topic: name- Week 7,lectures- 2 Lectures, duration- 01:41;
Video: link- https://drive.google.com/file/d/1iN0XDjE-kn0od8h8e3azwQFUaFEwDKEt/preview, name- AD&amp;AA Week#7 Part 1.mp4, duration- 00:57;
Video: link- https://drive.google.com/file/d/130Cyy5mWSzIPNuH8qWlAk8wQcO5H_7o4/preview, name- AD&amp;AA Week#7 Part 2.mp4, duration- 00:44;
Slides: slide- lec4.pptx;
Topics: Chapter 4, Effciency of Algorithum, Types of Algorithms in Relation to Time, Insertion Algorihum, Selection Algorithum, Shall Sort;</t>
  </si>
  <si>
    <t>Subject: Software Requirement Engineering;
Instructor: Mr Fazal Wahab;
ClassSenior: Fakhar | +92 ‭332 0278998‬;
Note: From this Saturday (30 Nov 2019) to end of semester means four weeks, there will extra 1 and half hour makeup class of SRE after maghrib prayer.;
CreditHours: 3.0;</t>
  </si>
  <si>
    <t>Topic: name- Week 7, lectures- Assignment Only, duration- ;
Assignment: name- Assignment no 2 (Deadline 23 Nov), link- Assignment2.pdf;
Assignment: name- Assignment no 2 Solved, link- Assignment 2 Solved.docx;
Books: name- Engineering and Managing software requirements by Aybuke Aurum and Claes Wohlin, link- Engineering and Managing software requirements.pdf;
Note: heading- Note, text- No lecture conducted during this week due to exam on 17 Nov 2019. Sir only gave above assignment;</t>
  </si>
  <si>
    <t>Topic: name- Week 4, lectures- 1 Lecture, duration- 00:43;
Video: link- https://drive.google.com/file/d/1JZjwQWO7_aTq04qMJLL5pf6HXNrv_qyN/preview, name- TPL Week#4, duration- 00:43;
Slides: slide- Chapter 4.ppt;
Topics: Compiler working flow chart, Top down parsing alogrithum, Construction of Syntaxtical Structure using BNF;</t>
  </si>
  <si>
    <t>Topic: name- Week 8, lectures- 3 Lectures, duration- 01:22;
Video: link- https://drive.google.com/file/d/18sP4Wf0WZh_3gh0PCDZaPH0YT7HsDmhn/preview, name- SRE Week8 Part#1.mp4, duration- 00:01;
Video: link- https://drive.google.com/file/d/1cFUxdRC5VwlsjxILvMbMqO6SVWkXwZB1/preview, name- SRE Week8 Part#2.mp4, duration- 00:51;
Video: link- https://drive.google.com/file/d/128EIgEoYNkqrN_PCG30nwpn1MGaNhK-J/preview, name- SRE Week8 Part#3.mp4, duration- 00:30;
Assignment: name- Assignment no 3 (Deadline 21 Dec 2019), img- /SRE/Assignment 3.png;
Slides: slide- Lecture Slide_5.pptx;</t>
  </si>
  <si>
    <t>Topic: name- Week 8, lectures- 2 Lectures, duration- 01:33;
Video: link- https://drive.google.com/file/d/1lpPNJAvs6WzQuJ6z0dhX96HCxnarShVs/preview, name- AD&amp;AA Week # 8 Part1.mp4, duration- 00:54;
Video: link- https://drive.google.com/file/d/1A8aBmhTcErBz6hETG1YYLN-GMCLMZUSX/preview, name- AD&amp;AA Week # 8 Part2.mp4, duration- 00:39;
Assignment: name- Assignment 2 (Deadline 22 Nov), img- /ALGO/Assignment 2.png*/ALGO/Assignment 2 DL.png;
Assignment: name- Assignment 2 Solved, img- /ALGO/Assignment20.jpg*/ALGO/Assignment21.jpg;
Slides: slide- lec4.pptx;
Topics: Redex Sort, Bubble Sort, Merge Sort, Counting Sort, Bucket Sort;</t>
  </si>
  <si>
    <t>Topic: name- Week 9, lectures- 2 Lectures, duration- 01:51;
Video: link- https://drive.google.com/file/d/1430C-n3l2kRoy2Qn76kBep_umfClXmkF/preview, name- AD&amp;AA Week # 9 Part1.mp4, duration- 00:38;
Video: link- https://drive.google.com/file/d/1UBidBALGcA7KB8t11RDEwlTti64BilJf/preview, name- AD&amp;AA Week # 9 Part2.mp4, duration- 01:13;
Assignment: name- Assignment 3 (Deadline 29 Nov), img- /ALGO/Assignment 3.png;
Assignment: name- Assignment 3 Solved, img- /ALGO/Assignment30.jpg*/ALGO/Assignment31.jpg;
Slides: slide- lec5.ppt;
Important: Quiz in next class from lecture 5 (above slides);
Topics: Pigeon hole sort, Important points for algorithms, Chapter 5, Asymptotatic analysis, Rate of growth, Wilson, Fibonacci, Investing on algorithms or computing?;</t>
  </si>
  <si>
    <t>Topic: name- Mid Term Exam, lectures- , duration- 8 Nov | 16:00-17:30;
Assignment: name- Mid Term Exam Pattern, img- /ALGO/paperpattern.png;
Assignment: name- Past Paper Mid Term (2018), img- /ALGO/quiz2018.jpg;
Assignment: name- Solution of Past Paper, img- /ALGO/mid2018soln1.png*/ALGO/mid2018soln1b.jpg*/ALGO/mid2018soln2.png*/ALGO/mid2018soln3a.jpg*/ALGO/mid2018soln3b.jpg*/ALGO/mid2018soln3c.jpg;
Slides: slide- lec1.pptx;
Slides: slide- lec2.pdf;
Slides: slide- lec3b.pptx;
Slides: slide- Algo mid result.xlsx;</t>
  </si>
  <si>
    <t>Topic: name- Week 9, lectures- 2 Lectures, duration- 01:27;
Video: link- https://drive.google.com/file/d/1mAiv1VBzdv_iIIRzMaK5Dgpn-_uW-qDG/preview, name- SRE Week # 9 Part 1.mp4, duration- 00:43;
Video: link- https://drive.google.com/file/d/1HsNdz2rcUllt2Gx-qJXpnS653p8WA42G/preview, name- SRE Week # 9 Part 2.mp4, duration- 00:44;
Slides: slide- Lecture Slide_5.pptx;</t>
  </si>
  <si>
    <t>Topic: name- Week 7, lectures- Assignment Only, duration- -;
Assignment: name- Assignment no 2 (Deadline 23 Nov), img- /TPL/Assignment2.jpeg*/TPL/mid20191.jpg*/TPL/mid20192.jpg;
Assignment: name- Assignment no 2 Solved, link- Assignment 2 Solved.docx;
Note: heading- Note, text- No lecture conducted during this week due to exam on 17 Nov 2019. Sir only gave above assignment.;</t>
  </si>
  <si>
    <t>Topic: name- Week 11, lectures- Assignment Only, duration- -;
Slides: slide- Chapter 7.ppt;
Assignment: name- Quiz in next class from above Chapter 7, img- /TPL/Assignment 4.png;</t>
  </si>
  <si>
    <t>Topic: name- Week 10, lectures- 2 Lectures, duration- 01:19;
Video: link- https://drive.google.com/file/d/1hrYmZgBA3wWiNbPf_0y_EjNAqVAep68S/preview, name- SRE Week # 10 Part 1.mp4, duration- 00:47;
Video: link- https://drive.google.com/file/d/1C04hEIeBg2hEUmLco-5QQbT3AWkTYPIz/preview, name- SRE Week # 10 Part 2.mp4, duration- 00:32;</t>
  </si>
  <si>
    <t>Topic: name- Week 11, lectures- 2 Lectures, duration- 00:56;
Video: link- https://drive.google.com/file/d/1iGjE5XenE92z_rJ_1-lJD1LYZIY4clXC/preview, name- SRE Week # 11 Part 1.mp4, duration- 00:42;
Video: link- https://drive.google.com/file/d/1lM0So4usTGuTnFKxlFqhn04Cv3P0bVqP/preview, name- SRE Week # 11 Part 2.mp4, duration- 00:14;</t>
  </si>
  <si>
    <t>Topic: name- Week 12, lectures- Not uploaded, duration- -;
Note: heading- Lectures not uploaded yet;</t>
  </si>
  <si>
    <t>Topic: name- Week 10, lectures- 2 Lectures, duration- 01:24;
Video: link- https://drive.google.com/file/d/1dy930AUWj6FhpQW_GAbGijpuZLD7owMZ/preview, name- AD&amp;AA Week # 10 Part 1.mp4, duration- 00:54;
Video: link- https://drive.google.com/file/d/1Yz6n4GBQL6TryaLlmySsDhCP9y4XplkR/preview, name- AD&amp;AA Week # 10 Part 2.mp4, duration- 00:30;
Slides: slide- Lec6.pptx;
Topics: Chapter 6, P NP &amp; NPC Computing problems, Vortex Cover Problem, Subset Sum Problem;</t>
  </si>
  <si>
    <t>Topic: name- Week 11, lectures- 2 Lectures, duration- 01:18;
Video: link- https://drive.google.com/file/d/1L8AXlWHcUH16jcl_Zu8UyUj6iwnvuCx-/preview, name- AD&amp;AA Week # 11 Part 1.mp4, duration- 00:52;
Video: link- https://drive.google.com/file/d/1ba5ptKIgEeli77GEPoVeP-v6XeBzV_nU/preview, name- AD&amp;AA Week # 11 Part 2.mp4, duration- 00:26;
Assignment: name- Assignment 4, img- /ALGO/Assignment 4.png;
Topics: Word length optimization, Chapter 7 started;</t>
  </si>
  <si>
    <t>Topic: name- Week 12, lectures- 2 Lectures, duration- 01:36;
Video: link- https://drive.google.com/file/d/1kOuhYo1poWvPz8T0eoBRzsXcoKoY7U12/preview, name- AD&amp;AA Week # 12 Part 1.mp4, duration- 00:58;
Video: link- https://drive.google.com/file/d/1t2dXItzIgFA2pX8ZnqEudZNZBvRmACIF/preview, name- AD&amp;AA Week # 12 Part 2.mp4, duration- 00:38;
Topics: Chapter 7 Continued, Chapter 8, Arrays, Trees, Height Depth &amp; Level of Trees, Chapter 9, Stack, RPN;</t>
  </si>
  <si>
    <t>Topic: name- Final Term Exam, lectures- , duration- 27 Dec | 15:00-17:00;
Assignment: name- presentation list.xlsx, link- presentation list.xlsx;
Assignment: name- Group 2 paper.pdf, link- Group 2 paper.pdf;
Assignment: name- Group 2 presentation.pptx, link- Group 2 presentation.pptx;
Assignment: name- Group 8 paper.pdf, link- Group 8 paper.pdf;
Slides: slide- lec5.ppt;
Slides: slide- Lec6.pptx;
Slides: slide- lec8.pdf;
Slides: slide- lec9.pptx;
Assignment: name- Past paper 2018 (2 photos), img- /ALGO/Past paper page 1.jpeg*/ALGO/Past paper page 2.jpeg;
Note: heading- Syllabus is final. 1 question will come from Group 2 paper and Group 8 paper (attached above).</t>
  </si>
  <si>
    <t>Topic: name- Week 9, lectures- 1 Lecture, duration- 01:18;
Video: link- https://drive.google.com/file/d/13wRNzU6PSClUQ2hdxH6xlae5zPEjHR2d/preview, name- TPL Week # 9.mp4, duration- 01:18;
Slides: slide- Chapter 8.pptx;</t>
  </si>
  <si>
    <t>Topic: name- Week 10, lectures- 1 Lecture, duration- 01:06;
Video: link- https://drive.google.com/file/d/12IYyBowEUKe90QhBUaHxXLSMomo1_aMj/preview, name- TPL Week # 10.mp4, duration- 01:06;
Slides: slide- Chapter 9.ppt;</t>
  </si>
  <si>
    <t>Topic: name- Week 8, lectures- 1 Lecture, duration- 01:26;
Video: link- https://drive.google.com/file/d/1Uc4upqacrhA2-FtxU8GKFDuNC_Mw8Pmz/preview, name- TPL Week # 8.mp4, duration- 01:26;
Slides: slide- Chapter 7.ppt;
Assignment: name- Assignment no 3 (Deadline 15 Dec 2019), img- /TPL/Assignment No 3 TPL.png;</t>
  </si>
  <si>
    <t>Topic: name- Week 12, lectures- 1 Lecture, duration- 00:34;
Video: link- https://drive.google.com/file/d/1OTYTl2ZxiHs7UH9LHHagN6WYGGONYMd2/preview, name- SRE Week # 11 Part 1.mp4, duration- 00:42;</t>
  </si>
  <si>
    <t>Topic: name- Final Term Exam, lectures- , duration- 29 Dec | 12:30-14:30;
Slides: slide- Lecture Slide_2.pptx;
Slides: slide- Lecture Slide_3.pptx;
Slides: slide- Lecture Slide_4.pptx;
Slides: slide- Lecture Slide_5.pptx;
Slides: slide- Lecture Slide_6.pptx;
Slides: slide- Lecture Slide_7.pptx;
Assignment: name- Past Paper Finals Fall 2017, img- /SRE/past paper 2017.jpg;
Assignment: name- Solution of above paper, img- /SRE/past paper solved 1.png*/SRE/past paper solved 2.png*/SRE/past paper solved 3.png;
Assignment: name- Solution of above paper in pdf, link- past paper 2017.pdf;
Note: heading- Syllabus is final. Lecture 2 to 4 were taught before mids are also included in Finals.;</t>
  </si>
  <si>
    <t>Topic: name- Final Term Exam, lectures- , duration- 30 Dec | 1500-1700;
Slides: slide- Chapter 3.ppt;
Slides: slide- Chapter 4.ppt;
Slides: slide- Chapter 5.pptx;
Slides: slide- Chapter 6.ppt;
Slides: slide- Chapter 7.ppt;
Slides: slide- Chapter 8.pptx;
Slides: slide- Chapter 9.ppt;
Assignment: name- Solution past paper (12 images), img- /TPL/past paper solved1.png*/TPL/past paper solved2.png*/TPL/past paper solved3.png*/TPL/past paper solved4.png*/TPL/past paper solved5.png*/TPL/past paper solved6.png*/TPL/past paper solved7.png*/TPL/past paper solved8.png*/TPL/past paper solved9.png*/TPL/past paper solved10.png*/TPL/past paper solved11.png*/TPL/past paper solved12.png;
Assignment: name- Solution of above paper in pdf, link- TPL Solved Past Paper Finals Fall 2018.pdf;
Note: heading- Sullabus is final. Chapter 3 to 5 were taught before mids are also included for finals.;</t>
  </si>
  <si>
    <t>ATOC</t>
  </si>
  <si>
    <t>AOS</t>
  </si>
  <si>
    <t>STQA</t>
  </si>
  <si>
    <t>Subject: Advanced Operating System;
Instructor: Dr Nasir Mehmood;
ClassSenior: Awais, +92 323 7800196;
Note: Stay tuned for updates.;
CreditHours: 3.0;</t>
  </si>
  <si>
    <t xml:space="preserve">Topic: name- Week 1,lectures- 1 Lecture, duration- 00:00;
Slides: slide- Chapter1.pptx;
Assignment: name- Assignment 1 (Deadline 1st Feb 2020), img- /STQA/Assignment 1.png;
Note: heading- Submit assignment if you are late. Sir might accept it. I also have not done it yet.;
</t>
  </si>
  <si>
    <t>Subject: Software Testing and Quality Assurance;
Instructor: Dr Abdul Hannan;
ClassSenior: N/A;
Note: Stay tuned for updates.;
CreditHours: 3.0;</t>
  </si>
  <si>
    <t>Topic: name- Week 1,lectures- 2 Lectures, duration- 01:37;
Video: link- https://drive.google.com/file/d/1YOq3u1x-LfM-TkOvDmc8IIrJ3l2MCywy/preview, name- AOS Week#1part1.mp4, duration- 01:09;
Video: link- https://drive.google.com/file/d/1Nh8zm9SXHbo87Ge5tT8hdPpfrUb1AlaK/preview, name- AOS Week#1part2.mp4, duration- 00:28;
Slides: slide- Chapter 2.ppt;</t>
  </si>
  <si>
    <t>Subject: Advanced Theory of Computation;
Instructor: Dr Ali Arshad;
ClassSenior: Hassan, +92 313 7408286;
Note:  Stay tuned for updates.;
CreditHours: 3.0;</t>
  </si>
  <si>
    <t>Topic: name- Week 2,lectures- 1 Lecture, duration- 01:33;
Video: link- https://drive.google.com/file/d/18qBlYxrN38HZh1pjIysBGtg8SF1JSLY0/preview, name- AOS Week#2part1.mp4, duration- 01:33;
Slides: slide- Chapter 3.ppt;</t>
  </si>
  <si>
    <t>Topic: name- Week 1,lectures- 1 Lecture, duration- 01:20;
Video: link- https://drive.google.com/file/d/19dipmMmEiCQmlntPtJAtKF_DfoD_sufk/preview, name- ATC Week#1.mp4, duration- 01:20;
Slides: slide- Course.pdf;
Slides: slide- Lec1.pdf;
Topics: Finite state machine, Applications of Finite Automata, Proving techniques</t>
  </si>
  <si>
    <t>Topic: name- Week 6, lectures- 3 Lectures, duration- 01:34;
Video: link- https://drive.google.com/file/d/1XSMfs_FmJKSzxEFjuYD_4Wu-qYSvFrai/preview, name- ATOC Week#6Part1.mp4, duration- 00:18;
Video: link- https://drive.google.com/file/d/1ukdXyaYhnJEsV2N4Y8-I6metWzm4_qqu/preview, name- ATOC Week#6Part2.mp4, duration- 01:14;
Video: link- https://drive.google.com/file/d/1P6PLNm_nXYdaUmOX-W4U0IwYRNgbp8FR/preview, name- ATOC Week#6Part3.mp4, duration- 00:02;</t>
  </si>
  <si>
    <t>Topic: name- Week 2, lectures- 1 Lecture, duration- 00:35;
Video: link- https://drive.google.com/file/d/1Q6d8GiRyOwbBX8aSjLix4pxttUs9xB_-/preview, name- STQA Week#2part1.mp4, duration- 00:35;</t>
  </si>
  <si>
    <t>Topic: name- Week 3, lectures- 1 Lecture, duration- 01:00;
Video: link- https://drive.google.com/file/d/1ULwy1htskQHkuXh684Rr94S-TJnuLMWa/preview, name- STQA Week#3part1.mp4, duration- 01:00;</t>
  </si>
  <si>
    <t>Topic: name- Week 3, lectures- 2 Lectures, duration- 01:38;
Video: link- https://drive.google.com/file/d/1CEA0dNMZFnAwwcInBt37frFSakNJSyuO/preview, name- AOS Week#3part1.mp4, duration- 01:06;
Video: link- https://drive.google.com/file/d/19aBooNe8gvSiXqm-yxEMN2AHg0KthhYP/preview, name- AOS Week#3part2.mp4, duration- 00:32;</t>
  </si>
  <si>
    <t>Topic: name- Week 4, lectures- 3 Lectures, duration- 01:23;
Video: link- https://drive.google.com/file/d/1-0mGSVBAilQy22W6LntqSRnrUnam_9OS/preview, name- AOS Week4part1.mp4, duration- 00:09;
Video: link- https://drive.google.com/file/d/1eVs08UR6fAFRWO1dj7ejMPo19JCGVGXB/preview, name- AOS Week#4part2.mp4, duration- 01:08;
Video: link- https://drive.google.com/file/d/1a99Py9JBVIGX8qyeg-GS36N1BRAxhTbl/preview, name- AOS Week#4part3.mp4, duration- 00:06;</t>
  </si>
  <si>
    <t>Topic: name- Week 5, lectures- 2 Lectures, duration- 01:09;
Video: link- https://drive.google.com/file/d/1p65AFQnFqjgadbb6Z6iOBRrxk4hrAPYU/preview, name- AOS Week5part1.mp4, duration- 01:01;
Video: link- https://drive.google.com/file/d/1v73JQCmN0GASJYm3syH_MdRRcuVtO8kM/preview, name- AOS Week#5part2.mp4, duration- 00:08;</t>
  </si>
  <si>
    <t>Topic: name- Mid Term Exam, lectures- , duration-  15 Mar | 11:00-12:30;
Assignment: name- Course for Mid Term, img- /AOS/course.jpeg;
Slides: slide- Chapter 1.ppt;
Slides: slide- Chapter 2.ppt;
Slides: slide- Chapter 3.ppt;
Assignment: name- Picture of Board, img- /AOS/board.jpeg;
Note: heading- Prepare all lectures pasted above.;</t>
  </si>
  <si>
    <t>Topic: name- Mid Term Exam, lectures- , duration-  13 Mar | 15:00-16:30;
Assignment: name- Course for Mid Term, img- /ATOC/Course.jpeg;
Slides: slide- Course.pdf;
Slides: slide- Lec1.pdf;
Note: heading- Watch all lectures taught in class to prepare for exams;</t>
  </si>
  <si>
    <t>Topic: name- Week 2,lectures- 1 Lecture, duration- 01:44;
Video: link- https://drive.google.com/file/d/1LLPqYvPSZruiDnWQfo4C6cxPAwNAJBAc/preview, name- ATC Week#2.mp4, duration- 01:44;
Slides: slide- Lec1.pdf;
Topics: Constructing DFA;
Note: heading- Write research paper on your favorite article;</t>
  </si>
  <si>
    <t>Topic: name- Week 3,lectures- 2 Lectures, duration- 01:49;
Video: link- https://drive.google.com/file/d/15puMyWTcN0p2nEstcIl5CfRdY9_QJMQ9/preview, name- ATC Week#3Part1.mp4, duration- 00:31;
Video: link- https://drive.google.com/file/d/1LHMHVg2vCtKk4WZw6evB8Ly6JOxUGj8X/preview, name- ATC Week#3Part2.mp4, duration- 01:18;
Slides: slide- Lec1.pdf;
Topics: Constructing NFA;</t>
  </si>
  <si>
    <t>Topic: name- Week 4,lectures- 3 Lectures, duration- 01:40;
Video: link- https://drive.google.com/file/d/1dWC0HSI8lJ4ASxDgWuTYJ3bl1GrZ-Z-5/preview, name- ATOC Week#4Part1.mp4, duration- 00:50;
Video: link- https://drive.google.com/file/d/1qLxWUU9e9HeNY8DNLhalPa_CQbaxo8k_/preview, name- ATOC Week#4Part2.mp4, duration- 00:48;
Video: link- https://drive.google.com/file/d/1ZKP1-pdg6o_ifZ4GOkHRCjUUrnaqArza/preview, name- ATOC Week#4Part3.mp4, duration- 00:02;
Topics: Conversion of NFA to DFA;</t>
  </si>
  <si>
    <t>Topic: name- Week 5, lectures- 4 Lectures, duration- 01:23;
Video: link- https://drive.google.com/file/d/1MFTDv0iYQzWbW_4VCX7PgDr3-UYf4800/preview, name- ATOC Week#5Part1.mp4, duration- 00:27;
Video: link- https://drive.google.com/file/d/17RximV5JzVFI3eu-9ir6eFv8s_kbdfAe/preview, name- ATOC Week#5Part2.mp4, duration- 00:01;
Video: link- https://drive.google.com/file/d/1pSGNEYEJkci8ely09oc-rdTtnI2ljeqE/preview, name- ATOC Week#5Part3.mp4, duration- 00:53;
Video: link- https://drive.google.com/file/d/1NJH2YpnIsmDwipOJSgILBo_Ta0u6klH4/preview, name- ATOC Week#5Part4.mp4, duration- 00:02;
Topics: Research Methods, Minimization of DFAs;
Note: heading- Presentation in next class;</t>
  </si>
  <si>
    <t>Topic: name- Mid Term Exam, lectures- , duration-  14 Mar | 11:00-12:30;
Assignment: name- Course for Mid Term, img- /STQA/course.jpeg;
Assignment: name- Paper pattern, img- /STQA/pattern.jpeg;
Assignment: name- Advise from sir regarding paper, img- /STQA/advise.jpeg;
Slides: slide- Chapter1.pptx;
Slides: slide- Chapter2.pptx;
Slides: slide- Chapter3.ppt;
Slides: slide- Paper No 1.pdf;
Slides: slide- Paper No 2.pdf;
Slides: slide- Paper No 3.pdf;
Slides: slide- Paper No 4.pdf;
Slides: slide- Paper No 5.pdf;
Note: heading- Prepare all lectures pasted above. Must read book. I do not have yet. I will share as I get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</si>
</sst>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xf>
    <xf numFmtId="16" fontId="2" fillId="0" borderId="0" xfId="0" applyNumberFormat="1" applyFont="1"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left" vertical="center"/>
    </xf>
    <xf numFmtId="0" fontId="2" fillId="0" borderId="0" xfId="0" applyFont="1" applyAlignment="1">
      <alignment horizontal="left"/>
    </xf>
    <xf numFmtId="0" fontId="0"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366-CFB7-BD41-BAF1-2BC53FC93C19}">
  <dimension ref="A1:N20"/>
  <sheetViews>
    <sheetView tabSelected="1" topLeftCell="C5" workbookViewId="0">
      <selection activeCell="I6" sqref="I6"/>
    </sheetView>
  </sheetViews>
  <sheetFormatPr baseColWidth="10" defaultRowHeight="16" x14ac:dyDescent="0.2"/>
  <cols>
    <col min="1" max="2" width="10.83203125" style="7"/>
    <col min="3" max="3" width="43.6640625" style="7" customWidth="1"/>
    <col min="4" max="4" width="55.6640625" style="7" customWidth="1"/>
    <col min="5" max="6" width="50" style="7" customWidth="1"/>
    <col min="7" max="7" width="54.1640625" style="7" customWidth="1"/>
    <col min="8" max="8" width="49" style="7" customWidth="1"/>
    <col min="9" max="9" width="47.1640625" style="7" customWidth="1"/>
    <col min="10" max="10" width="50.6640625" style="7" customWidth="1"/>
    <col min="11" max="16384" width="10.83203125" style="7"/>
  </cols>
  <sheetData>
    <row r="1" spans="1:14" x14ac:dyDescent="0.2">
      <c r="A1" s="6" t="s">
        <v>16</v>
      </c>
      <c r="B1" s="6" t="s">
        <v>17</v>
      </c>
      <c r="C1" s="6" t="s">
        <v>1</v>
      </c>
      <c r="D1" s="6" t="s">
        <v>2</v>
      </c>
      <c r="E1" s="6" t="s">
        <v>4</v>
      </c>
      <c r="F1" s="6" t="s">
        <v>48</v>
      </c>
      <c r="G1" s="12" t="s">
        <v>77</v>
      </c>
      <c r="H1" s="12" t="s">
        <v>78</v>
      </c>
      <c r="I1" s="12" t="s">
        <v>79</v>
      </c>
      <c r="N1" s="6"/>
    </row>
    <row r="2" spans="1:14" ht="119" x14ac:dyDescent="0.2">
      <c r="A2" s="6" t="s">
        <v>27</v>
      </c>
      <c r="B2" s="6"/>
      <c r="C2" s="14" t="s">
        <v>51</v>
      </c>
      <c r="D2" s="14" t="s">
        <v>54</v>
      </c>
      <c r="E2" s="14" t="s">
        <v>36</v>
      </c>
      <c r="F2" s="14" t="s">
        <v>49</v>
      </c>
      <c r="G2" s="14" t="s">
        <v>84</v>
      </c>
      <c r="H2" s="14" t="s">
        <v>80</v>
      </c>
      <c r="I2" s="14" t="s">
        <v>82</v>
      </c>
      <c r="J2" s="14"/>
      <c r="N2" s="6"/>
    </row>
    <row r="3" spans="1:14" ht="409.5" x14ac:dyDescent="0.2">
      <c r="A3" s="8">
        <v>43720</v>
      </c>
      <c r="B3" s="6"/>
      <c r="C3" s="14" t="s">
        <v>43</v>
      </c>
      <c r="D3" s="14" t="s">
        <v>52</v>
      </c>
      <c r="E3" s="14" t="s">
        <v>35</v>
      </c>
      <c r="F3" s="14" t="s">
        <v>50</v>
      </c>
      <c r="G3" s="14" t="s">
        <v>86</v>
      </c>
      <c r="H3" s="14" t="s">
        <v>83</v>
      </c>
      <c r="I3" s="14" t="s">
        <v>81</v>
      </c>
      <c r="N3" s="6"/>
    </row>
    <row r="4" spans="1:14" ht="289" x14ac:dyDescent="0.2">
      <c r="A4" s="8">
        <v>43724</v>
      </c>
      <c r="B4" s="6"/>
      <c r="C4" s="14" t="s">
        <v>44</v>
      </c>
      <c r="D4" s="14" t="s">
        <v>29</v>
      </c>
      <c r="E4" s="14" t="s">
        <v>33</v>
      </c>
      <c r="F4" s="14"/>
      <c r="G4" s="14" t="s">
        <v>95</v>
      </c>
      <c r="H4" s="15" t="s">
        <v>85</v>
      </c>
      <c r="I4" s="14" t="s">
        <v>88</v>
      </c>
      <c r="N4" s="6"/>
    </row>
    <row r="5" spans="1:14" ht="272" x14ac:dyDescent="0.2">
      <c r="A5" s="8">
        <v>43731</v>
      </c>
      <c r="B5" s="8"/>
      <c r="C5" s="14" t="s">
        <v>39</v>
      </c>
      <c r="D5" s="14" t="s">
        <v>38</v>
      </c>
      <c r="E5" s="14" t="s">
        <v>32</v>
      </c>
      <c r="G5" s="14" t="s">
        <v>96</v>
      </c>
      <c r="H5" s="15" t="s">
        <v>90</v>
      </c>
      <c r="I5" s="14" t="s">
        <v>89</v>
      </c>
      <c r="N5" s="5"/>
    </row>
    <row r="6" spans="1:14" ht="323" x14ac:dyDescent="0.2">
      <c r="A6" s="8">
        <v>43739</v>
      </c>
      <c r="B6" s="8"/>
      <c r="C6" s="14" t="s">
        <v>56</v>
      </c>
      <c r="D6" s="14" t="s">
        <v>31</v>
      </c>
      <c r="E6" s="14" t="s">
        <v>34</v>
      </c>
      <c r="G6" s="14" t="s">
        <v>97</v>
      </c>
      <c r="H6" s="15" t="s">
        <v>91</v>
      </c>
      <c r="I6" s="14" t="s">
        <v>99</v>
      </c>
      <c r="N6" s="5"/>
    </row>
    <row r="7" spans="1:14" ht="323" x14ac:dyDescent="0.2">
      <c r="A7" s="8">
        <v>43753</v>
      </c>
      <c r="B7" s="8"/>
      <c r="C7" s="14" t="s">
        <v>45</v>
      </c>
      <c r="D7" s="14" t="s">
        <v>30</v>
      </c>
      <c r="E7" s="14" t="s">
        <v>41</v>
      </c>
      <c r="F7" s="10"/>
      <c r="G7" s="14" t="s">
        <v>98</v>
      </c>
      <c r="H7" s="15" t="s">
        <v>92</v>
      </c>
      <c r="N7" s="5"/>
    </row>
    <row r="8" spans="1:14" ht="255" x14ac:dyDescent="0.2">
      <c r="A8" s="8">
        <v>43760</v>
      </c>
      <c r="B8" s="8"/>
      <c r="C8" s="14" t="s">
        <v>42</v>
      </c>
      <c r="D8" s="14" t="s">
        <v>37</v>
      </c>
      <c r="E8" s="14" t="s">
        <v>40</v>
      </c>
      <c r="F8" s="10"/>
      <c r="G8" s="14" t="s">
        <v>87</v>
      </c>
      <c r="H8" s="14" t="s">
        <v>93</v>
      </c>
    </row>
    <row r="9" spans="1:14" ht="409.5" x14ac:dyDescent="0.2">
      <c r="A9" s="8">
        <v>43775</v>
      </c>
      <c r="B9" s="8"/>
      <c r="C9" s="14" t="s">
        <v>46</v>
      </c>
      <c r="D9" s="14" t="s">
        <v>47</v>
      </c>
      <c r="E9" s="14" t="s">
        <v>53</v>
      </c>
      <c r="G9" s="14" t="s">
        <v>94</v>
      </c>
    </row>
    <row r="10" spans="1:14" ht="238" x14ac:dyDescent="0.2">
      <c r="A10" s="8"/>
      <c r="B10" s="8"/>
      <c r="C10" s="14" t="s">
        <v>62</v>
      </c>
      <c r="D10" s="14" t="s">
        <v>55</v>
      </c>
      <c r="E10" s="14" t="s">
        <v>60</v>
      </c>
    </row>
    <row r="11" spans="1:14" ht="306" x14ac:dyDescent="0.2">
      <c r="A11" s="8"/>
      <c r="B11" s="8"/>
      <c r="C11" s="14" t="s">
        <v>73</v>
      </c>
      <c r="D11" s="14" t="s">
        <v>57</v>
      </c>
      <c r="E11" s="14" t="s">
        <v>58</v>
      </c>
    </row>
    <row r="12" spans="1:14" ht="323" x14ac:dyDescent="0.2">
      <c r="A12" s="8"/>
      <c r="B12" s="8"/>
      <c r="C12" s="14" t="s">
        <v>71</v>
      </c>
      <c r="D12" s="14" t="s">
        <v>61</v>
      </c>
      <c r="E12" s="14" t="s">
        <v>59</v>
      </c>
    </row>
    <row r="13" spans="1:14" ht="221" x14ac:dyDescent="0.2">
      <c r="A13" s="8"/>
      <c r="B13" s="8"/>
      <c r="C13" s="14" t="s">
        <v>72</v>
      </c>
      <c r="D13" s="14" t="s">
        <v>64</v>
      </c>
      <c r="E13" s="14" t="s">
        <v>67</v>
      </c>
    </row>
    <row r="14" spans="1:14" ht="221" x14ac:dyDescent="0.2">
      <c r="A14" s="8"/>
      <c r="B14" s="8"/>
      <c r="C14" s="14" t="s">
        <v>63</v>
      </c>
      <c r="D14" s="14" t="s">
        <v>65</v>
      </c>
      <c r="E14" s="14" t="s">
        <v>68</v>
      </c>
    </row>
    <row r="15" spans="1:14" ht="204" x14ac:dyDescent="0.2">
      <c r="A15" s="8"/>
      <c r="B15" s="8"/>
      <c r="C15" s="14" t="s">
        <v>66</v>
      </c>
      <c r="D15" s="14" t="s">
        <v>74</v>
      </c>
      <c r="E15" s="14" t="s">
        <v>69</v>
      </c>
    </row>
    <row r="16" spans="1:14" ht="409.6" x14ac:dyDescent="0.2">
      <c r="A16" s="8"/>
      <c r="B16" s="8"/>
      <c r="C16" s="14" t="s">
        <v>76</v>
      </c>
      <c r="D16" s="14" t="s">
        <v>75</v>
      </c>
      <c r="E16" s="14" t="s">
        <v>70</v>
      </c>
    </row>
    <row r="17" spans="1:5" x14ac:dyDescent="0.2">
      <c r="A17" s="8"/>
      <c r="B17" s="8"/>
      <c r="D17" s="14"/>
      <c r="E17" s="5"/>
    </row>
    <row r="18" spans="1:5" x14ac:dyDescent="0.2">
      <c r="A18" s="8"/>
      <c r="B18" s="8"/>
      <c r="C18" s="5"/>
      <c r="D18" s="5"/>
      <c r="E18" s="5"/>
    </row>
    <row r="19" spans="1:5" x14ac:dyDescent="0.2">
      <c r="A19" s="8"/>
      <c r="B19" s="8"/>
      <c r="C19" s="11"/>
      <c r="D19" s="5"/>
      <c r="E19" s="5"/>
    </row>
    <row r="20" spans="1:5" x14ac:dyDescent="0.2">
      <c r="A20" s="8"/>
      <c r="B20" s="8"/>
      <c r="C20" s="5"/>
      <c r="D20" s="11"/>
      <c r="E20" s="5"/>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9F4D-E5AE-F742-9A22-9045A192189C}">
  <dimension ref="A1:D8"/>
  <sheetViews>
    <sheetView workbookViewId="0">
      <selection activeCell="B2" sqref="B2"/>
    </sheetView>
  </sheetViews>
  <sheetFormatPr baseColWidth="10" defaultRowHeight="16" x14ac:dyDescent="0.2"/>
  <sheetData>
    <row r="1" spans="1:4" x14ac:dyDescent="0.2">
      <c r="A1" s="1"/>
      <c r="B1" s="4" t="s">
        <v>0</v>
      </c>
      <c r="C1" s="4" t="s">
        <v>1</v>
      </c>
      <c r="D1" s="4" t="s">
        <v>2</v>
      </c>
    </row>
    <row r="2" spans="1:4" x14ac:dyDescent="0.2">
      <c r="A2" s="4">
        <v>1</v>
      </c>
      <c r="B2" s="2">
        <f>14+31+58</f>
        <v>103</v>
      </c>
      <c r="C2" s="1">
        <f>52+17</f>
        <v>69</v>
      </c>
      <c r="D2" s="3">
        <f>56+51</f>
        <v>107</v>
      </c>
    </row>
    <row r="3" spans="1:4" x14ac:dyDescent="0.2">
      <c r="A3" s="4">
        <v>2</v>
      </c>
      <c r="B3" s="1">
        <f>65+25</f>
        <v>90</v>
      </c>
      <c r="C3" s="3">
        <f>51+48</f>
        <v>99</v>
      </c>
      <c r="D3" s="3">
        <v>0</v>
      </c>
    </row>
    <row r="4" spans="1:4" x14ac:dyDescent="0.2">
      <c r="A4" s="4">
        <v>3</v>
      </c>
      <c r="B4" s="1">
        <f>35+16+12</f>
        <v>63</v>
      </c>
      <c r="C4" s="3">
        <f>60+12</f>
        <v>72</v>
      </c>
      <c r="D4" s="3">
        <v>63</v>
      </c>
    </row>
    <row r="5" spans="1:4" x14ac:dyDescent="0.2">
      <c r="A5" s="4">
        <v>4</v>
      </c>
      <c r="B5" s="1">
        <f>60+47</f>
        <v>107</v>
      </c>
      <c r="C5" s="1">
        <v>43</v>
      </c>
      <c r="D5" s="3">
        <f>57+9</f>
        <v>66</v>
      </c>
    </row>
    <row r="6" spans="1:4" x14ac:dyDescent="0.2">
      <c r="A6" s="4">
        <v>5</v>
      </c>
      <c r="B6" s="3">
        <f>25+51</f>
        <v>76</v>
      </c>
      <c r="C6" s="3">
        <f>60+20</f>
        <v>80</v>
      </c>
      <c r="D6" s="1">
        <f>41+50</f>
        <v>91</v>
      </c>
    </row>
    <row r="7" spans="1:4" x14ac:dyDescent="0.2">
      <c r="A7" s="4">
        <v>6</v>
      </c>
      <c r="B7" s="3">
        <f>42+60</f>
        <v>102</v>
      </c>
      <c r="C7" s="1" t="s">
        <v>3</v>
      </c>
      <c r="D7" s="3">
        <v>67</v>
      </c>
    </row>
    <row r="8" spans="1:4" x14ac:dyDescent="0.2">
      <c r="A8" s="4">
        <v>7</v>
      </c>
      <c r="B8" s="1" t="s">
        <v>3</v>
      </c>
      <c r="C8" s="1"/>
      <c r="D8"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5E14-DE2B-974B-8D74-B0A5B79E4807}">
  <dimension ref="A1:N18"/>
  <sheetViews>
    <sheetView topLeftCell="A5" workbookViewId="0">
      <selection activeCell="E9" sqref="E9"/>
    </sheetView>
  </sheetViews>
  <sheetFormatPr baseColWidth="10" defaultRowHeight="16" x14ac:dyDescent="0.2"/>
  <cols>
    <col min="1" max="3" width="10.83203125" style="7"/>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22</v>
      </c>
      <c r="G1" s="12" t="s">
        <v>21</v>
      </c>
      <c r="N1" s="6"/>
    </row>
    <row r="2" spans="1:14" ht="102" x14ac:dyDescent="0.2">
      <c r="A2" s="6" t="s">
        <v>27</v>
      </c>
      <c r="B2" s="6"/>
      <c r="C2" s="6"/>
      <c r="D2" s="14" t="s">
        <v>26</v>
      </c>
      <c r="E2" s="14" t="s">
        <v>26</v>
      </c>
      <c r="F2" s="14" t="s">
        <v>26</v>
      </c>
      <c r="G2" s="12"/>
      <c r="N2" s="6"/>
    </row>
    <row r="3" spans="1:14" x14ac:dyDescent="0.2">
      <c r="A3" s="8">
        <v>43766</v>
      </c>
      <c r="B3" s="8" t="s">
        <v>12</v>
      </c>
      <c r="C3" s="5"/>
      <c r="D3" s="5"/>
      <c r="E3" s="5"/>
      <c r="N3" s="5"/>
    </row>
    <row r="4" spans="1:14" x14ac:dyDescent="0.2">
      <c r="A4" s="8">
        <v>43767</v>
      </c>
      <c r="B4" s="8" t="s">
        <v>6</v>
      </c>
      <c r="C4" s="5" t="s">
        <v>5</v>
      </c>
      <c r="D4" s="5"/>
      <c r="E4" s="5"/>
      <c r="N4" s="5"/>
    </row>
    <row r="5" spans="1:14" ht="295" customHeight="1" x14ac:dyDescent="0.2">
      <c r="A5" s="8">
        <v>43768</v>
      </c>
      <c r="B5" s="8" t="s">
        <v>7</v>
      </c>
      <c r="C5" s="5"/>
      <c r="D5" s="9" t="s">
        <v>28</v>
      </c>
      <c r="E5" s="5"/>
      <c r="F5" s="10" t="s">
        <v>18</v>
      </c>
      <c r="G5" s="10"/>
      <c r="N5" s="5"/>
    </row>
    <row r="6" spans="1:14" ht="136" x14ac:dyDescent="0.2">
      <c r="A6" s="8">
        <v>43769</v>
      </c>
      <c r="B6" s="8" t="s">
        <v>8</v>
      </c>
      <c r="C6" s="5"/>
      <c r="D6" s="13" t="s">
        <v>25</v>
      </c>
      <c r="E6" s="5"/>
      <c r="F6" s="10" t="s">
        <v>23</v>
      </c>
    </row>
    <row r="7" spans="1:14" x14ac:dyDescent="0.2">
      <c r="A7" s="8">
        <v>43770</v>
      </c>
      <c r="B7" s="8" t="s">
        <v>9</v>
      </c>
      <c r="C7" s="5"/>
      <c r="D7" s="5"/>
      <c r="E7" s="5">
        <v>7</v>
      </c>
    </row>
    <row r="8" spans="1:14" x14ac:dyDescent="0.2">
      <c r="A8" s="8">
        <v>43771</v>
      </c>
      <c r="B8" s="8" t="s">
        <v>10</v>
      </c>
      <c r="C8" s="5"/>
      <c r="D8" s="5"/>
      <c r="E8" s="5" t="s">
        <v>5</v>
      </c>
    </row>
    <row r="9" spans="1:14" x14ac:dyDescent="0.2">
      <c r="A9" s="8">
        <v>43772</v>
      </c>
      <c r="B9" s="8" t="s">
        <v>11</v>
      </c>
      <c r="C9" s="5"/>
      <c r="D9" s="5"/>
      <c r="E9" s="5">
        <v>4</v>
      </c>
    </row>
    <row r="10" spans="1:14" x14ac:dyDescent="0.2">
      <c r="A10" s="8">
        <v>43773</v>
      </c>
      <c r="B10" s="8" t="s">
        <v>12</v>
      </c>
      <c r="C10" s="5" t="s">
        <v>13</v>
      </c>
      <c r="D10" s="5"/>
      <c r="E10" s="5"/>
    </row>
    <row r="11" spans="1:14" x14ac:dyDescent="0.2">
      <c r="A11" s="8">
        <v>43774</v>
      </c>
      <c r="B11" s="8" t="s">
        <v>6</v>
      </c>
      <c r="C11" s="5">
        <v>6</v>
      </c>
      <c r="D11" s="5"/>
      <c r="E11" s="5"/>
    </row>
    <row r="12" spans="1:14" x14ac:dyDescent="0.2">
      <c r="A12" s="8">
        <v>43775</v>
      </c>
      <c r="B12" s="8" t="s">
        <v>7</v>
      </c>
      <c r="C12" s="5"/>
      <c r="D12" s="5" t="s">
        <v>24</v>
      </c>
      <c r="E12" s="5"/>
    </row>
    <row r="13" spans="1:14" x14ac:dyDescent="0.2">
      <c r="A13" s="8">
        <v>43776</v>
      </c>
      <c r="B13" s="8" t="s">
        <v>8</v>
      </c>
      <c r="C13" s="5"/>
      <c r="D13" s="5"/>
      <c r="E13" s="5" t="s">
        <v>14</v>
      </c>
    </row>
    <row r="14" spans="1:14" x14ac:dyDescent="0.2">
      <c r="A14" s="8">
        <v>43777</v>
      </c>
      <c r="B14" s="8" t="s">
        <v>9</v>
      </c>
      <c r="C14" s="5"/>
      <c r="D14" s="5"/>
      <c r="E14" s="11" t="s">
        <v>15</v>
      </c>
    </row>
    <row r="15" spans="1:14" x14ac:dyDescent="0.2">
      <c r="A15" s="8">
        <v>43778</v>
      </c>
      <c r="B15" s="8" t="s">
        <v>10</v>
      </c>
      <c r="C15" s="5"/>
      <c r="D15" s="5" t="s">
        <v>19</v>
      </c>
      <c r="E15" s="5"/>
    </row>
    <row r="16" spans="1:14" x14ac:dyDescent="0.2">
      <c r="A16" s="8">
        <v>43779</v>
      </c>
      <c r="B16" s="8" t="s">
        <v>11</v>
      </c>
      <c r="C16" s="5" t="s">
        <v>14</v>
      </c>
      <c r="D16" s="5"/>
      <c r="E16" s="5"/>
    </row>
    <row r="17" spans="1:5" x14ac:dyDescent="0.2">
      <c r="A17" s="8">
        <v>43780</v>
      </c>
      <c r="B17" s="8" t="s">
        <v>12</v>
      </c>
      <c r="C17" s="11" t="s">
        <v>15</v>
      </c>
      <c r="D17" s="5"/>
      <c r="E17" s="5"/>
    </row>
    <row r="18" spans="1:5" x14ac:dyDescent="0.2">
      <c r="A18" s="8">
        <v>43781</v>
      </c>
      <c r="B18" s="8" t="s">
        <v>6</v>
      </c>
      <c r="C18" s="5"/>
      <c r="D18" s="11" t="s">
        <v>20</v>
      </c>
      <c r="E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ali</dc:creator>
  <cp:lastModifiedBy>Microsoft Office User</cp:lastModifiedBy>
  <dcterms:created xsi:type="dcterms:W3CDTF">2019-10-29T03:09:46Z</dcterms:created>
  <dcterms:modified xsi:type="dcterms:W3CDTF">2020-03-11T02:41:36Z</dcterms:modified>
</cp:coreProperties>
</file>