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4"/>
  <workbookPr defaultThemeVersion="166925"/>
  <mc:AlternateContent xmlns:mc="http://schemas.openxmlformats.org/markup-compatibility/2006">
    <mc:Choice Requires="x15">
      <x15ac:absPath xmlns:x15ac="http://schemas.microsoft.com/office/spreadsheetml/2010/11/ac" url="/Users/qasim/NodeJs/renovationUpdates/server/"/>
    </mc:Choice>
  </mc:AlternateContent>
  <xr:revisionPtr revIDLastSave="0" documentId="13_ncr:1_{DBE1D7B0-C912-F845-81CF-9C8F5A8D7974}" xr6:coauthVersionLast="36" xr6:coauthVersionMax="36" xr10:uidLastSave="{00000000-0000-0000-0000-000000000000}"/>
  <bookViews>
    <workbookView xWindow="0" yWindow="460" windowWidth="28800" windowHeight="16740" xr2:uid="{2E76D17A-07E1-904B-8BB7-AAF347409254}"/>
  </bookViews>
  <sheets>
    <sheet name="Sheet1" sheetId="1" r:id="rId1"/>
    <sheet name="Sheet2" sheetId="2" r:id="rId2"/>
    <sheet name="Sheet3" sheetId="3" r:id="rId3"/>
  </sheets>
  <calcPr calcId="18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7" i="2" l="1"/>
  <c r="D6" i="2"/>
  <c r="C6" i="2"/>
  <c r="B6" i="2"/>
  <c r="D5" i="2"/>
  <c r="B5" i="2"/>
  <c r="C4" i="2"/>
  <c r="B4" i="2"/>
  <c r="C3" i="2"/>
  <c r="B3" i="2"/>
  <c r="D2" i="2"/>
  <c r="C2" i="2"/>
  <c r="B2" i="2"/>
</calcChain>
</file>

<file path=xl/sharedStrings.xml><?xml version="1.0" encoding="utf-8"?>
<sst xmlns="http://schemas.openxmlformats.org/spreadsheetml/2006/main" count="78" uniqueCount="54">
  <si>
    <t>Algo</t>
  </si>
  <si>
    <t>TPL</t>
  </si>
  <si>
    <t>SRE</t>
  </si>
  <si>
    <t>pending</t>
  </si>
  <si>
    <t>ALGO</t>
  </si>
  <si>
    <t>2,3</t>
  </si>
  <si>
    <t>Tue</t>
  </si>
  <si>
    <t>Wed</t>
  </si>
  <si>
    <t>Thu</t>
  </si>
  <si>
    <t>Fri</t>
  </si>
  <si>
    <t>Sat</t>
  </si>
  <si>
    <t>Sun</t>
  </si>
  <si>
    <t>Mon</t>
  </si>
  <si>
    <t>1,4</t>
  </si>
  <si>
    <t>Paper Prep</t>
  </si>
  <si>
    <t>Exam</t>
  </si>
  <si>
    <t>Date</t>
  </si>
  <si>
    <t>Day</t>
  </si>
  <si>
    <t>Topic: Getting rid of imposter syndrome;
By: @ladybugspodcost
link: https://podcasts.apple.com/us/podcast/impostor-syndrome/id1469229625?i=1000446160574;
Review: I was feeling down for quite some days, as recently I launched zakatlists.com and it had near to zero traffic. Approached some friends even close family members and no response. This thought of failure was crushing me. So I randomly select a podcast and this podcasts comes up. It was fun to workout while listening to this podcast. &lt;b&gt; A must listen if you feel you are left alone in your journey. &lt;/b&gt;</t>
  </si>
  <si>
    <t>Paper Preparation</t>
  </si>
  <si>
    <t>Mid Term Exam</t>
  </si>
  <si>
    <t>IDEAS</t>
  </si>
  <si>
    <t>PODCASTS</t>
  </si>
  <si>
    <t>Topic: Kelly explains Entrepreneurship;
By: @ladybugspodcost;
link: https://podcasts.apple.com/us/podcast/impostor-syndrome/id1469229625?i=1000446160574;
Review: I don’t remember what they discussed. Mostly it was shopify and hiring employees. Kelly also recommended some books. I will name them later today below.</t>
  </si>
  <si>
    <t>Lecture 4: Documenting Requirements</t>
  </si>
  <si>
    <r>
      <rPr>
        <b/>
        <sz val="12"/>
        <color theme="1"/>
        <rFont val="Calibri"/>
        <family val="2"/>
        <scheme val="minor"/>
      </rPr>
      <t>Lecture 3</t>
    </r>
    <r>
      <rPr>
        <sz val="12"/>
        <color theme="1"/>
        <rFont val="Calibri"/>
        <family val="2"/>
        <scheme val="minor"/>
      </rPr>
      <t>: Software Requirements Engineering;
Topics: Documenting stake holders, Obligation and priviliges of requirments engineer, Obligation and priviliges of stakeholders, Kano Model Influence of requirements on sattisfaction, Types of elicitation techniques ; 
Time: Duration- 68 min, Week 4- 68 min;
Slides: Lecture Slide_3.pptx;
Quiz: 1st Quiz, link;</t>
    </r>
  </si>
  <si>
    <t>Subject: Software Requirement Engineering;
Instructor: Mr Adil Ahmed, +92 323 5168656;
Class Senior: Jasim Ahmed, +92 323 4154345;
Note: Most of the questions in papers will come from slides. If we prepare slides only we will make it.;
Credit Hours: 2.0;</t>
  </si>
  <si>
    <t>Summary</t>
  </si>
  <si>
    <r>
      <rPr>
        <b/>
        <sz val="12"/>
        <color theme="1"/>
        <rFont val="Calibri"/>
        <family val="2"/>
        <scheme val="minor"/>
      </rPr>
      <t>topic: Week 1; 01:47;
Lecture</t>
    </r>
    <r>
      <rPr>
        <sz val="12"/>
        <color theme="1"/>
        <rFont val="Calibri"/>
        <family val="2"/>
        <scheme val="minor"/>
      </rPr>
      <t xml:space="preserve"> 1: Software Requirements Engineering; 
Books: 1- Requirements Engineering a good practice guide by Ian Sommervilla &amp; Pete Sawyer, 2- Software Requirements 3rd Edtion by Xarl Wuuigers &amp; Joy Beatty, 3- Engineering &amp; Managing Software REquirements by Ayubuke Aurum &amp; Class Wohlin; 
Topics: Stakeholders, Goal of Requirements Engineering, Core activities of Requirements Engineering, Characteristics of a Requirements Engineer, Types of Requirements Engineerings, Categorization; 
Video: link- herelinkcomes, name- Week 1, duration- 01:47;
Video: link- herelinkcomes, name- Week 2, duration- 01:30;
Time: Duration- 198 min, Week 1- 107 min, Week 2- 91 min;
Slides: Lecture Slide_1.pptx;
</t>
    </r>
    <r>
      <rPr>
        <b/>
        <sz val="12"/>
        <color theme="1"/>
        <rFont val="Calibri"/>
        <family val="2"/>
        <scheme val="minor"/>
      </rPr>
      <t>Lecture 2</t>
    </r>
    <r>
      <rPr>
        <sz val="12"/>
        <color theme="1"/>
        <rFont val="Calibri"/>
        <family val="2"/>
        <scheme val="minor"/>
      </rPr>
      <t>: System and Context Boundary;
Topics: Context aspects in System context, Aspects within system context, Context Boundary; 
Advice: Reduce burden on parents by getting job in Abasyn or doing freelancing
Time: Duration- 63 min, Week 3- 63 min;
Slides: Lecture Slide_2.pptx;</t>
    </r>
  </si>
  <si>
    <t>Topic: name- Week 2,lectures- 2 Lectures, duration- 01:31;
Video: link- , name- SRE Week#2part1, duration- 01:07;
Video: link- , name- SRE Week#2part2, duration- 00:24;
Topics: Core activities of Requirements Engineering, Characteristics of a Requirements Engineer, Types of Requirements Engineerings, Categorization;</t>
  </si>
  <si>
    <t>Topic: name- Week 5,lectures- 2 Lectures, duration- 01:31;
Video: link- https://drive.google.com/file/d/1oXdOllR8M09Fn_R6kxg6Na6fg9YhNBlG/preview, name- SRE Week#5Part1, duration- 00:41;
Video: link- https://drive.google.com/file/d/155VGfcSrMOFxiFuPAVVUkFdSdLdVUH9o/preview, name- SRE Week#5Part2, duration- 00:50;
Topics: Risk factors while selecting elicitation techniques, Human influences, Organzational influences, Operational influences, Combining elicitation techniques, Survey techniques, a. Eliciting explicit knowledge, b. Interview, c. Questionnaire, Creative Techniques, a. Brain Storming, b. Brain Storming Paradox, c. Change of percpective, d. Analogy, Documentcentric Techniques, a. System Archeology, b. Percpective Reading, c. Reuse, Observation Techniques, a. Question observations and optimize process, b.Field observation, c. Apprenticing, Support Techniques, a. Mind mapping, b. Workshops, c. CRC cards, d. Audio and Video recordings, e. Modelling action sequences, f. Prototypes for illustration;</t>
  </si>
  <si>
    <t>Topic: name- Week 4,lectures- 2 Lectures, duration- 01:06;
Video: link- https://drive.google.com/file/d/1BmiDBx3Ve2JXQoaLMt2cid9n5IhCDzlK/preview, name- SRE Week#4Part1, duration- 00:57;
Video: link- https://drive.google.com/file/d/1ZiBHNHotKvuJhOO9taLzR3gdPfy1DgVZ/preview, name- SRE Week#4Part2, duration- 00:09;
Slides: slide- Lecture Slide_3.pptx;
Topics: Eliciting Requirements Sources, Documenting Stakeholders, Obligations of requirements Engineer, Obligations of stakeholders, Kano Model, Categories of satisfaction, Satisfiers, Delighters, Dissatisfiers, Elicitation Techniques (Introduction), Influencing factors regarding the choice of elicitation techniques;</t>
  </si>
  <si>
    <t>Topic: name- Week 1,lectures- 3 Lectures, duration- 01:47;
Video: link- https://drive.google.com/file/d/1brUQVmv6OGb2n1GePe4c5fjrVbVJUFvz/preview, name- Class CR Number, duration- 00:04;
Video: link- https://drive.google.com/file/d/1-oeLFxAxdOeAgkILn1uyLbTcr-NsZlIT/preview, name- SRE Week#1 Part1.mp4, duration- 56:47;
Video: link- https://drive.google.com/file/d/1niJ6P3J5h1XEUlyBzUgIHOfQzYw9hk1K/preview, name- SRE Week#1 Part2.mp4, duration- 51:36;
Slides: slide- Lecture Slide_1.pptx;
Topics: Stakeholders, Goal of Requirements Engineering, Core activities of Requirements Engineering;
Books: name- Requirements Engineering Fundamentals A Study Guide for the Certified Professional for Requirements Engineering Exam, link- Requirements Engineering Fundamentals A Study Guide for the Certified Professional for Requirements Engineering Exam.pdf;
Books: name- Requirements Engineering a good practice guide by Ian Sommervilla &amp; Pete Sawyer;
Books: name- Software Requirements 3rd Edtion by Xarl Wuuigers &amp; Joy Beatty;
Books: name- Engineering &amp; Managing Software Requirements by Ayubuke Aurum &amp; Class Wohlin; 
Assignment: name- Assignment # 1 , link- Assignment No.1 2.pdf;</t>
  </si>
  <si>
    <t>Subject: Software Requirement Engineering;
Instructor: Mr Fazal Wahab;
ClassSenior: Fakhar | +92 ‭332 0278998‬;
Note: Most of the questions in papers will come from slides. If we prepare slides only we will make it.;
CreditHours: 3.0;</t>
  </si>
  <si>
    <t>Topic: name- Week 3,lectures- 3 Lectures, duration- 01:03;
Video: link- https://drive.google.com/file/d/1kKy4hXIJKfQ2hLfVO1ScYWFaF0kz20Yv/preview, name- AD&amp;AA Week#3 Part1.mp4, duration- 00:35;
Video: link- https://drive.google.com/file/d/1m6Ryy3hVXhK3BKsZmLCoqm6Vlql0ACJY/preview, name- AD&amp;AA Week#3 Part2.mp4, duration- 00:16;
Video: link- https://drive.google.com/file/d/1-K9i4B1zTrsZYJozlIXuPo-NcThHbt3S/preview, name- AD&amp;AA Week#3 Part3.mp4, duration- 00:12;
Topics: Finite Automata (continued);</t>
  </si>
  <si>
    <t>Topic: name- Week 2,lectures- 2 Lectures, duration- 01:36;
Video: link- https://drive.google.com/file/d/1bRNxpWytwwu50SDsvaOXaxXAWO5r8-B8/preview, name- AD&amp;AA Week#2 Part1.mp4, duration- 01:05;
Video: link- https://drive.google.com/file/d/1eiOj0evGS4VLvvaoCQFeEQzat_4W_uDq/preview, name- AD&amp;AA Week#2 Part2.mp4, duration- 00:31;
Slides: slide- lec2.pdf;
Topics: String Searching domains, Valid and Invalid shifts, Symbols, Categories of Algorithums, a. Naive algorthims, b. Finite Automata;</t>
  </si>
  <si>
    <t>Topic: name- Week 4,lectures- 1 Lecture, duration- 01:47;
Video: link- https://drive.google.com/file/d/1lJBsIih3fzVFuQwubN4GLbkVKXgosBry/preview, name- AD&amp;AA Week#4.mp4, duration- 01:47;
Topics: Knuth Morris Algorithum, Boyer Moore Algorithum, Algorithum time comparison;</t>
  </si>
  <si>
    <t>Topic: name- Week 1,lectures- 4 Lectures, duration- 01:38;
Video: link- https://drive.google.com/file/d/1rba7mKiAH4UScARCW3HuCe5_LsdgofF_/preview, name- Class CR Number, duration- 00:00;
Video: link- https://drive.google.com/file/d/1EvOHehNqZlji9HeyW6YYI6pGN-apUz8D/preview, name- AD&amp;AA Week#1 Part1.mp4, duration- 00:58;
Video: link- https://drive.google.com/file/d/1PQ9EuYIsfZiHfxVupjg5JThWLEUT-1ka/preview, name- AD&amp;AA Week#1 Part2.mp4, duration- 00:32;
Video: link- https://drive.google.com/file/d/1RfT5B3ulAR_QIrI8ktEg9r5u-FHZFxa3/preview, name- AD&amp;AA Week#1 Part3.mp4, duration- 00:14;
Slides: slide- lec1.pptx;
Assignment: name- Assignment # 1 Summary of Cincinati Website , link- /ALGO/cincinati.png;
Assignment: name- Assignment # 2 Load Bty 18650 Algorithum , link- /ALGO/18650.png;
Topics: Definition of Algorithum, Types of Algorithums, Flow Diagram Symbols, e la russ algorithum, Divide and COnquor algorithum, Parameters for selection of algorithum, e la russ algorithum if statements;</t>
  </si>
  <si>
    <t>Subject: Advance Theory and Design of Algorithum;
Instructor: Dr Aqib Perwaiz;
ClassSenior: Jasim, +92 323 4154345;
Note: Listening to all lectures is necessary. Sir teaches most of the stuff on slides.;
CreditHours: 3.0;</t>
  </si>
  <si>
    <t>Topic: name- Week 6,lectures- 1 Lecture, duration- 01:07;
Video: link- https://drive.google.com/file/d/14EjJ9UzO_AGydV_w9UJIKyfJJMjCwjlW/preview, name- SRE Week#6, duration- 01:07;
Slides: slide- Lecture Slide_4.pptx;
Topics: Document Design, Reasons for documentation, a. Central role of requirements, b. Legal relevance, c. Complexity, d. Accessibility, Types of Documentation, a. Data perspective, b. Functional perspective, c. Behaviourial perspective, Advantages of using natural language, Disadvantages of using natural language,  Requirements Documentation using Conceptual Models, a. Use case diagram, b. Structural data modeling and structuring of terms class diagram, c. Sequence modelling, d. State diagram, Hybrid Requirements Documents;
Quiz: name- Quiz 2;</t>
  </si>
  <si>
    <t>Topic: name- Week 3,lectures- 1 Lecture, duration- 01:03;
Video: link- https://drive.google.com/file/d/1f-_LejqI4_0bTJl9ld5vK7xt1ftYtFt5/preview, name- SRE Week#3, duration- 01:03;
Slides: slide- Lecture Slide_2.pptx;
Topics: System and Context Boundaries, Context aspects in the system context, Defining System Boundary, Defining the Context Boundary, Documenting the System Context;
Quiz: name- Quiz 1;</t>
  </si>
  <si>
    <t>Subject: Theory of Programming Languages;
Instructor: Dr Amjad Mehmood;
ClassSenior: +92 301 3068788‬;
Note: First 5 Chapters are included in Mid Term;
CreditHours: 3.0;</t>
  </si>
  <si>
    <t>Topic: name- Week 5, lectures- 1 Lecture, duration- 01:20;
Video: link- https://drive.google.com/file/d/11P2oVuOQdNCB1lXC0azUnH74t3y6MwIx/preview, name- TPL Week#5, duration- 01:20;
Slides: slide- Chapter 5.ppt</t>
  </si>
  <si>
    <t>Topic: name- Week 2, lectures- 2 Lectures, duration- 01:40;
Video: link- https://drive.google.com/file/d/15p5EP1_UCBHxyD9URakXw9xEW3hBKCLu/preview, name- TPL Week#2 Part 1, duration- 00:51;
Video: link- https://drive.google.com/file/d/1hHFe7EcX_PNGHntkNqR0a4Q9tTmLY1d-/preview, name- TPL Week#2 Part 2, duration- 00:49;
Slides: slide- Chapter 2.ppt;
Slides: slide- Chapter 3.ppt;
Topics: Readability, reliability, writeability, Chapter 3, Lexemes, Backus Naur Form (BNF), Parse Trees;
Important: 1 question will come from Chapter 2;</t>
  </si>
  <si>
    <t>Topic: name- Week 3, lectures- 1 Lecture, duration- 01:13;
Video: link- https://drive.google.com/file/d/1Pu_2p-pfLQAGEPfub2GY7qYzCmXxi8LG/preview, name- TPL Week#3, duration- 01:13;
Assignment: name- Assignment # 1 | Compare For Loops for Java with C++, img- /TPL/Assignment1.png;
AssignmentSolution: name- Assignment 1 Solution | Compare For Loops, link- Assignment No 1 TPL Waqas 3151.docx;
Topics: EBNF, Attribute Grammer, EBNF Parse Trees;
Important: Question can come "Explain BNF in words";</t>
  </si>
  <si>
    <t>Topic: name- Week 1, lectures- 3 Lectures, duration- 01:47;
Video: link- https://drive.google.com/file/d/1ctSBf7a08q8Au16-1HEayw8aghDsauQG/preview, name- TPL Week#1 Part1, duration- 00:17;
Video: link- https://drive.google.com/file/d/17yY-6RGVlhAsfMqJVqewvXUHGmNDlcR1/preview, name- TPL Week#1 Part2, duration- 00:53;
Slides: slide- Chapter 1.ppt;
Books: name- Concepts of Programming Languages 11th Ed.pdf, link- Concepts of Programming Languages 11th Ed.pdf</t>
  </si>
  <si>
    <t>Topic: name- Week 4, lectures- 1 Lecture, duration- 00:43;
Video: link- https://drive.google.com/file/d/1JZjwQWO7_aTq04qMJLL5pf6HXNrv_qyN/preview, name- TPL Week#4, duration- 00:43;</t>
  </si>
  <si>
    <t>Topic: name- Week 6,lectures- 2 Lectures, duration- 01:42;
Video: link- https://drive.google.com/file/d/1rxg0O9yrSbrJpaYiql0F-P8u4Y2ZtDuc/preview, name- AD&amp;AA Week#6 Part 1.mp4, duration- 00:38;
Video: link- https://drive.google.com/file/d/13r2bglsKWo9HeYgPDRZidU9CV5oJW6xu/preview, name- AD&amp;AA Week#6 Part 2.mp4, duration- 01:04;
Slides: slide- lec3b.pptx;</t>
  </si>
  <si>
    <t>Topic: name- Week 7,lectures- 2 Lectures, duration- 01:41;
Video: link- https://drive.google.com/file/d/1iN0XDjE-kn0od8h8e3azwQFUaFEwDKEt/preview, name- AD&amp;AA Week#7 Part 1.mp4, duration- 00:57;
Video: link- https://drive.google.com/file/d/130Cyy5mWSzIPNuH8qWlAk8wQcO5H_7o4/preview, name- AD&amp;AA Week#7 Part 2.mp4, duration- 00:44;
Slides: slide- lec4.pptx;</t>
  </si>
  <si>
    <t>Topic: name- Week 5,lectures- 2 Lectures, duration- 01:16;
Video: link- https://drive.google.com/file/d/1t6VMFiI4610ULxoovPeFNuAnRKYwKosu/preview, name- AD&amp;AA Week#5 Part 1.mp4, duration- 00:25;
Video: link- https://drive.google.com/file/d/1s_RbEVFMh9pGqPTkgfURH9Kx8nGcK3GI/preview, name- AD&amp;AA Week#5 Part 2.mp4, duration- 00:51;
Slides: slide- lec3a.ppt</t>
  </si>
  <si>
    <t>Topic: name- Mid Term Exam, lectures- , duration- 12 Nov | 15:00-16:30;
Assignment: name- Past Paper 2017, img- /SRE/mid exam past paper.jpeg;
Slides: slide- Lecture Slide_1.pptx;
Slides: slide- Lecture Slide_2.pptx;
Slides: slide- Lecture Slide_3.pptx;
Slides: slide- Lecture Slide_4.pptx;
Books: name- Requirements Engineering Fundamentals, link- Requirements Engineering Fundamentals A Study Guide for the Certified Professional for Requirements Engineering Exam.pdf;</t>
  </si>
  <si>
    <t>Topic: name- Week 6, lectures- 2 Lectures, duration- 01:42;
Video: link- https://drive.google.com/file/d/1DJtOj-fOGE1gRrjlmTR0z7pvGFs5G7xU/preview, name- Part 1 Chapter 5 remaining, duration- 01:05;
Video: link- https://drive.google.com/file/d/1aMmr-E7CAkgN8YMMwR4RX22u7qjPq6EH/preview, name- Part 2 Chapter 6 started, duration- 00:37;
Topics: Variable life time, Variable scope, Chapter 6 Introduction;</t>
  </si>
  <si>
    <t>Topic: name- Mid Term Exam, lectures- , duration- 8 Nov | 16:00-17:30;
Assignment: name- Mid Term Exam Pattern, img- /ALGO/paperpattern.png;
Assignment: name- Past Paper Mid Term (2018), img- /ALGO/quiz2018.jpg;
Assignment: name- Solution of Past Paper, img- /ALGO/mid2018soln1.png*/ALGO/mid2018soln1b.jpg*/ALGO/mid2018soln2.png*/ALGO/mid2018soln3a.jpg*/ALGO/mid2018soln3b.jpg*/ALGO/mid2018soln3c.jpg;
Slides: slide- lec1.pptx;
Slides: slide- lec2.pdf;
Slides: slide- lec3b.pptx;</t>
  </si>
  <si>
    <t>Topic: name- Mid Term Exam, lectures- , duration- 11 Nov | 15:00-16:30;
Assignment: name- Past paper 2018, img- /TPL/pastpaper1.jpg*/TPL/pastpaper2.jpg;
Slides: slide- Chapter 1.ppt;
Slides: slide- Chapter 2.ppt;
Slides: slide- Chapter 3.ppt;
Slides: slide- Chapter 5.pptx;
Books: name- Concepts of Programming Languages 11th Ed, link- Concepts of Programming Languages 11th Ed.pdf;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</si>
</sst>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2"/>
      <color theme="1"/>
      <name val="Calibri"/>
      <family val="2"/>
      <scheme val="minor"/>
    </font>
    <font>
      <sz val="12"/>
      <color rgb="FFFF0000"/>
      <name val="Calibri"/>
      <family val="2"/>
      <scheme val="minor"/>
    </font>
    <font>
      <b/>
      <sz val="12"/>
      <color theme="1"/>
      <name val="Calibri"/>
      <family val="2"/>
      <scheme val="minor"/>
    </font>
  </fonts>
  <fills count="3">
    <fill>
      <patternFill patternType="none"/>
    </fill>
    <fill>
      <patternFill patternType="gray125"/>
    </fill>
    <fill>
      <patternFill patternType="solid">
        <fgColor theme="9" tint="0.59999389629810485"/>
        <bgColor indexed="64"/>
      </patternFill>
    </fill>
  </fills>
  <borders count="1">
    <border>
      <left/>
      <right/>
      <top/>
      <bottom/>
      <diagonal/>
    </border>
  </borders>
  <cellStyleXfs count="1">
    <xf numFmtId="0" fontId="0" fillId="0" borderId="0"/>
  </cellStyleXfs>
  <cellXfs count="15">
    <xf numFmtId="0" fontId="0" fillId="0" borderId="0" xfId="0"/>
    <xf numFmtId="0" fontId="0" fillId="0" borderId="0" xfId="0" applyAlignment="1">
      <alignment horizontal="center" vertical="center"/>
    </xf>
    <xf numFmtId="0" fontId="0" fillId="0" borderId="0" xfId="0" applyFill="1" applyAlignment="1">
      <alignment horizontal="center" vertical="center"/>
    </xf>
    <xf numFmtId="0" fontId="0" fillId="2" borderId="0" xfId="0" applyFill="1" applyAlignment="1">
      <alignment horizontal="center" vertical="center"/>
    </xf>
    <xf numFmtId="0" fontId="2" fillId="0" borderId="0" xfId="0" applyFont="1" applyAlignment="1">
      <alignment horizontal="center" vertical="center"/>
    </xf>
    <xf numFmtId="0" fontId="0" fillId="0" borderId="0" xfId="0" applyAlignment="1">
      <alignment horizontal="left" vertical="center"/>
    </xf>
    <xf numFmtId="0" fontId="2" fillId="0" borderId="0" xfId="0" applyFont="1" applyAlignment="1">
      <alignment horizontal="left" vertical="center"/>
    </xf>
    <xf numFmtId="0" fontId="0" fillId="0" borderId="0" xfId="0" applyAlignment="1">
      <alignment horizontal="left"/>
    </xf>
    <xf numFmtId="16" fontId="2" fillId="0" borderId="0" xfId="0" applyNumberFormat="1" applyFont="1" applyAlignment="1">
      <alignment horizontal="left" vertical="center"/>
    </xf>
    <xf numFmtId="0" fontId="0" fillId="0" borderId="0" xfId="0" applyAlignment="1">
      <alignment horizontal="left" vertical="center" wrapText="1"/>
    </xf>
    <xf numFmtId="0" fontId="0" fillId="0" borderId="0" xfId="0" applyAlignment="1">
      <alignment horizontal="left" wrapText="1"/>
    </xf>
    <xf numFmtId="0" fontId="1" fillId="0" borderId="0" xfId="0" applyFont="1" applyAlignment="1">
      <alignment horizontal="left" vertical="center"/>
    </xf>
    <xf numFmtId="0" fontId="2" fillId="0" borderId="0" xfId="0" applyFont="1" applyAlignment="1">
      <alignment horizontal="left"/>
    </xf>
    <xf numFmtId="0" fontId="0" fillId="0" borderId="0" xfId="0" applyFont="1" applyAlignment="1">
      <alignment horizontal="left" vertical="center" wrapText="1"/>
    </xf>
    <xf numFmtId="0" fontId="2" fillId="0" borderId="0" xfId="0" applyFont="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FB8366-CFB7-BD41-BAF1-2BC53FC93C19}">
  <dimension ref="A1:N20"/>
  <sheetViews>
    <sheetView tabSelected="1" topLeftCell="A9" workbookViewId="0">
      <selection activeCell="C9" sqref="C9"/>
    </sheetView>
  </sheetViews>
  <sheetFormatPr baseColWidth="10" defaultRowHeight="16" x14ac:dyDescent="0.2"/>
  <cols>
    <col min="1" max="2" width="10.83203125" style="7"/>
    <col min="3" max="3" width="43.6640625" style="7" customWidth="1"/>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c r="G1" s="12"/>
      <c r="N1" s="6"/>
    </row>
    <row r="2" spans="1:14" ht="102" x14ac:dyDescent="0.2">
      <c r="A2" s="6" t="s">
        <v>27</v>
      </c>
      <c r="B2" s="6"/>
      <c r="C2" s="14" t="s">
        <v>41</v>
      </c>
      <c r="D2" s="14" t="s">
        <v>33</v>
      </c>
      <c r="E2" s="14" t="s">
        <v>38</v>
      </c>
      <c r="F2" s="14"/>
      <c r="G2" s="12"/>
      <c r="N2" s="6"/>
    </row>
    <row r="3" spans="1:14" ht="409.5" x14ac:dyDescent="0.2">
      <c r="A3" s="8">
        <v>43720</v>
      </c>
      <c r="B3" s="6"/>
      <c r="C3" s="14" t="s">
        <v>45</v>
      </c>
      <c r="D3" s="14" t="s">
        <v>32</v>
      </c>
      <c r="E3" s="14" t="s">
        <v>37</v>
      </c>
      <c r="F3" s="14"/>
      <c r="G3" s="12"/>
      <c r="N3" s="6"/>
    </row>
    <row r="4" spans="1:14" ht="272" x14ac:dyDescent="0.2">
      <c r="A4" s="8">
        <v>43724</v>
      </c>
      <c r="B4" s="6"/>
      <c r="C4" s="14" t="s">
        <v>43</v>
      </c>
      <c r="D4" s="14" t="s">
        <v>29</v>
      </c>
      <c r="E4" s="14" t="s">
        <v>35</v>
      </c>
      <c r="F4" s="14"/>
      <c r="G4" s="12"/>
      <c r="N4" s="6"/>
    </row>
    <row r="5" spans="1:14" ht="272" x14ac:dyDescent="0.2">
      <c r="A5" s="8">
        <v>43731</v>
      </c>
      <c r="B5" s="8"/>
      <c r="C5" s="14" t="s">
        <v>44</v>
      </c>
      <c r="D5" s="14" t="s">
        <v>40</v>
      </c>
      <c r="E5" s="14" t="s">
        <v>34</v>
      </c>
      <c r="N5" s="5"/>
    </row>
    <row r="6" spans="1:14" ht="238" x14ac:dyDescent="0.2">
      <c r="A6" s="8">
        <v>43739</v>
      </c>
      <c r="B6" s="8"/>
      <c r="C6" s="14" t="s">
        <v>46</v>
      </c>
      <c r="D6" s="14" t="s">
        <v>31</v>
      </c>
      <c r="E6" s="14" t="s">
        <v>36</v>
      </c>
      <c r="N6" s="5"/>
    </row>
    <row r="7" spans="1:14" ht="323" x14ac:dyDescent="0.2">
      <c r="A7" s="8">
        <v>43753</v>
      </c>
      <c r="B7" s="8"/>
      <c r="C7" s="14" t="s">
        <v>42</v>
      </c>
      <c r="D7" s="14" t="s">
        <v>30</v>
      </c>
      <c r="E7" s="14" t="s">
        <v>49</v>
      </c>
      <c r="F7" s="10"/>
      <c r="G7" s="10"/>
      <c r="N7" s="5"/>
    </row>
    <row r="8" spans="1:14" ht="255" x14ac:dyDescent="0.2">
      <c r="A8" s="8">
        <v>43760</v>
      </c>
      <c r="B8" s="8"/>
      <c r="C8" s="14" t="s">
        <v>51</v>
      </c>
      <c r="D8" s="14" t="s">
        <v>39</v>
      </c>
      <c r="E8" s="14" t="s">
        <v>47</v>
      </c>
      <c r="F8" s="10"/>
    </row>
    <row r="9" spans="1:14" ht="187" x14ac:dyDescent="0.2">
      <c r="A9" s="8">
        <v>43775</v>
      </c>
      <c r="B9" s="8"/>
      <c r="C9" s="14" t="s">
        <v>53</v>
      </c>
      <c r="D9" s="14" t="s">
        <v>50</v>
      </c>
      <c r="E9" s="14" t="s">
        <v>48</v>
      </c>
    </row>
    <row r="10" spans="1:14" ht="221" x14ac:dyDescent="0.2">
      <c r="A10" s="8"/>
      <c r="B10" s="8"/>
      <c r="C10" s="5"/>
      <c r="D10" s="5"/>
      <c r="E10" s="14" t="s">
        <v>52</v>
      </c>
    </row>
    <row r="11" spans="1:14" x14ac:dyDescent="0.2">
      <c r="A11" s="8"/>
      <c r="B11" s="8"/>
      <c r="C11" s="5"/>
      <c r="D11" s="5"/>
      <c r="E11" s="5"/>
    </row>
    <row r="12" spans="1:14" x14ac:dyDescent="0.2">
      <c r="A12" s="8"/>
      <c r="B12" s="8"/>
      <c r="C12" s="5"/>
      <c r="D12" s="5"/>
      <c r="E12" s="5"/>
    </row>
    <row r="13" spans="1:14" x14ac:dyDescent="0.2">
      <c r="A13" s="8"/>
      <c r="B13" s="8"/>
      <c r="C13" s="5"/>
      <c r="D13" s="5"/>
      <c r="E13" s="5"/>
    </row>
    <row r="14" spans="1:14" x14ac:dyDescent="0.2">
      <c r="A14" s="8"/>
      <c r="B14" s="8"/>
      <c r="C14" s="5"/>
      <c r="D14" s="5"/>
      <c r="E14" s="5"/>
    </row>
    <row r="15" spans="1:14" x14ac:dyDescent="0.2">
      <c r="A15" s="8"/>
      <c r="B15" s="8"/>
      <c r="C15" s="5"/>
      <c r="D15" s="5"/>
      <c r="E15" s="5"/>
    </row>
    <row r="16" spans="1:14" x14ac:dyDescent="0.2">
      <c r="A16" s="8"/>
      <c r="B16" s="8"/>
      <c r="C16" s="5"/>
      <c r="D16" s="5"/>
      <c r="E16" s="11"/>
    </row>
    <row r="17" spans="1:5" x14ac:dyDescent="0.2">
      <c r="A17" s="8"/>
      <c r="B17" s="8"/>
      <c r="C17" s="5"/>
      <c r="D17" s="5"/>
      <c r="E17" s="5"/>
    </row>
    <row r="18" spans="1:5" x14ac:dyDescent="0.2">
      <c r="A18" s="8"/>
      <c r="B18" s="8"/>
      <c r="C18" s="5"/>
      <c r="D18" s="5"/>
      <c r="E18" s="5"/>
    </row>
    <row r="19" spans="1:5" x14ac:dyDescent="0.2">
      <c r="A19" s="8"/>
      <c r="B19" s="8"/>
      <c r="C19" s="11"/>
      <c r="D19" s="5"/>
      <c r="E19" s="5"/>
    </row>
    <row r="20" spans="1:5" x14ac:dyDescent="0.2">
      <c r="A20" s="8"/>
      <c r="B20" s="8"/>
      <c r="C20" s="5"/>
      <c r="D20" s="11"/>
      <c r="E20" s="5"/>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1A9F4D-E5AE-F742-9A22-9045A192189C}">
  <dimension ref="A1:D8"/>
  <sheetViews>
    <sheetView workbookViewId="0">
      <selection activeCell="B2" sqref="B2"/>
    </sheetView>
  </sheetViews>
  <sheetFormatPr baseColWidth="10" defaultRowHeight="16" x14ac:dyDescent="0.2"/>
  <sheetData>
    <row r="1" spans="1:4" x14ac:dyDescent="0.2">
      <c r="A1" s="1"/>
      <c r="B1" s="4" t="s">
        <v>0</v>
      </c>
      <c r="C1" s="4" t="s">
        <v>1</v>
      </c>
      <c r="D1" s="4" t="s">
        <v>2</v>
      </c>
    </row>
    <row r="2" spans="1:4" x14ac:dyDescent="0.2">
      <c r="A2" s="4">
        <v>1</v>
      </c>
      <c r="B2" s="2">
        <f>14+31+58</f>
        <v>103</v>
      </c>
      <c r="C2" s="1">
        <f>52+17</f>
        <v>69</v>
      </c>
      <c r="D2" s="3">
        <f>56+51</f>
        <v>107</v>
      </c>
    </row>
    <row r="3" spans="1:4" x14ac:dyDescent="0.2">
      <c r="A3" s="4">
        <v>2</v>
      </c>
      <c r="B3" s="1">
        <f>65+25</f>
        <v>90</v>
      </c>
      <c r="C3" s="3">
        <f>51+48</f>
        <v>99</v>
      </c>
      <c r="D3" s="3">
        <v>0</v>
      </c>
    </row>
    <row r="4" spans="1:4" x14ac:dyDescent="0.2">
      <c r="A4" s="4">
        <v>3</v>
      </c>
      <c r="B4" s="1">
        <f>35+16+12</f>
        <v>63</v>
      </c>
      <c r="C4" s="3">
        <f>60+12</f>
        <v>72</v>
      </c>
      <c r="D4" s="3">
        <v>63</v>
      </c>
    </row>
    <row r="5" spans="1:4" x14ac:dyDescent="0.2">
      <c r="A5" s="4">
        <v>4</v>
      </c>
      <c r="B5" s="1">
        <f>60+47</f>
        <v>107</v>
      </c>
      <c r="C5" s="1">
        <v>43</v>
      </c>
      <c r="D5" s="3">
        <f>57+9</f>
        <v>66</v>
      </c>
    </row>
    <row r="6" spans="1:4" x14ac:dyDescent="0.2">
      <c r="A6" s="4">
        <v>5</v>
      </c>
      <c r="B6" s="3">
        <f>25+51</f>
        <v>76</v>
      </c>
      <c r="C6" s="3">
        <f>60+20</f>
        <v>80</v>
      </c>
      <c r="D6" s="1">
        <f>41+50</f>
        <v>91</v>
      </c>
    </row>
    <row r="7" spans="1:4" x14ac:dyDescent="0.2">
      <c r="A7" s="4">
        <v>6</v>
      </c>
      <c r="B7" s="3">
        <f>42+60</f>
        <v>102</v>
      </c>
      <c r="C7" s="1" t="s">
        <v>3</v>
      </c>
      <c r="D7" s="3">
        <v>67</v>
      </c>
    </row>
    <row r="8" spans="1:4" x14ac:dyDescent="0.2">
      <c r="A8" s="4">
        <v>7</v>
      </c>
      <c r="B8" s="1" t="s">
        <v>3</v>
      </c>
      <c r="C8" s="1"/>
      <c r="D8" s="1" t="s">
        <v>3</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495E14-DE2B-974B-8D74-B0A5B79E4807}">
  <dimension ref="A1:N18"/>
  <sheetViews>
    <sheetView topLeftCell="A5" workbookViewId="0">
      <selection activeCell="E9" sqref="E9"/>
    </sheetView>
  </sheetViews>
  <sheetFormatPr baseColWidth="10" defaultRowHeight="16" x14ac:dyDescent="0.2"/>
  <cols>
    <col min="1" max="3" width="10.83203125" style="7"/>
    <col min="4" max="4" width="55.6640625" style="7" customWidth="1"/>
    <col min="5" max="6" width="50" style="7" customWidth="1"/>
    <col min="7" max="7" width="32.1640625" style="7" customWidth="1"/>
    <col min="8" max="16384" width="10.83203125" style="7"/>
  </cols>
  <sheetData>
    <row r="1" spans="1:14" x14ac:dyDescent="0.2">
      <c r="A1" s="6" t="s">
        <v>16</v>
      </c>
      <c r="B1" s="6" t="s">
        <v>17</v>
      </c>
      <c r="C1" s="6" t="s">
        <v>1</v>
      </c>
      <c r="D1" s="6" t="s">
        <v>2</v>
      </c>
      <c r="E1" s="6" t="s">
        <v>4</v>
      </c>
      <c r="F1" s="6" t="s">
        <v>22</v>
      </c>
      <c r="G1" s="12" t="s">
        <v>21</v>
      </c>
      <c r="N1" s="6"/>
    </row>
    <row r="2" spans="1:14" ht="102" x14ac:dyDescent="0.2">
      <c r="A2" s="6" t="s">
        <v>27</v>
      </c>
      <c r="B2" s="6"/>
      <c r="C2" s="6"/>
      <c r="D2" s="14" t="s">
        <v>26</v>
      </c>
      <c r="E2" s="14" t="s">
        <v>26</v>
      </c>
      <c r="F2" s="14" t="s">
        <v>26</v>
      </c>
      <c r="G2" s="12"/>
      <c r="N2" s="6"/>
    </row>
    <row r="3" spans="1:14" x14ac:dyDescent="0.2">
      <c r="A3" s="8">
        <v>43766</v>
      </c>
      <c r="B3" s="8" t="s">
        <v>12</v>
      </c>
      <c r="C3" s="5"/>
      <c r="D3" s="5"/>
      <c r="E3" s="5"/>
      <c r="N3" s="5"/>
    </row>
    <row r="4" spans="1:14" x14ac:dyDescent="0.2">
      <c r="A4" s="8">
        <v>43767</v>
      </c>
      <c r="B4" s="8" t="s">
        <v>6</v>
      </c>
      <c r="C4" s="5" t="s">
        <v>5</v>
      </c>
      <c r="D4" s="5"/>
      <c r="E4" s="5"/>
      <c r="N4" s="5"/>
    </row>
    <row r="5" spans="1:14" ht="295" customHeight="1" x14ac:dyDescent="0.2">
      <c r="A5" s="8">
        <v>43768</v>
      </c>
      <c r="B5" s="8" t="s">
        <v>7</v>
      </c>
      <c r="C5" s="5"/>
      <c r="D5" s="9" t="s">
        <v>28</v>
      </c>
      <c r="E5" s="5"/>
      <c r="F5" s="10" t="s">
        <v>18</v>
      </c>
      <c r="G5" s="10"/>
      <c r="N5" s="5"/>
    </row>
    <row r="6" spans="1:14" ht="136" x14ac:dyDescent="0.2">
      <c r="A6" s="8">
        <v>43769</v>
      </c>
      <c r="B6" s="8" t="s">
        <v>8</v>
      </c>
      <c r="C6" s="5"/>
      <c r="D6" s="13" t="s">
        <v>25</v>
      </c>
      <c r="E6" s="5"/>
      <c r="F6" s="10" t="s">
        <v>23</v>
      </c>
    </row>
    <row r="7" spans="1:14" x14ac:dyDescent="0.2">
      <c r="A7" s="8">
        <v>43770</v>
      </c>
      <c r="B7" s="8" t="s">
        <v>9</v>
      </c>
      <c r="C7" s="5"/>
      <c r="D7" s="5"/>
      <c r="E7" s="5">
        <v>7</v>
      </c>
    </row>
    <row r="8" spans="1:14" x14ac:dyDescent="0.2">
      <c r="A8" s="8">
        <v>43771</v>
      </c>
      <c r="B8" s="8" t="s">
        <v>10</v>
      </c>
      <c r="C8" s="5"/>
      <c r="D8" s="5"/>
      <c r="E8" s="5" t="s">
        <v>5</v>
      </c>
    </row>
    <row r="9" spans="1:14" x14ac:dyDescent="0.2">
      <c r="A9" s="8">
        <v>43772</v>
      </c>
      <c r="B9" s="8" t="s">
        <v>11</v>
      </c>
      <c r="C9" s="5"/>
      <c r="D9" s="5"/>
      <c r="E9" s="5">
        <v>4</v>
      </c>
    </row>
    <row r="10" spans="1:14" x14ac:dyDescent="0.2">
      <c r="A10" s="8">
        <v>43773</v>
      </c>
      <c r="B10" s="8" t="s">
        <v>12</v>
      </c>
      <c r="C10" s="5" t="s">
        <v>13</v>
      </c>
      <c r="D10" s="5"/>
      <c r="E10" s="5"/>
    </row>
    <row r="11" spans="1:14" x14ac:dyDescent="0.2">
      <c r="A11" s="8">
        <v>43774</v>
      </c>
      <c r="B11" s="8" t="s">
        <v>6</v>
      </c>
      <c r="C11" s="5">
        <v>6</v>
      </c>
      <c r="D11" s="5"/>
      <c r="E11" s="5"/>
    </row>
    <row r="12" spans="1:14" x14ac:dyDescent="0.2">
      <c r="A12" s="8">
        <v>43775</v>
      </c>
      <c r="B12" s="8" t="s">
        <v>7</v>
      </c>
      <c r="C12" s="5"/>
      <c r="D12" s="5" t="s">
        <v>24</v>
      </c>
      <c r="E12" s="5"/>
    </row>
    <row r="13" spans="1:14" x14ac:dyDescent="0.2">
      <c r="A13" s="8">
        <v>43776</v>
      </c>
      <c r="B13" s="8" t="s">
        <v>8</v>
      </c>
      <c r="C13" s="5"/>
      <c r="D13" s="5"/>
      <c r="E13" s="5" t="s">
        <v>14</v>
      </c>
    </row>
    <row r="14" spans="1:14" x14ac:dyDescent="0.2">
      <c r="A14" s="8">
        <v>43777</v>
      </c>
      <c r="B14" s="8" t="s">
        <v>9</v>
      </c>
      <c r="C14" s="5"/>
      <c r="D14" s="5"/>
      <c r="E14" s="11" t="s">
        <v>15</v>
      </c>
    </row>
    <row r="15" spans="1:14" x14ac:dyDescent="0.2">
      <c r="A15" s="8">
        <v>43778</v>
      </c>
      <c r="B15" s="8" t="s">
        <v>10</v>
      </c>
      <c r="C15" s="5"/>
      <c r="D15" s="5" t="s">
        <v>19</v>
      </c>
      <c r="E15" s="5"/>
    </row>
    <row r="16" spans="1:14" x14ac:dyDescent="0.2">
      <c r="A16" s="8">
        <v>43779</v>
      </c>
      <c r="B16" s="8" t="s">
        <v>11</v>
      </c>
      <c r="C16" s="5" t="s">
        <v>14</v>
      </c>
      <c r="D16" s="5"/>
      <c r="E16" s="5"/>
    </row>
    <row r="17" spans="1:5" x14ac:dyDescent="0.2">
      <c r="A17" s="8">
        <v>43780</v>
      </c>
      <c r="B17" s="8" t="s">
        <v>12</v>
      </c>
      <c r="C17" s="11" t="s">
        <v>15</v>
      </c>
      <c r="D17" s="5"/>
      <c r="E17" s="5"/>
    </row>
    <row r="18" spans="1:5" x14ac:dyDescent="0.2">
      <c r="A18" s="8">
        <v>43781</v>
      </c>
      <c r="B18" s="8" t="s">
        <v>6</v>
      </c>
      <c r="C18" s="5"/>
      <c r="D18" s="11" t="s">
        <v>20</v>
      </c>
      <c r="E18" s="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qasim ali</dc:creator>
  <cp:lastModifiedBy>qasim ali</cp:lastModifiedBy>
  <dcterms:created xsi:type="dcterms:W3CDTF">2019-10-29T03:09:46Z</dcterms:created>
  <dcterms:modified xsi:type="dcterms:W3CDTF">2019-11-10T07:50:32Z</dcterms:modified>
</cp:coreProperties>
</file>