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qasim/NodeJs/renovationUpdates/server/"/>
    </mc:Choice>
  </mc:AlternateContent>
  <xr:revisionPtr revIDLastSave="0" documentId="13_ncr:1_{05F475A7-F7F4-2C4F-BC11-1847657FD1A0}" xr6:coauthVersionLast="36" xr6:coauthVersionMax="36" xr10:uidLastSave="{00000000-0000-0000-0000-000000000000}"/>
  <bookViews>
    <workbookView xWindow="0" yWindow="0" windowWidth="28800" windowHeight="18000" xr2:uid="{2E76D17A-07E1-904B-8BB7-AAF347409254}"/>
  </bookViews>
  <sheets>
    <sheet name="Sheet1" sheetId="1" r:id="rId1"/>
    <sheet name="Sheet2" sheetId="2" r:id="rId2"/>
    <sheet name="Sheet3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2" l="1"/>
  <c r="D6" i="2"/>
  <c r="C6" i="2"/>
  <c r="B6" i="2"/>
  <c r="D5" i="2"/>
  <c r="B5" i="2"/>
  <c r="C4" i="2"/>
  <c r="B4" i="2"/>
  <c r="C3" i="2"/>
  <c r="B3" i="2"/>
  <c r="D2" i="2"/>
  <c r="C2" i="2"/>
  <c r="B2" i="2"/>
</calcChain>
</file>

<file path=xl/sharedStrings.xml><?xml version="1.0" encoding="utf-8"?>
<sst xmlns="http://schemas.openxmlformats.org/spreadsheetml/2006/main" count="58" uniqueCount="34">
  <si>
    <t>Algo</t>
  </si>
  <si>
    <t>TPL</t>
  </si>
  <si>
    <t>SRE</t>
  </si>
  <si>
    <t>pending</t>
  </si>
  <si>
    <t>ALGO</t>
  </si>
  <si>
    <t>2,3</t>
  </si>
  <si>
    <t>Tue</t>
  </si>
  <si>
    <t>Wed</t>
  </si>
  <si>
    <t>Thu</t>
  </si>
  <si>
    <t>Fri</t>
  </si>
  <si>
    <t>Sat</t>
  </si>
  <si>
    <t>Sun</t>
  </si>
  <si>
    <t>Mon</t>
  </si>
  <si>
    <t>1,4</t>
  </si>
  <si>
    <t>Paper Prep</t>
  </si>
  <si>
    <t>Exam</t>
  </si>
  <si>
    <t>Date</t>
  </si>
  <si>
    <t>Day</t>
  </si>
  <si>
    <t>Topic: Getting rid of imposter syndrome;
By: @ladybugspodcost
link: https://podcasts.apple.com/us/podcast/impostor-syndrome/id1469229625?i=1000446160574;
Review: I was feeling down for quite some days, as recently I launched zakatlists.com and it had near to zero traffic. Approached some friends even close family members and no response. This thought of failure was crushing me. So I randomly select a podcast and this podcasts comes up. It was fun to workout while listening to this podcast. &lt;b&gt; A must listen if you feel you are left alone in your journey. &lt;/b&gt;</t>
  </si>
  <si>
    <t>Paper Preparation</t>
  </si>
  <si>
    <t>Mid Term Exam</t>
  </si>
  <si>
    <t>IDEAS</t>
  </si>
  <si>
    <t>PODCASTS</t>
  </si>
  <si>
    <t>Topic: Kelly explains Entrepreneurship;
By: @ladybugspodcost;
link: https://podcasts.apple.com/us/podcast/impostor-syndrome/id1469229625?i=1000446160574;
Review: I don’t remember what they discussed. Mostly it was shopify and hiring employees. Kelly also recommended some books. I will name them later today below.</t>
  </si>
  <si>
    <t>Lecture 4: Documenting Requirements</t>
  </si>
  <si>
    <r>
      <rPr>
        <b/>
        <sz val="12"/>
        <color theme="1"/>
        <rFont val="Calibri"/>
        <family val="2"/>
        <scheme val="minor"/>
      </rPr>
      <t>Lecture 3</t>
    </r>
    <r>
      <rPr>
        <sz val="12"/>
        <color theme="1"/>
        <rFont val="Calibri"/>
        <family val="2"/>
        <scheme val="minor"/>
      </rPr>
      <t>: Software Requirements Engineering;
Topics: Documenting stake holders, Obligation and priviliges of requirments engineer, Obligation and priviliges of stakeholders, Kano Model Influence of requirements on sattisfaction, Types of elicitation techniques ; 
Time: Duration- 68 min, Week 4- 68 min;
Slides: Lecture Slide_3.pptx;
Quiz: 1st Quiz, link;</t>
    </r>
  </si>
  <si>
    <t>Subject: Software Requirement Engineering;
Instructor: Mr Adil Ahmed, +92 323 5168656;
Class Senior: Jasim Ahmed, +92 323 4154345;
Note: Most of the questions in papers will come from slides. If we prepare slides only we will make it.;
Credit Hours: 2.0;</t>
  </si>
  <si>
    <t>Summary</t>
  </si>
  <si>
    <r>
      <rPr>
        <b/>
        <sz val="12"/>
        <color theme="1"/>
        <rFont val="Calibri"/>
        <family val="2"/>
        <scheme val="minor"/>
      </rPr>
      <t>topic: Week 1; 01:47;
Lecture</t>
    </r>
    <r>
      <rPr>
        <sz val="12"/>
        <color theme="1"/>
        <rFont val="Calibri"/>
        <family val="2"/>
        <scheme val="minor"/>
      </rPr>
      <t xml:space="preserve"> 1: Software Requirements Engineering; 
Books: 1- Requirements Engineering a good practice guide by Ian Sommervilla &amp; Pete Sawyer, 2- Software Requirements 3rd Edtion by Xarl Wuuigers &amp; Joy Beatty, 3- Engineering &amp; Managing Software REquirements by Ayubuke Aurum &amp; Class Wohlin; 
Topics: Stakeholders, Goal of Requirements Engineering, Core activities of Requirements Engineering, Characteristics of a Requirements Engineer, Types of Requirements Engineerings, Categorization; 
Video: link- herelinkcomes, name- Week 1, duration- 01:47;
Video: link- herelinkcomes, name- Week 2, duration- 01:30;
Time: Duration- 198 min, Week 1- 107 min, Week 2- 91 min;
Slides: Lecture Slide_1.pptx;
</t>
    </r>
    <r>
      <rPr>
        <b/>
        <sz val="12"/>
        <color theme="1"/>
        <rFont val="Calibri"/>
        <family val="2"/>
        <scheme val="minor"/>
      </rPr>
      <t>Lecture 2</t>
    </r>
    <r>
      <rPr>
        <sz val="12"/>
        <color theme="1"/>
        <rFont val="Calibri"/>
        <family val="2"/>
        <scheme val="minor"/>
      </rPr>
      <t>: System and Context Boundary;
Topics: Context aspects in System context, Aspects within system context, Context Boundary; 
Advice: Reduce burden on parents by getting job in Abasyn or doing freelancing
Time: Duration- 63 min, Week 3- 63 min;
Slides: Lecture Slide_2.pptx;</t>
    </r>
  </si>
  <si>
    <t>Subject: Software Requirement Engineering;
Instructor: Mr Adil Ahmed, +92 323 5168656;
Class Senior: Fakhar, +92 332 0288998;
Note: Most of the questions in papers will come from slides. If we prepare slides only we will make it.;
Credit Hours: 2.0;</t>
  </si>
  <si>
    <t xml:space="preserve">Topic: name- Week 1,lectures- 3 Lectures, duration- 01:47;
Video: link- herelinkcomes, name- CR Contact Number, duration- 01:47;
Video: link- herelinkcomes, name- Software Requirements Engineering (I), duration- 01:47;
Video: link- herelinkcomes, name- Software Requirements Engineering (II), duration- 01:47;
Slides: Slide_1.pptx;
Books: Requirements Engineering a good practice guide by Ian Sommervilla &amp; Pete Sawyer, Software Requirements 3rd Edtion by Xarl Wuuigers &amp; Joy Beatty, Engineering &amp; Managing Software REquirements by Ayubuke Aurum &amp; Class Wohlin; 
Topics: Stakeholders, Goal of Requirements Engineering, Core activities of Requirements Engineering, Characteristics of a Requirements Engineer, Types of Requirements Engineerings, Categorization; </t>
  </si>
  <si>
    <t>Topic: name- Week 2,lectures- 2 Lectures, duration- 01:47;
Video: link- herelinkcomes, name- Software Requirements Engineering, duration- 01:47;
Video: link- herelinkcomes, name- Software Requirements Engineering, duration- 01:47;
Slides: Slide_1.pptx;
Topics: Stakeholders, Goal of Requirements Engineering, Core activities of Requirements Engineering, Characteristics of a Requirements Engineer, Types of Requirements Engineerings, Categorization;</t>
  </si>
  <si>
    <t>Subject: Theory of Programming Languages;
Instructor: Mr Adil Ahmed, +92 323 5168656;
Class Senior: Jasim Ahmed, +92 323 4154345;
Note: Most of the questions in papers will come from slides. If we prepare slides only we will make it.;
Credit Hours: 2.0;</t>
  </si>
  <si>
    <t>Subject: Advance Analysis and Algorithums;
Instructor: Mr Adil Ahmed, +92 323 5168656;
Class Senior: Jasim Ahmed, +92 323 4154345;
Note: Most of the questions in papers will come from slides. If we prepare slides only we will make it.;
Credit Hours: 2.0;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</si>
</sst>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16" fontId="2" fillId="0" borderId="0" xfId="0" applyNumberFormat="1" applyFont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wrapText="1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/>
    </xf>
    <xf numFmtId="0" fontId="0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B8366-CFB7-BD41-BAF1-2BC53FC93C19}">
  <dimension ref="A1:N20"/>
  <sheetViews>
    <sheetView tabSelected="1" workbookViewId="0">
      <selection activeCell="E3" sqref="E3"/>
    </sheetView>
  </sheetViews>
  <sheetFormatPr baseColWidth="10" defaultRowHeight="16" x14ac:dyDescent="0.2"/>
  <cols>
    <col min="1" max="2" width="10.83203125" style="7"/>
    <col min="3" max="3" width="43.6640625" style="7" customWidth="1"/>
    <col min="4" max="4" width="55.6640625" style="7" customWidth="1"/>
    <col min="5" max="6" width="50" style="7" customWidth="1"/>
    <col min="7" max="7" width="32.1640625" style="7" customWidth="1"/>
    <col min="8" max="16384" width="10.83203125" style="7"/>
  </cols>
  <sheetData>
    <row r="1" spans="1:14" x14ac:dyDescent="0.2">
      <c r="A1" s="6" t="s">
        <v>16</v>
      </c>
      <c r="B1" s="6" t="s">
        <v>17</v>
      </c>
      <c r="C1" s="6" t="s">
        <v>1</v>
      </c>
      <c r="D1" s="6" t="s">
        <v>2</v>
      </c>
      <c r="E1" s="6" t="s">
        <v>4</v>
      </c>
      <c r="F1" s="6"/>
      <c r="G1" s="12"/>
      <c r="N1" s="6"/>
    </row>
    <row r="2" spans="1:14" ht="119" x14ac:dyDescent="0.2">
      <c r="A2" s="6" t="s">
        <v>27</v>
      </c>
      <c r="B2" s="6"/>
      <c r="C2" s="14" t="s">
        <v>32</v>
      </c>
      <c r="D2" s="14" t="s">
        <v>29</v>
      </c>
      <c r="E2" s="14" t="s">
        <v>33</v>
      </c>
      <c r="F2" s="14"/>
      <c r="G2" s="12"/>
      <c r="N2" s="6"/>
    </row>
    <row r="3" spans="1:14" ht="272" x14ac:dyDescent="0.2">
      <c r="A3" s="8">
        <v>43720</v>
      </c>
      <c r="B3" s="6"/>
      <c r="C3" s="14"/>
      <c r="D3" s="14" t="s">
        <v>30</v>
      </c>
      <c r="E3" s="14"/>
      <c r="F3" s="14"/>
      <c r="G3" s="12"/>
      <c r="N3" s="6"/>
    </row>
    <row r="4" spans="1:14" ht="170" x14ac:dyDescent="0.2">
      <c r="A4" s="8">
        <v>43724</v>
      </c>
      <c r="B4" s="6"/>
      <c r="C4" s="14"/>
      <c r="D4" s="14" t="s">
        <v>31</v>
      </c>
      <c r="E4" s="14"/>
      <c r="F4" s="14"/>
      <c r="G4" s="12"/>
      <c r="N4" s="6"/>
    </row>
    <row r="5" spans="1:14" x14ac:dyDescent="0.2">
      <c r="A5" s="8"/>
      <c r="B5" s="8"/>
      <c r="C5" s="5"/>
      <c r="D5" s="5"/>
      <c r="E5" s="5"/>
      <c r="N5" s="5"/>
    </row>
    <row r="6" spans="1:14" x14ac:dyDescent="0.2">
      <c r="A6" s="8"/>
      <c r="B6" s="8"/>
      <c r="C6" s="5"/>
      <c r="D6" s="5"/>
      <c r="E6" s="5"/>
      <c r="N6" s="5"/>
    </row>
    <row r="7" spans="1:14" x14ac:dyDescent="0.2">
      <c r="A7" s="8"/>
      <c r="B7" s="8"/>
      <c r="C7" s="5"/>
      <c r="D7" s="9"/>
      <c r="E7" s="5"/>
      <c r="F7" s="10"/>
      <c r="G7" s="10"/>
      <c r="N7" s="5"/>
    </row>
    <row r="8" spans="1:14" x14ac:dyDescent="0.2">
      <c r="A8" s="8"/>
      <c r="B8" s="8"/>
      <c r="C8" s="5"/>
      <c r="D8" s="13"/>
      <c r="E8" s="5"/>
      <c r="F8" s="10"/>
    </row>
    <row r="9" spans="1:14" x14ac:dyDescent="0.2">
      <c r="A9" s="8"/>
      <c r="B9" s="8"/>
      <c r="C9" s="5"/>
      <c r="D9" s="5"/>
      <c r="E9" s="5"/>
    </row>
    <row r="10" spans="1:14" x14ac:dyDescent="0.2">
      <c r="A10" s="8"/>
      <c r="B10" s="8"/>
      <c r="C10" s="5"/>
      <c r="D10" s="5"/>
      <c r="E10" s="5"/>
    </row>
    <row r="11" spans="1:14" x14ac:dyDescent="0.2">
      <c r="A11" s="8"/>
      <c r="B11" s="8"/>
      <c r="C11" s="5"/>
      <c r="D11" s="5"/>
      <c r="E11" s="5"/>
    </row>
    <row r="12" spans="1:14" x14ac:dyDescent="0.2">
      <c r="A12" s="8"/>
      <c r="B12" s="8"/>
      <c r="C12" s="5"/>
      <c r="D12" s="5"/>
      <c r="E12" s="5"/>
    </row>
    <row r="13" spans="1:14" x14ac:dyDescent="0.2">
      <c r="A13" s="8"/>
      <c r="B13" s="8"/>
      <c r="C13" s="5"/>
      <c r="D13" s="5"/>
      <c r="E13" s="5"/>
    </row>
    <row r="14" spans="1:14" x14ac:dyDescent="0.2">
      <c r="A14" s="8"/>
      <c r="B14" s="8"/>
      <c r="C14" s="5"/>
      <c r="D14" s="5"/>
      <c r="E14" s="5"/>
    </row>
    <row r="15" spans="1:14" x14ac:dyDescent="0.2">
      <c r="A15" s="8"/>
      <c r="B15" s="8"/>
      <c r="C15" s="5"/>
      <c r="D15" s="5"/>
      <c r="E15" s="5"/>
    </row>
    <row r="16" spans="1:14" x14ac:dyDescent="0.2">
      <c r="A16" s="8"/>
      <c r="B16" s="8"/>
      <c r="C16" s="5"/>
      <c r="D16" s="5"/>
      <c r="E16" s="11"/>
    </row>
    <row r="17" spans="1:5" x14ac:dyDescent="0.2">
      <c r="A17" s="8"/>
      <c r="B17" s="8"/>
      <c r="C17" s="5"/>
      <c r="D17" s="5"/>
      <c r="E17" s="5"/>
    </row>
    <row r="18" spans="1:5" x14ac:dyDescent="0.2">
      <c r="A18" s="8"/>
      <c r="B18" s="8"/>
      <c r="C18" s="5"/>
      <c r="D18" s="5"/>
      <c r="E18" s="5"/>
    </row>
    <row r="19" spans="1:5" x14ac:dyDescent="0.2">
      <c r="A19" s="8"/>
      <c r="B19" s="8"/>
      <c r="C19" s="11"/>
      <c r="D19" s="5"/>
      <c r="E19" s="5"/>
    </row>
    <row r="20" spans="1:5" x14ac:dyDescent="0.2">
      <c r="A20" s="8"/>
      <c r="B20" s="8"/>
      <c r="C20" s="5"/>
      <c r="D20" s="11"/>
      <c r="E20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A9F4D-E5AE-F742-9A22-9045A192189C}">
  <dimension ref="A1:D8"/>
  <sheetViews>
    <sheetView workbookViewId="0">
      <selection activeCell="D5" sqref="D5"/>
    </sheetView>
  </sheetViews>
  <sheetFormatPr baseColWidth="10" defaultRowHeight="16" x14ac:dyDescent="0.2"/>
  <sheetData>
    <row r="1" spans="1:4" x14ac:dyDescent="0.2">
      <c r="A1" s="1"/>
      <c r="B1" s="4" t="s">
        <v>0</v>
      </c>
      <c r="C1" s="4" t="s">
        <v>1</v>
      </c>
      <c r="D1" s="4" t="s">
        <v>2</v>
      </c>
    </row>
    <row r="2" spans="1:4" x14ac:dyDescent="0.2">
      <c r="A2" s="4">
        <v>1</v>
      </c>
      <c r="B2" s="2">
        <f>14+31+58</f>
        <v>103</v>
      </c>
      <c r="C2" s="1">
        <f>52+17</f>
        <v>69</v>
      </c>
      <c r="D2" s="1">
        <f>56+51</f>
        <v>107</v>
      </c>
    </row>
    <row r="3" spans="1:4" x14ac:dyDescent="0.2">
      <c r="A3" s="4">
        <v>2</v>
      </c>
      <c r="B3" s="1">
        <f>65+25</f>
        <v>90</v>
      </c>
      <c r="C3" s="3">
        <f>51+48</f>
        <v>99</v>
      </c>
      <c r="D3" s="1">
        <v>0</v>
      </c>
    </row>
    <row r="4" spans="1:4" x14ac:dyDescent="0.2">
      <c r="A4" s="4">
        <v>3</v>
      </c>
      <c r="B4" s="1">
        <f>35+16+12</f>
        <v>63</v>
      </c>
      <c r="C4" s="3">
        <f>60+12</f>
        <v>72</v>
      </c>
      <c r="D4" s="1">
        <v>63</v>
      </c>
    </row>
    <row r="5" spans="1:4" x14ac:dyDescent="0.2">
      <c r="A5" s="4">
        <v>4</v>
      </c>
      <c r="B5" s="1">
        <f>60+47</f>
        <v>107</v>
      </c>
      <c r="C5" s="1">
        <v>43</v>
      </c>
      <c r="D5" s="1">
        <f>57+9</f>
        <v>66</v>
      </c>
    </row>
    <row r="6" spans="1:4" x14ac:dyDescent="0.2">
      <c r="A6" s="4">
        <v>5</v>
      </c>
      <c r="B6" s="3">
        <f>25+51</f>
        <v>76</v>
      </c>
      <c r="C6" s="3">
        <f>60+20</f>
        <v>80</v>
      </c>
      <c r="D6" s="1">
        <f>41+50</f>
        <v>91</v>
      </c>
    </row>
    <row r="7" spans="1:4" x14ac:dyDescent="0.2">
      <c r="A7" s="4">
        <v>6</v>
      </c>
      <c r="B7" s="3">
        <f>42+60</f>
        <v>102</v>
      </c>
      <c r="C7" s="1" t="s">
        <v>3</v>
      </c>
      <c r="D7" s="3">
        <v>67</v>
      </c>
    </row>
    <row r="8" spans="1:4" x14ac:dyDescent="0.2">
      <c r="A8" s="4">
        <v>7</v>
      </c>
      <c r="B8" s="1" t="s">
        <v>3</v>
      </c>
      <c r="C8" s="1"/>
      <c r="D8" s="1" t="s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95E14-DE2B-974B-8D74-B0A5B79E4807}">
  <dimension ref="A1:N18"/>
  <sheetViews>
    <sheetView workbookViewId="0">
      <selection sqref="A1:XFD1048576"/>
    </sheetView>
  </sheetViews>
  <sheetFormatPr baseColWidth="10" defaultRowHeight="16" x14ac:dyDescent="0.2"/>
  <cols>
    <col min="1" max="3" width="10.83203125" style="7"/>
    <col min="4" max="4" width="55.6640625" style="7" customWidth="1"/>
    <col min="5" max="6" width="50" style="7" customWidth="1"/>
    <col min="7" max="7" width="32.1640625" style="7" customWidth="1"/>
    <col min="8" max="16384" width="10.83203125" style="7"/>
  </cols>
  <sheetData>
    <row r="1" spans="1:14" x14ac:dyDescent="0.2">
      <c r="A1" s="6" t="s">
        <v>16</v>
      </c>
      <c r="B1" s="6" t="s">
        <v>17</v>
      </c>
      <c r="C1" s="6" t="s">
        <v>1</v>
      </c>
      <c r="D1" s="6" t="s">
        <v>2</v>
      </c>
      <c r="E1" s="6" t="s">
        <v>4</v>
      </c>
      <c r="F1" s="6" t="s">
        <v>22</v>
      </c>
      <c r="G1" s="12" t="s">
        <v>21</v>
      </c>
      <c r="N1" s="6"/>
    </row>
    <row r="2" spans="1:14" ht="102" x14ac:dyDescent="0.2">
      <c r="A2" s="6" t="s">
        <v>27</v>
      </c>
      <c r="B2" s="6"/>
      <c r="C2" s="6"/>
      <c r="D2" s="14" t="s">
        <v>26</v>
      </c>
      <c r="E2" s="14" t="s">
        <v>26</v>
      </c>
      <c r="F2" s="14" t="s">
        <v>26</v>
      </c>
      <c r="G2" s="12"/>
      <c r="N2" s="6"/>
    </row>
    <row r="3" spans="1:14" x14ac:dyDescent="0.2">
      <c r="A3" s="8">
        <v>43766</v>
      </c>
      <c r="B3" s="8" t="s">
        <v>12</v>
      </c>
      <c r="C3" s="5"/>
      <c r="D3" s="5"/>
      <c r="E3" s="5"/>
      <c r="N3" s="5"/>
    </row>
    <row r="4" spans="1:14" x14ac:dyDescent="0.2">
      <c r="A4" s="8">
        <v>43767</v>
      </c>
      <c r="B4" s="8" t="s">
        <v>6</v>
      </c>
      <c r="C4" s="5" t="s">
        <v>5</v>
      </c>
      <c r="D4" s="5"/>
      <c r="E4" s="5"/>
      <c r="N4" s="5"/>
    </row>
    <row r="5" spans="1:14" ht="295" customHeight="1" x14ac:dyDescent="0.2">
      <c r="A5" s="8">
        <v>43768</v>
      </c>
      <c r="B5" s="8" t="s">
        <v>7</v>
      </c>
      <c r="C5" s="5"/>
      <c r="D5" s="9" t="s">
        <v>28</v>
      </c>
      <c r="E5" s="5"/>
      <c r="F5" s="10" t="s">
        <v>18</v>
      </c>
      <c r="G5" s="10"/>
      <c r="N5" s="5"/>
    </row>
    <row r="6" spans="1:14" ht="136" x14ac:dyDescent="0.2">
      <c r="A6" s="8">
        <v>43769</v>
      </c>
      <c r="B6" s="8" t="s">
        <v>8</v>
      </c>
      <c r="C6" s="5"/>
      <c r="D6" s="13" t="s">
        <v>25</v>
      </c>
      <c r="E6" s="5"/>
      <c r="F6" s="10" t="s">
        <v>23</v>
      </c>
    </row>
    <row r="7" spans="1:14" x14ac:dyDescent="0.2">
      <c r="A7" s="8">
        <v>43770</v>
      </c>
      <c r="B7" s="8" t="s">
        <v>9</v>
      </c>
      <c r="C7" s="5"/>
      <c r="D7" s="5"/>
      <c r="E7" s="5">
        <v>7</v>
      </c>
    </row>
    <row r="8" spans="1:14" x14ac:dyDescent="0.2">
      <c r="A8" s="8">
        <v>43771</v>
      </c>
      <c r="B8" s="8" t="s">
        <v>10</v>
      </c>
      <c r="C8" s="5"/>
      <c r="D8" s="5"/>
      <c r="E8" s="5" t="s">
        <v>5</v>
      </c>
    </row>
    <row r="9" spans="1:14" x14ac:dyDescent="0.2">
      <c r="A9" s="8">
        <v>43772</v>
      </c>
      <c r="B9" s="8" t="s">
        <v>11</v>
      </c>
      <c r="C9" s="5"/>
      <c r="D9" s="5"/>
      <c r="E9" s="5">
        <v>4</v>
      </c>
    </row>
    <row r="10" spans="1:14" x14ac:dyDescent="0.2">
      <c r="A10" s="8">
        <v>43773</v>
      </c>
      <c r="B10" s="8" t="s">
        <v>12</v>
      </c>
      <c r="C10" s="5" t="s">
        <v>13</v>
      </c>
      <c r="D10" s="5"/>
      <c r="E10" s="5"/>
    </row>
    <row r="11" spans="1:14" x14ac:dyDescent="0.2">
      <c r="A11" s="8">
        <v>43774</v>
      </c>
      <c r="B11" s="8" t="s">
        <v>6</v>
      </c>
      <c r="C11" s="5">
        <v>6</v>
      </c>
      <c r="D11" s="5"/>
      <c r="E11" s="5"/>
    </row>
    <row r="12" spans="1:14" x14ac:dyDescent="0.2">
      <c r="A12" s="8">
        <v>43775</v>
      </c>
      <c r="B12" s="8" t="s">
        <v>7</v>
      </c>
      <c r="C12" s="5"/>
      <c r="D12" s="5" t="s">
        <v>24</v>
      </c>
      <c r="E12" s="5"/>
    </row>
    <row r="13" spans="1:14" x14ac:dyDescent="0.2">
      <c r="A13" s="8">
        <v>43776</v>
      </c>
      <c r="B13" s="8" t="s">
        <v>8</v>
      </c>
      <c r="C13" s="5"/>
      <c r="D13" s="5"/>
      <c r="E13" s="5" t="s">
        <v>14</v>
      </c>
    </row>
    <row r="14" spans="1:14" x14ac:dyDescent="0.2">
      <c r="A14" s="8">
        <v>43777</v>
      </c>
      <c r="B14" s="8" t="s">
        <v>9</v>
      </c>
      <c r="C14" s="5"/>
      <c r="D14" s="5"/>
      <c r="E14" s="11" t="s">
        <v>15</v>
      </c>
    </row>
    <row r="15" spans="1:14" x14ac:dyDescent="0.2">
      <c r="A15" s="8">
        <v>43778</v>
      </c>
      <c r="B15" s="8" t="s">
        <v>10</v>
      </c>
      <c r="C15" s="5"/>
      <c r="D15" s="5" t="s">
        <v>19</v>
      </c>
      <c r="E15" s="5"/>
    </row>
    <row r="16" spans="1:14" x14ac:dyDescent="0.2">
      <c r="A16" s="8">
        <v>43779</v>
      </c>
      <c r="B16" s="8" t="s">
        <v>11</v>
      </c>
      <c r="C16" s="5" t="s">
        <v>14</v>
      </c>
      <c r="D16" s="5"/>
      <c r="E16" s="5"/>
    </row>
    <row r="17" spans="1:5" x14ac:dyDescent="0.2">
      <c r="A17" s="8">
        <v>43780</v>
      </c>
      <c r="B17" s="8" t="s">
        <v>12</v>
      </c>
      <c r="C17" s="11" t="s">
        <v>15</v>
      </c>
      <c r="D17" s="5"/>
      <c r="E17" s="5"/>
    </row>
    <row r="18" spans="1:5" x14ac:dyDescent="0.2">
      <c r="A18" s="8">
        <v>43781</v>
      </c>
      <c r="B18" s="8" t="s">
        <v>6</v>
      </c>
      <c r="C18" s="5"/>
      <c r="D18" s="11" t="s">
        <v>20</v>
      </c>
      <c r="E18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qasim ali</dc:creator>
  <cp:lastModifiedBy>qasim ali</cp:lastModifiedBy>
  <dcterms:created xsi:type="dcterms:W3CDTF">2019-10-29T03:09:46Z</dcterms:created>
  <dcterms:modified xsi:type="dcterms:W3CDTF">2019-11-01T12:17:44Z</dcterms:modified>
</cp:coreProperties>
</file>