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me\denny\Seafile\Lecture\big-data\2021-10-18-Kemenkeu-DAS-3\supplement\"/>
    </mc:Choice>
  </mc:AlternateContent>
  <xr:revisionPtr revIDLastSave="0" documentId="13_ncr:1_{2BE496A3-4E11-451C-A553-0B01FF03E498}" xr6:coauthVersionLast="47" xr6:coauthVersionMax="47" xr10:uidLastSave="{00000000-0000-0000-0000-000000000000}"/>
  <bookViews>
    <workbookView xWindow="-28950" yWindow="21690" windowWidth="29040" windowHeight="15840" xr2:uid="{0C5606F8-28F7-4D3E-BD70-7659F3A91D33}"/>
  </bookViews>
  <sheets>
    <sheet name="dataset (exercise)" sheetId="1" r:id="rId1"/>
  </sheets>
  <definedNames>
    <definedName name="_xlnm._FilterDatabase" localSheetId="0" hidden="1">'dataset (exercise)'!$A$1:$E$15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5" i="1" l="1"/>
  <c r="O33" i="1"/>
  <c r="O32" i="1"/>
  <c r="O26" i="1"/>
  <c r="O8" i="1"/>
  <c r="J5" i="1"/>
  <c r="J16" i="1"/>
  <c r="K5" i="1" l="1"/>
  <c r="L5" i="1"/>
  <c r="M5" i="1" s="1"/>
  <c r="J33" i="1"/>
  <c r="K33" i="1" s="1"/>
  <c r="J32" i="1"/>
  <c r="L32" i="1" s="1"/>
  <c r="M32" i="1" s="1"/>
  <c r="J26" i="1"/>
  <c r="L26" i="1" s="1"/>
  <c r="M26" i="1" s="1"/>
  <c r="J25" i="1"/>
  <c r="L25" i="1" s="1"/>
  <c r="M25" i="1" s="1"/>
  <c r="O18" i="1"/>
  <c r="J18" i="1"/>
  <c r="K18" i="1" s="1"/>
  <c r="O17" i="1"/>
  <c r="J17" i="1"/>
  <c r="L17" i="1" s="1"/>
  <c r="M17" i="1" s="1"/>
  <c r="O16" i="1"/>
  <c r="L16" i="1"/>
  <c r="M16" i="1" s="1"/>
  <c r="O10" i="1"/>
  <c r="J10" i="1"/>
  <c r="L10" i="1" s="1"/>
  <c r="M10" i="1" s="1"/>
  <c r="O9" i="1"/>
  <c r="J9" i="1"/>
  <c r="L9" i="1" s="1"/>
  <c r="M9" i="1" s="1"/>
  <c r="J8" i="1"/>
  <c r="K8" i="1" s="1"/>
  <c r="N5" i="1" l="1"/>
  <c r="L8" i="1"/>
  <c r="M8" i="1" s="1"/>
  <c r="K26" i="1"/>
  <c r="N26" i="1" s="1"/>
  <c r="P26" i="1" s="1"/>
  <c r="L18" i="1"/>
  <c r="M18" i="1" s="1"/>
  <c r="K10" i="1"/>
  <c r="N10" i="1" s="1"/>
  <c r="P10" i="1" s="1"/>
  <c r="K17" i="1"/>
  <c r="N17" i="1" s="1"/>
  <c r="P17" i="1" s="1"/>
  <c r="K25" i="1"/>
  <c r="N25" i="1" s="1"/>
  <c r="P25" i="1" s="1"/>
  <c r="K32" i="1"/>
  <c r="N32" i="1" s="1"/>
  <c r="P32" i="1" s="1"/>
  <c r="L33" i="1"/>
  <c r="M33" i="1" s="1"/>
  <c r="K9" i="1"/>
  <c r="N9" i="1" s="1"/>
  <c r="P9" i="1" s="1"/>
  <c r="K16" i="1"/>
  <c r="N16" i="1" s="1"/>
  <c r="P16" i="1" s="1"/>
  <c r="N8" i="1" l="1"/>
  <c r="P8" i="1" s="1"/>
  <c r="P11" i="1" s="1"/>
  <c r="P12" i="1" s="1"/>
  <c r="P27" i="1"/>
  <c r="P28" i="1" s="1"/>
  <c r="N18" i="1"/>
  <c r="N33" i="1"/>
  <c r="P33" i="1" l="1"/>
  <c r="P34" i="1" s="1"/>
  <c r="P35" i="1" s="1"/>
  <c r="P18" i="1"/>
  <c r="P19" i="1" s="1"/>
  <c r="P20" i="1" s="1"/>
</calcChain>
</file>

<file path=xl/sharedStrings.xml><?xml version="1.0" encoding="utf-8"?>
<sst xmlns="http://schemas.openxmlformats.org/spreadsheetml/2006/main" count="142" uniqueCount="30">
  <si>
    <t>Outlook</t>
  </si>
  <si>
    <t>Temperature</t>
  </si>
  <si>
    <t>Humidity</t>
  </si>
  <si>
    <t>Windy</t>
  </si>
  <si>
    <t>Class</t>
  </si>
  <si>
    <t>sunny</t>
  </si>
  <si>
    <t>hot</t>
  </si>
  <si>
    <t>high</t>
  </si>
  <si>
    <t>false</t>
  </si>
  <si>
    <t>N</t>
  </si>
  <si>
    <t xml:space="preserve">Entropy = - P1 * log (P1) - P2 * log (P2) </t>
  </si>
  <si>
    <t>mild</t>
  </si>
  <si>
    <t>overcast</t>
  </si>
  <si>
    <t>P</t>
  </si>
  <si>
    <t>BEFORE SPLIT</t>
  </si>
  <si>
    <t>P1</t>
  </si>
  <si>
    <t>log (P1)</t>
  </si>
  <si>
    <t>P2</t>
  </si>
  <si>
    <t>log (P2)</t>
  </si>
  <si>
    <t>Entropy</t>
  </si>
  <si>
    <t>rain</t>
  </si>
  <si>
    <t>cool</t>
  </si>
  <si>
    <t>normal</t>
  </si>
  <si>
    <t>OUTLOOK</t>
  </si>
  <si>
    <t>weight</t>
  </si>
  <si>
    <t>net entropy</t>
  </si>
  <si>
    <t>true</t>
  </si>
  <si>
    <t>Gain</t>
  </si>
  <si>
    <t>cold</t>
  </si>
  <si>
    <t>Entropy after 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</si>
</sst>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_-;\-* #,##0.000_-;_-* &quot;-&quot;??_-;_-@_-"/>
    <numFmt numFmtId="165" formatCode="_-* #,##0.000_-;\-* #,##0.000_-;_-* &quot;-&quot;?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FF0000"/>
      <name val="Arial"/>
      <family val="2"/>
    </font>
    <font>
      <b/>
      <sz val="11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4" fillId="0" borderId="0" xfId="0" quotePrefix="1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1" applyNumberFormat="1" applyFont="1"/>
    <xf numFmtId="0" fontId="2" fillId="0" borderId="0" xfId="0" applyFont="1" applyAlignment="1">
      <alignment horizontal="center"/>
    </xf>
    <xf numFmtId="165" fontId="0" fillId="0" borderId="0" xfId="0" applyNumberFormat="1"/>
    <xf numFmtId="164" fontId="2" fillId="0" borderId="0" xfId="1" applyNumberFormat="1" applyFont="1"/>
    <xf numFmtId="164" fontId="2" fillId="0" borderId="0" xfId="0" applyNumberFormat="1" applyFont="1"/>
    <xf numFmtId="0" fontId="0" fillId="0" borderId="0" xfId="0" quotePrefix="1"/>
    <xf numFmtId="0" fontId="5" fillId="0" borderId="0" xfId="0" applyFont="1"/>
    <xf numFmtId="0" fontId="5" fillId="0" borderId="0" xfId="0" quotePrefix="1" applyFont="1"/>
    <xf numFmtId="0" fontId="5" fillId="0" borderId="0" xfId="0" applyFont="1" applyAlignment="1">
      <alignment horizontal="center"/>
    </xf>
    <xf numFmtId="49" fontId="5" fillId="0" borderId="0" xfId="0" applyNumberFormat="1" applyFont="1"/>
    <xf numFmtId="0" fontId="6" fillId="0" borderId="0" xfId="0" applyFont="1"/>
    <xf numFmtId="0" fontId="6" fillId="0" borderId="0" xfId="0" quotePrefix="1" applyFont="1"/>
    <xf numFmtId="0" fontId="6" fillId="0" borderId="0" xfId="0" applyFont="1" applyAlignment="1">
      <alignment horizontal="center"/>
    </xf>
    <xf numFmtId="49" fontId="6" fillId="0" borderId="0" xfId="0" applyNumberFormat="1" applyFont="1"/>
    <xf numFmtId="0" fontId="6" fillId="0" borderId="0" xfId="0" applyFont="1" applyBorder="1"/>
    <xf numFmtId="49" fontId="6" fillId="0" borderId="0" xfId="0" applyNumberFormat="1" applyFont="1" applyBorder="1"/>
    <xf numFmtId="0" fontId="6" fillId="0" borderId="0" xfId="0" applyFont="1" applyBorder="1" applyAlignment="1">
      <alignment horizontal="center"/>
    </xf>
    <xf numFmtId="0" fontId="5" fillId="0" borderId="0" xfId="0" applyFont="1" applyBorder="1"/>
    <xf numFmtId="49" fontId="5" fillId="0" borderId="0" xfId="0" applyNumberFormat="1" applyFont="1" applyBorder="1"/>
    <xf numFmtId="0" fontId="5" fillId="0" borderId="0" xfId="0" applyFont="1" applyBorder="1" applyAlignment="1">
      <alignment horizontal="center"/>
    </xf>
    <xf numFmtId="165" fontId="2" fillId="0" borderId="0" xfId="0" applyNumberFormat="1" applyFont="1"/>
    <xf numFmtId="0" fontId="5" fillId="0" borderId="2" xfId="0" applyFont="1" applyBorder="1"/>
    <xf numFmtId="0" fontId="6" fillId="0" borderId="0" xfId="0" quotePrefix="1" applyFont="1" applyBorder="1"/>
    <xf numFmtId="0" fontId="5" fillId="0" borderId="2" xfId="0" quotePrefix="1" applyFont="1" applyBorder="1"/>
    <xf numFmtId="0" fontId="5" fillId="0" borderId="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31550-BF9C-47FC-B2C4-76049906A20D}">
  <dimension ref="A1:Q35"/>
  <sheetViews>
    <sheetView tabSelected="1" zoomScale="110" zoomScaleNormal="110" workbookViewId="0">
      <selection activeCell="N34" sqref="N34"/>
    </sheetView>
  </sheetViews>
  <sheetFormatPr defaultRowHeight="14.4" x14ac:dyDescent="0.3"/>
  <cols>
    <col min="1" max="1" width="11.109375" bestFit="1" customWidth="1"/>
    <col min="2" max="2" width="15.33203125" bestFit="1" customWidth="1"/>
    <col min="3" max="3" width="11.21875" bestFit="1" customWidth="1"/>
    <col min="4" max="4" width="9.109375" bestFit="1" customWidth="1"/>
    <col min="5" max="5" width="11" bestFit="1" customWidth="1"/>
    <col min="7" max="7" width="12.6640625" bestFit="1" customWidth="1"/>
    <col min="8" max="9" width="7.6640625" customWidth="1"/>
    <col min="10" max="10" width="9.21875" customWidth="1"/>
    <col min="11" max="11" width="12.33203125" bestFit="1" customWidth="1"/>
    <col min="12" max="12" width="9.21875" customWidth="1"/>
    <col min="13" max="13" width="12.33203125" bestFit="1" customWidth="1"/>
    <col min="15" max="15" width="9.77734375" bestFit="1" customWidth="1"/>
  </cols>
  <sheetData>
    <row r="1" spans="1:17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17" ht="15.6" x14ac:dyDescent="0.3">
      <c r="A2" s="17" t="s">
        <v>12</v>
      </c>
      <c r="B2" s="17" t="s">
        <v>6</v>
      </c>
      <c r="C2" s="17" t="s">
        <v>7</v>
      </c>
      <c r="D2" s="20" t="s">
        <v>8</v>
      </c>
      <c r="E2" s="19" t="s">
        <v>13</v>
      </c>
      <c r="H2" s="3" t="s">
        <v>10</v>
      </c>
    </row>
    <row r="3" spans="1:17" x14ac:dyDescent="0.3">
      <c r="A3" s="17" t="s">
        <v>20</v>
      </c>
      <c r="B3" s="17" t="s">
        <v>11</v>
      </c>
      <c r="C3" s="17" t="s">
        <v>7</v>
      </c>
      <c r="D3" s="20" t="s">
        <v>8</v>
      </c>
      <c r="E3" s="19" t="s">
        <v>13</v>
      </c>
    </row>
    <row r="4" spans="1:17" x14ac:dyDescent="0.3">
      <c r="A4" s="17" t="s">
        <v>20</v>
      </c>
      <c r="B4" s="17" t="s">
        <v>21</v>
      </c>
      <c r="C4" s="17" t="s">
        <v>22</v>
      </c>
      <c r="D4" s="20" t="s">
        <v>8</v>
      </c>
      <c r="E4" s="19" t="s">
        <v>13</v>
      </c>
      <c r="G4" s="4" t="s">
        <v>14</v>
      </c>
      <c r="H4" s="5" t="s">
        <v>13</v>
      </c>
      <c r="I4" s="5" t="s">
        <v>9</v>
      </c>
      <c r="J4" s="5" t="s">
        <v>15</v>
      </c>
      <c r="K4" s="6" t="s">
        <v>16</v>
      </c>
      <c r="L4" s="5" t="s">
        <v>17</v>
      </c>
      <c r="M4" s="6" t="s">
        <v>18</v>
      </c>
      <c r="N4" s="5" t="s">
        <v>19</v>
      </c>
    </row>
    <row r="5" spans="1:17" x14ac:dyDescent="0.3">
      <c r="A5" s="21" t="s">
        <v>5</v>
      </c>
      <c r="B5" s="21" t="s">
        <v>21</v>
      </c>
      <c r="C5" s="21" t="s">
        <v>22</v>
      </c>
      <c r="D5" s="22" t="s">
        <v>8</v>
      </c>
      <c r="E5" s="23" t="s">
        <v>13</v>
      </c>
      <c r="J5" s="7" t="e">
        <f>H5/SUM(H5:I5)</f>
        <v>#DIV/0!</v>
      </c>
      <c r="K5" s="7" t="e">
        <f>LOG(J5,2)</f>
        <v>#DIV/0!</v>
      </c>
      <c r="L5" s="7" t="e">
        <f>1-J5</f>
        <v>#DIV/0!</v>
      </c>
      <c r="M5" s="7" t="e">
        <f>LOG(L5,2)</f>
        <v>#DIV/0!</v>
      </c>
      <c r="N5" s="7" t="e">
        <f>-J5*IFERROR(K5,0)-L5*IFERROR(M5,0)</f>
        <v>#DIV/0!</v>
      </c>
    </row>
    <row r="6" spans="1:17" x14ac:dyDescent="0.3">
      <c r="A6" s="17" t="s">
        <v>12</v>
      </c>
      <c r="B6" s="17" t="s">
        <v>6</v>
      </c>
      <c r="C6" s="17" t="s">
        <v>22</v>
      </c>
      <c r="D6" s="20" t="s">
        <v>8</v>
      </c>
      <c r="E6" s="19" t="s">
        <v>13</v>
      </c>
    </row>
    <row r="7" spans="1:17" x14ac:dyDescent="0.3">
      <c r="A7" s="21" t="s">
        <v>20</v>
      </c>
      <c r="B7" s="21" t="s">
        <v>11</v>
      </c>
      <c r="C7" s="21" t="s">
        <v>22</v>
      </c>
      <c r="D7" s="22" t="s">
        <v>8</v>
      </c>
      <c r="E7" s="23" t="s">
        <v>13</v>
      </c>
      <c r="G7" s="4" t="s">
        <v>23</v>
      </c>
      <c r="H7" s="5" t="s">
        <v>13</v>
      </c>
      <c r="I7" s="5" t="s">
        <v>9</v>
      </c>
      <c r="J7" s="5" t="s">
        <v>15</v>
      </c>
      <c r="K7" s="6" t="s">
        <v>16</v>
      </c>
      <c r="L7" s="5" t="s">
        <v>17</v>
      </c>
      <c r="M7" s="6" t="s">
        <v>18</v>
      </c>
      <c r="N7" s="5" t="s">
        <v>19</v>
      </c>
      <c r="O7" s="8" t="s">
        <v>24</v>
      </c>
      <c r="P7" t="s">
        <v>25</v>
      </c>
    </row>
    <row r="8" spans="1:17" x14ac:dyDescent="0.3">
      <c r="A8" s="17" t="s">
        <v>12</v>
      </c>
      <c r="B8" s="17" t="s">
        <v>11</v>
      </c>
      <c r="C8" s="17" t="s">
        <v>7</v>
      </c>
      <c r="D8" s="18" t="s">
        <v>26</v>
      </c>
      <c r="E8" s="19" t="s">
        <v>13</v>
      </c>
      <c r="G8" t="s">
        <v>12</v>
      </c>
      <c r="J8" s="7" t="e">
        <f t="shared" ref="J8:J10" si="0">H8/SUM(H8:I8)</f>
        <v>#DIV/0!</v>
      </c>
      <c r="K8" s="7" t="e">
        <f>LOG(J8,2)</f>
        <v>#DIV/0!</v>
      </c>
      <c r="L8" s="7" t="e">
        <f>1-J8</f>
        <v>#DIV/0!</v>
      </c>
      <c r="M8" s="7" t="e">
        <f>LOG(L8,2)</f>
        <v>#DIV/0!</v>
      </c>
      <c r="N8" s="7" t="e">
        <f>-J8*IFERROR(K8,0)-L8*IFERROR(M8,0)</f>
        <v>#DIV/0!</v>
      </c>
      <c r="O8" t="e">
        <f>SUM(H8:I8)/SUM($H$8:$I$10)</f>
        <v>#DIV/0!</v>
      </c>
      <c r="P8" s="9">
        <f t="shared" ref="P8:P10" si="1">IFERROR(O8*N8,0)</f>
        <v>0</v>
      </c>
    </row>
    <row r="9" spans="1:17" x14ac:dyDescent="0.3">
      <c r="A9" s="17" t="s">
        <v>12</v>
      </c>
      <c r="B9" s="17" t="s">
        <v>21</v>
      </c>
      <c r="C9" s="17" t="s">
        <v>22</v>
      </c>
      <c r="D9" s="18" t="s">
        <v>26</v>
      </c>
      <c r="E9" s="19" t="s">
        <v>13</v>
      </c>
      <c r="G9" t="s">
        <v>20</v>
      </c>
      <c r="J9" s="7" t="e">
        <f t="shared" si="0"/>
        <v>#DIV/0!</v>
      </c>
      <c r="K9" s="7" t="e">
        <f>LOG(J9,2)</f>
        <v>#DIV/0!</v>
      </c>
      <c r="L9" s="7" t="e">
        <f>1-J9</f>
        <v>#DIV/0!</v>
      </c>
      <c r="M9" s="7" t="e">
        <f t="shared" ref="M9:M10" si="2">LOG(L9,2)</f>
        <v>#DIV/0!</v>
      </c>
      <c r="N9" s="7" t="e">
        <f>-J9*IFERROR(K9,0)-L9*IFERROR(M9,0)</f>
        <v>#DIV/0!</v>
      </c>
      <c r="O9" t="e">
        <f t="shared" ref="O9:O10" si="3">SUM(H9:I9)/SUM($H$8:$I$10)</f>
        <v>#DIV/0!</v>
      </c>
      <c r="P9" s="9">
        <f t="shared" si="1"/>
        <v>0</v>
      </c>
    </row>
    <row r="10" spans="1:17" x14ac:dyDescent="0.3">
      <c r="A10" s="21" t="s">
        <v>5</v>
      </c>
      <c r="B10" s="21" t="s">
        <v>11</v>
      </c>
      <c r="C10" s="21" t="s">
        <v>22</v>
      </c>
      <c r="D10" s="29" t="s">
        <v>26</v>
      </c>
      <c r="E10" s="23" t="s">
        <v>13</v>
      </c>
      <c r="G10" t="s">
        <v>5</v>
      </c>
      <c r="J10" s="7" t="e">
        <f t="shared" si="0"/>
        <v>#DIV/0!</v>
      </c>
      <c r="K10" s="7" t="e">
        <f>LOG(J10,2)</f>
        <v>#DIV/0!</v>
      </c>
      <c r="L10" s="7" t="e">
        <f>1-J10</f>
        <v>#DIV/0!</v>
      </c>
      <c r="M10" s="7" t="e">
        <f t="shared" si="2"/>
        <v>#DIV/0!</v>
      </c>
      <c r="N10" s="7" t="e">
        <f>-J10*IFERROR(K10,0)-L10*IFERROR(M10,0)</f>
        <v>#DIV/0!</v>
      </c>
      <c r="O10" t="e">
        <f t="shared" si="3"/>
        <v>#DIV/0!</v>
      </c>
      <c r="P10" s="9">
        <f t="shared" si="1"/>
        <v>0</v>
      </c>
    </row>
    <row r="11" spans="1:17" x14ac:dyDescent="0.3">
      <c r="A11" s="13" t="s">
        <v>5</v>
      </c>
      <c r="B11" s="13" t="s">
        <v>6</v>
      </c>
      <c r="C11" s="13" t="s">
        <v>7</v>
      </c>
      <c r="D11" s="16" t="s">
        <v>8</v>
      </c>
      <c r="E11" s="15" t="s">
        <v>9</v>
      </c>
      <c r="J11" s="7"/>
      <c r="K11" s="7"/>
      <c r="L11" s="7"/>
      <c r="M11" s="7"/>
      <c r="N11" s="10" t="s">
        <v>29</v>
      </c>
      <c r="O11" s="4"/>
      <c r="P11" s="27">
        <f>SUM(P8:P10)</f>
        <v>0</v>
      </c>
      <c r="Q11" s="4"/>
    </row>
    <row r="12" spans="1:17" x14ac:dyDescent="0.3">
      <c r="A12" s="24" t="s">
        <v>5</v>
      </c>
      <c r="B12" s="24" t="s">
        <v>11</v>
      </c>
      <c r="C12" s="24" t="s">
        <v>7</v>
      </c>
      <c r="D12" s="25" t="s">
        <v>8</v>
      </c>
      <c r="E12" s="26" t="s">
        <v>9</v>
      </c>
      <c r="J12" s="7"/>
      <c r="K12" s="7"/>
      <c r="L12" s="7"/>
      <c r="M12" s="7"/>
      <c r="N12" s="10" t="s">
        <v>27</v>
      </c>
      <c r="O12" s="4"/>
      <c r="P12" s="11" t="e">
        <f>$N$5-P11</f>
        <v>#DIV/0!</v>
      </c>
    </row>
    <row r="13" spans="1:17" x14ac:dyDescent="0.3">
      <c r="A13" s="13" t="s">
        <v>5</v>
      </c>
      <c r="B13" s="13" t="s">
        <v>6</v>
      </c>
      <c r="C13" s="13" t="s">
        <v>7</v>
      </c>
      <c r="D13" s="14" t="s">
        <v>26</v>
      </c>
      <c r="E13" s="15" t="s">
        <v>9</v>
      </c>
    </row>
    <row r="14" spans="1:17" x14ac:dyDescent="0.3">
      <c r="A14" s="13" t="s">
        <v>20</v>
      </c>
      <c r="B14" s="13" t="s">
        <v>11</v>
      </c>
      <c r="C14" s="13" t="s">
        <v>7</v>
      </c>
      <c r="D14" s="14" t="s">
        <v>26</v>
      </c>
      <c r="E14" s="15" t="s">
        <v>9</v>
      </c>
    </row>
    <row r="15" spans="1:17" ht="15" thickBot="1" x14ac:dyDescent="0.35">
      <c r="A15" s="28" t="s">
        <v>20</v>
      </c>
      <c r="B15" s="28" t="s">
        <v>21</v>
      </c>
      <c r="C15" s="28" t="s">
        <v>22</v>
      </c>
      <c r="D15" s="30" t="s">
        <v>26</v>
      </c>
      <c r="E15" s="31" t="s">
        <v>9</v>
      </c>
      <c r="G15" s="4" t="s">
        <v>1</v>
      </c>
      <c r="H15" s="5" t="s">
        <v>13</v>
      </c>
      <c r="I15" s="5" t="s">
        <v>9</v>
      </c>
      <c r="J15" s="5" t="s">
        <v>15</v>
      </c>
      <c r="K15" s="6" t="s">
        <v>16</v>
      </c>
      <c r="L15" s="5" t="s">
        <v>17</v>
      </c>
      <c r="M15" s="6" t="s">
        <v>18</v>
      </c>
      <c r="N15" s="5" t="s">
        <v>19</v>
      </c>
      <c r="O15" s="8" t="s">
        <v>24</v>
      </c>
      <c r="P15" t="s">
        <v>25</v>
      </c>
    </row>
    <row r="16" spans="1:17" x14ac:dyDescent="0.3">
      <c r="G16" t="s">
        <v>6</v>
      </c>
      <c r="J16" s="7" t="e">
        <f>H16/SUM(H16:I16)</f>
        <v>#DIV/0!</v>
      </c>
      <c r="K16" s="7" t="e">
        <f>LOG(J16,2)</f>
        <v>#DIV/0!</v>
      </c>
      <c r="L16" s="7" t="e">
        <f>1-J16</f>
        <v>#DIV/0!</v>
      </c>
      <c r="M16" s="7" t="e">
        <f>LOG(L16,2)</f>
        <v>#DIV/0!</v>
      </c>
      <c r="N16" s="7" t="e">
        <f>-J16*IFERROR(K16,0)-L16*IFERROR(M16,0)</f>
        <v>#DIV/0!</v>
      </c>
      <c r="O16" t="e">
        <f>SUM(H16:I16)/SUM($H$16:$I$18)</f>
        <v>#DIV/0!</v>
      </c>
      <c r="P16" s="9">
        <f>IFERROR(O16*N16,0)</f>
        <v>0</v>
      </c>
      <c r="Q16" s="12"/>
    </row>
    <row r="17" spans="7:16" x14ac:dyDescent="0.3">
      <c r="G17" t="s">
        <v>28</v>
      </c>
      <c r="J17" s="7" t="e">
        <f t="shared" ref="J17:J18" si="4">H17/SUM(H17:I17)</f>
        <v>#DIV/0!</v>
      </c>
      <c r="K17" s="7" t="e">
        <f>LOG(J17,2)</f>
        <v>#DIV/0!</v>
      </c>
      <c r="L17" s="7" t="e">
        <f>1-J17</f>
        <v>#DIV/0!</v>
      </c>
      <c r="M17" s="7" t="e">
        <f t="shared" ref="M17:M18" si="5">LOG(L17,2)</f>
        <v>#DIV/0!</v>
      </c>
      <c r="N17" s="7" t="e">
        <f>-J17*IFERROR(K17,0)-L17*IFERROR(M17,0)</f>
        <v>#DIV/0!</v>
      </c>
      <c r="O17" t="e">
        <f>SUM(H17:I17)/SUM($H$16:$I$18)</f>
        <v>#DIV/0!</v>
      </c>
      <c r="P17" s="9">
        <f t="shared" ref="P17:P18" si="6">IFERROR(O17*N17,0)</f>
        <v>0</v>
      </c>
    </row>
    <row r="18" spans="7:16" x14ac:dyDescent="0.3">
      <c r="G18" t="s">
        <v>11</v>
      </c>
      <c r="J18" s="7" t="e">
        <f t="shared" si="4"/>
        <v>#DIV/0!</v>
      </c>
      <c r="K18" s="7" t="e">
        <f>LOG(J18,2)</f>
        <v>#DIV/0!</v>
      </c>
      <c r="L18" s="7" t="e">
        <f>1-J18</f>
        <v>#DIV/0!</v>
      </c>
      <c r="M18" s="7" t="e">
        <f t="shared" si="5"/>
        <v>#DIV/0!</v>
      </c>
      <c r="N18" s="7" t="e">
        <f>-J18*IFERROR(K18,0)-L18*IFERROR(M18,0)</f>
        <v>#DIV/0!</v>
      </c>
      <c r="O18" t="e">
        <f>SUM(H18:I18)/SUM($H$16:$I$18)</f>
        <v>#DIV/0!</v>
      </c>
      <c r="P18" s="9">
        <f t="shared" si="6"/>
        <v>0</v>
      </c>
    </row>
    <row r="19" spans="7:16" x14ac:dyDescent="0.3">
      <c r="J19" s="7"/>
      <c r="K19" s="7"/>
      <c r="L19" s="7"/>
      <c r="M19" s="7"/>
      <c r="N19" s="10" t="s">
        <v>29</v>
      </c>
      <c r="P19" s="9">
        <f>SUM(P16:P18)</f>
        <v>0</v>
      </c>
    </row>
    <row r="20" spans="7:16" x14ac:dyDescent="0.3">
      <c r="J20" s="7"/>
      <c r="K20" s="7"/>
      <c r="L20" s="7"/>
      <c r="M20" s="7"/>
      <c r="N20" s="7" t="s">
        <v>27</v>
      </c>
      <c r="P20" s="11" t="e">
        <f>$N$5-P19</f>
        <v>#DIV/0!</v>
      </c>
    </row>
    <row r="24" spans="7:16" x14ac:dyDescent="0.3">
      <c r="G24" s="4" t="s">
        <v>2</v>
      </c>
      <c r="H24" s="5" t="s">
        <v>13</v>
      </c>
      <c r="I24" s="5" t="s">
        <v>9</v>
      </c>
      <c r="J24" s="5" t="s">
        <v>15</v>
      </c>
      <c r="K24" s="6" t="s">
        <v>16</v>
      </c>
      <c r="L24" s="5" t="s">
        <v>17</v>
      </c>
      <c r="M24" s="6" t="s">
        <v>18</v>
      </c>
      <c r="N24" s="5" t="s">
        <v>19</v>
      </c>
      <c r="O24" s="8" t="s">
        <v>24</v>
      </c>
      <c r="P24" t="s">
        <v>25</v>
      </c>
    </row>
    <row r="25" spans="7:16" x14ac:dyDescent="0.3">
      <c r="G25" t="s">
        <v>7</v>
      </c>
      <c r="J25" s="7" t="e">
        <f t="shared" ref="J25:J26" si="7">H25/SUM(H25:I25)</f>
        <v>#DIV/0!</v>
      </c>
      <c r="K25" s="7" t="e">
        <f>LOG(J25,2)</f>
        <v>#DIV/0!</v>
      </c>
      <c r="L25" s="7" t="e">
        <f>1-J25</f>
        <v>#DIV/0!</v>
      </c>
      <c r="M25" s="7" t="e">
        <f>LOG(L25,2)</f>
        <v>#DIV/0!</v>
      </c>
      <c r="N25" s="7" t="e">
        <f>-J25*IFERROR(K25,0)-L25*IFERROR(M25,0)</f>
        <v>#DIV/0!</v>
      </c>
      <c r="O25" t="e">
        <f>SUM(H25:I25)/SUM(H25:I26)</f>
        <v>#DIV/0!</v>
      </c>
      <c r="P25" s="9">
        <f t="shared" ref="P25:P26" si="8">IFERROR(O25*N25,0)</f>
        <v>0</v>
      </c>
    </row>
    <row r="26" spans="7:16" x14ac:dyDescent="0.3">
      <c r="G26" t="s">
        <v>22</v>
      </c>
      <c r="J26" s="7" t="e">
        <f t="shared" si="7"/>
        <v>#DIV/0!</v>
      </c>
      <c r="K26" s="7" t="e">
        <f>LOG(J26,2)</f>
        <v>#DIV/0!</v>
      </c>
      <c r="L26" s="7" t="e">
        <f>1-J26</f>
        <v>#DIV/0!</v>
      </c>
      <c r="M26" s="7" t="e">
        <f t="shared" ref="M26" si="9">LOG(L26,2)</f>
        <v>#DIV/0!</v>
      </c>
      <c r="N26" s="7" t="e">
        <f>-J26*IFERROR(K26,0)-L26*IFERROR(M26,0)</f>
        <v>#DIV/0!</v>
      </c>
      <c r="O26" t="e">
        <f>SUM(H26:I26)/SUM(H25:I26)</f>
        <v>#DIV/0!</v>
      </c>
      <c r="P26" s="9">
        <f t="shared" si="8"/>
        <v>0</v>
      </c>
    </row>
    <row r="27" spans="7:16" x14ac:dyDescent="0.3">
      <c r="J27" s="7"/>
      <c r="K27" s="7"/>
      <c r="L27" s="7"/>
      <c r="M27" s="7"/>
      <c r="N27" s="10" t="s">
        <v>29</v>
      </c>
      <c r="P27" s="9">
        <f>SUM(P25:P26)</f>
        <v>0</v>
      </c>
    </row>
    <row r="28" spans="7:16" x14ac:dyDescent="0.3">
      <c r="J28" s="7"/>
      <c r="K28" s="7"/>
      <c r="L28" s="7"/>
      <c r="M28" s="7"/>
      <c r="N28" s="7" t="s">
        <v>27</v>
      </c>
      <c r="P28" s="11" t="e">
        <f>$N$5-P27</f>
        <v>#DIV/0!</v>
      </c>
    </row>
    <row r="31" spans="7:16" x14ac:dyDescent="0.3">
      <c r="G31" s="4" t="s">
        <v>3</v>
      </c>
      <c r="H31" s="5" t="s">
        <v>13</v>
      </c>
      <c r="I31" s="5" t="s">
        <v>9</v>
      </c>
      <c r="J31" s="5" t="s">
        <v>15</v>
      </c>
      <c r="K31" s="6" t="s">
        <v>16</v>
      </c>
      <c r="L31" s="5" t="s">
        <v>17</v>
      </c>
      <c r="M31" s="6" t="s">
        <v>18</v>
      </c>
      <c r="N31" s="5" t="s">
        <v>19</v>
      </c>
      <c r="O31" s="8" t="s">
        <v>24</v>
      </c>
      <c r="P31" t="s">
        <v>25</v>
      </c>
    </row>
    <row r="32" spans="7:16" x14ac:dyDescent="0.3">
      <c r="G32" s="12" t="s">
        <v>26</v>
      </c>
      <c r="J32" s="7" t="e">
        <f t="shared" ref="J32:J33" si="10">H32/SUM(H32:I32)</f>
        <v>#DIV/0!</v>
      </c>
      <c r="K32" s="7" t="e">
        <f>LOG(J32,2)</f>
        <v>#DIV/0!</v>
      </c>
      <c r="L32" s="7" t="e">
        <f>1-J32</f>
        <v>#DIV/0!</v>
      </c>
      <c r="M32" s="7" t="e">
        <f>LOG(L32,2)</f>
        <v>#DIV/0!</v>
      </c>
      <c r="N32" s="7" t="e">
        <f>-J32*IFERROR(K32,0)-L32*IFERROR(M32,0)</f>
        <v>#DIV/0!</v>
      </c>
      <c r="O32" t="e">
        <f>SUM(H32:I32)/SUM(H32:I33)</f>
        <v>#DIV/0!</v>
      </c>
      <c r="P32" s="9">
        <f t="shared" ref="P32:P33" si="11">IFERROR(O32*N32,0)</f>
        <v>0</v>
      </c>
    </row>
    <row r="33" spans="7:16" x14ac:dyDescent="0.3">
      <c r="G33" s="12" t="s">
        <v>8</v>
      </c>
      <c r="J33" s="7" t="e">
        <f t="shared" si="10"/>
        <v>#DIV/0!</v>
      </c>
      <c r="K33" s="7" t="e">
        <f>LOG(J33,2)</f>
        <v>#DIV/0!</v>
      </c>
      <c r="L33" s="7" t="e">
        <f>1-J33</f>
        <v>#DIV/0!</v>
      </c>
      <c r="M33" s="7" t="e">
        <f t="shared" ref="M33" si="12">LOG(L33,2)</f>
        <v>#DIV/0!</v>
      </c>
      <c r="N33" s="7" t="e">
        <f>-J33*IFERROR(K33,0)-L33*IFERROR(M33,0)</f>
        <v>#DIV/0!</v>
      </c>
      <c r="O33" t="e">
        <f>SUM(H33:I33)/SUM(H32:I33)</f>
        <v>#DIV/0!</v>
      </c>
      <c r="P33" s="9">
        <f t="shared" si="11"/>
        <v>0</v>
      </c>
    </row>
    <row r="34" spans="7:16" x14ac:dyDescent="0.3">
      <c r="J34" s="7"/>
      <c r="K34" s="7"/>
      <c r="L34" s="7"/>
      <c r="M34" s="7"/>
      <c r="N34" s="10" t="s">
        <v>29</v>
      </c>
      <c r="P34" s="9">
        <f>SUM(P32:P33)</f>
        <v>0</v>
      </c>
    </row>
    <row r="35" spans="7:16" x14ac:dyDescent="0.3">
      <c r="J35" s="7"/>
      <c r="K35" s="7"/>
      <c r="L35" s="7"/>
      <c r="M35" s="7"/>
      <c r="N35" s="7" t="s">
        <v>27</v>
      </c>
      <c r="P35" s="11" t="e">
        <f>$N$5-P34</f>
        <v>#DIV/0!</v>
      </c>
    </row>
  </sheetData>
  <autoFilter ref="A1:E15" xr:uid="{BBFE3117-11B4-4A3B-8110-2DA4EC5724E4}">
    <sortState xmlns:xlrd2="http://schemas.microsoft.com/office/spreadsheetml/2017/richdata2" ref="A2:E15">
      <sortCondition descending="1" ref="E1:E15"/>
    </sortState>
  </autoFilter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 (exercise)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Denny</dc:creator>
  <cp:lastModifiedBy>denny</cp:lastModifiedBy>
  <dcterms:created xsi:type="dcterms:W3CDTF">2019-03-19T03:47:12Z</dcterms:created>
  <dcterms:modified xsi:type="dcterms:W3CDTF">2021-10-17T14:25:37Z</dcterms:modified>
</cp:coreProperties>
</file>