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24226"/>
  <mc:AlternateContent xmlns:mc="http://schemas.openxmlformats.org/markup-compatibility/2006">
    <mc:Choice Requires="x15">
      <x15ac:absPath xmlns:x15ac="http://schemas.microsoft.com/office/spreadsheetml/2010/11/ac" url="C:\Users\Amare\Desktop\Freelance\"/>
    </mc:Choice>
  </mc:AlternateContent>
  <xr:revisionPtr revIDLastSave="0" documentId="8_{D4EF1FE6-1DD3-4316-AFF9-BCEFA589B8CC}" xr6:coauthVersionLast="47" xr6:coauthVersionMax="47" xr10:uidLastSave="{00000000-0000-0000-0000-000000000000}"/>
  <bookViews>
    <workbookView xWindow="-120" yWindow="-120" windowWidth="20730" windowHeight="11160" xr2:uid="{00000000-000D-0000-FFFF-FFFF00000000}"/>
  </bookViews>
  <sheets>
    <sheet name="Dashboard" sheetId="18" r:id="rId1"/>
    <sheet name="SaleData" sheetId="19" state="hidden" r:id="rId2"/>
    <sheet name="Working Sheet" sheetId="14" state="hidden" r:id="rId3"/>
    <sheet name="Sales amount by region and item" sheetId="15" state="hidden" r:id="rId4"/>
    <sheet name="Sales amount by year" sheetId="17" state="hidden" r:id="rId5"/>
    <sheet name="Unit sales by year" sheetId="16" state="hidden" r:id="rId6"/>
  </sheets>
  <definedNames>
    <definedName name="_xlnm._FilterDatabase" localSheetId="1" hidden="1">SaleData!$A$1:$H$23</definedName>
    <definedName name="NativeTimeline_Order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19" l="1"/>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I2"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alcChain>
</file>

<file path=xl/sharedStrings.xml><?xml version="1.0" encoding="utf-8"?>
<sst xmlns="http://schemas.openxmlformats.org/spreadsheetml/2006/main" count="474" uniqueCount="41">
  <si>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</si>
  <si>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</si>
  <si>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</si>
  <si>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</si>
  <si>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</si>
  <si>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</si>
  <si>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</si>
  <si>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</si>
  <si>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</si>
  <si>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</si>
  <si>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</si>
  <si>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</si>
  <si>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</si>
  <si>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</si>
  <si>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</si>
  <si>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</si>
  <si>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</si>
  <si>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</si>
  <si>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</si>
  <si>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</si>
  <si>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</si>
  <si>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</si>
  <si>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</si>
  <si>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</si>
  <si>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</si>
  <si>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</si>
  <si>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</si>
  <si>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</si>
  <si>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</si>
  <si>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</si>
  <si>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</si>
  <si>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</si>
  <si>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Grand Total</t>
  </si>
  <si>
    <t>Column Labels</t>
  </si>
  <si>
    <t>Sum of Sale_amt</t>
  </si>
  <si>
    <t>Sum of Units</t>
  </si>
  <si>
    <t>Year</t>
  </si>
  <si>
    <t>2018</t>
  </si>
  <si>
    <t>2019</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</si>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</sst>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d/yy;@"/>
    <numFmt numFmtId="165" formatCode="&quot;$&quot;#,##0"/>
    <numFmt numFmtId="166" formatCode="_(&quot;$&quot;* #,##0_);_(&quot;$&quot;* \(#,##0\);_(&quot;$&quot;* &quot;-&quot;??_);_(@_)"/>
  </numFmts>
  <fonts count="7"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32">
    <xf numFmtId="0" fontId="0" fillId="0" borderId="0" xfId="0"/>
    <xf numFmtId="0" fontId="0" fillId="0" borderId="0" xfId="0"/>
    <xf numFmtId="164"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43" fontId="4" fillId="0" borderId="0" xfId="1" applyNumberFormat="1" applyFont="1" applyBorder="1" applyAlignment="1">
      <alignment horizontal="left" vertical="center"/>
    </xf>
    <xf numFmtId="0" fontId="0" fillId="0" borderId="0" xfId="0" applyFont="1"/>
    <xf numFmtId="0" fontId="5" fillId="2" borderId="1" xfId="0" applyFont="1" applyFill="1" applyBorder="1" applyAlignment="1">
      <alignment vertical="top" wrapText="1"/>
    </xf>
    <xf numFmtId="0" fontId="0" fillId="0" borderId="0" xfId="0" applyFont="1" applyFill="1"/>
    <xf numFmtId="0" fontId="5" fillId="0" borderId="0" xfId="0" applyFont="1" applyFill="1" applyBorder="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Border="1" applyAlignment="1">
      <alignment vertical="top" wrapText="1"/>
    </xf>
    <xf numFmtId="0" fontId="6" fillId="0" borderId="1" xfId="0" applyFont="1" applyBorder="1"/>
    <xf numFmtId="0" fontId="5" fillId="0" borderId="1" xfId="0" applyFont="1" applyFill="1" applyBorder="1" applyAlignment="1">
      <alignment vertical="top" wrapText="1"/>
    </xf>
    <xf numFmtId="43"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6" fillId="0" borderId="0" xfId="0" applyFont="1" applyBorder="1"/>
    <xf numFmtId="0" fontId="5" fillId="2" borderId="2" xfId="0" applyFont="1" applyFill="1" applyBorder="1" applyAlignment="1">
      <alignment vertical="top" wrapText="1"/>
    </xf>
    <xf numFmtId="43" fontId="0" fillId="0" borderId="0" xfId="0" applyNumberFormat="1" applyBorder="1"/>
    <xf numFmtId="166" fontId="0" fillId="0" borderId="0" xfId="0" applyNumberFormat="1"/>
    <xf numFmtId="0" fontId="0" fillId="3" borderId="0" xfId="0" applyFill="1"/>
    <xf numFmtId="43" fontId="4" fillId="0" borderId="0" xfId="1" applyFont="1" applyBorder="1" applyAlignment="1">
      <alignment horizontal="left" vertical="center"/>
    </xf>
    <xf numFmtId="164"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5" fillId="0" borderId="0" xfId="0" applyFont="1" applyAlignment="1">
      <alignment vertical="top" wrapText="1"/>
    </xf>
    <xf numFmtId="0" fontId="6" fillId="2" borderId="0" xfId="0" applyFont="1" applyFill="1" applyAlignment="1">
      <alignment vertical="top" wrapText="1"/>
    </xf>
    <xf numFmtId="0" fontId="5" fillId="0" borderId="1" xfId="0" applyFont="1" applyBorder="1" applyAlignment="1">
      <alignment vertical="top" wrapText="1"/>
    </xf>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10">
    <dxf>
      <numFmt numFmtId="166" formatCode="_(&quot;$&quot;* #,##0_);_(&quot;$&quot;* \(#,##0\);_(&quot;$&quot;* &quot;-&quot;??_);_(@_)"/>
    </dxf>
    <dxf>
      <numFmt numFmtId="165" formatCode="&quot;$&quot;#,##0"/>
    </dxf>
    <dxf>
      <numFmt numFmtId="35" formatCode="_(* #,##0.00_);_(* \(#,##0.00\);_(* &quot;-&quot;??_);_(@_)"/>
    </dxf>
    <dxf>
      <font>
        <b val="0"/>
        <i val="0"/>
        <strike val="0"/>
        <condense val="0"/>
        <extend val="0"/>
        <outline val="0"/>
        <shadow val="0"/>
        <u val="none"/>
        <vertAlign val="baseline"/>
        <sz val="11"/>
        <color theme="1"/>
        <name val="Calibri"/>
        <family val="2"/>
        <scheme val="none"/>
      </font>
      <numFmt numFmtId="35" formatCode="_(* #,##0.00_);_(* \(#,##0.00\);_(* &quot;-&quot;??_);_(@_)"/>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m/d/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m/d/yy;@"/>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Dashboard.xlsx]Sales amount by region and item!PivotTable1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&amp;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amount by region and item'!$B$3:$B$4</c:f>
              <c:strCache>
                <c:ptCount val="1"/>
                <c:pt idx="0">
                  <c:v>Television</c:v>
                </c:pt>
              </c:strCache>
            </c:strRef>
          </c:tx>
          <c:spPr>
            <a:solidFill>
              <a:schemeClr val="accent1"/>
            </a:solidFill>
            <a:ln>
              <a:noFill/>
            </a:ln>
            <a:effectLst/>
          </c:spPr>
          <c:invertIfNegative val="0"/>
          <c:cat>
            <c:strRef>
              <c:f>'Sales amount by region and item'!$A$5:$A$6</c:f>
              <c:strCache>
                <c:ptCount val="1"/>
                <c:pt idx="0">
                  <c:v>Central</c:v>
                </c:pt>
              </c:strCache>
            </c:strRef>
          </c:cat>
          <c:val>
            <c:numRef>
              <c:f>'Sales amount by region and item'!$B$5:$B$6</c:f>
              <c:numCache>
                <c:formatCode>"$"#,##0</c:formatCode>
                <c:ptCount val="1"/>
                <c:pt idx="0">
                  <c:v>1124922</c:v>
                </c:pt>
              </c:numCache>
            </c:numRef>
          </c:val>
          <c:extLst>
            <c:ext xmlns:c16="http://schemas.microsoft.com/office/drawing/2014/chart" uri="{C3380CC4-5D6E-409C-BE32-E72D297353CC}">
              <c16:uniqueId val="{00000000-DE42-4132-8041-8D72C94D9912}"/>
            </c:ext>
          </c:extLst>
        </c:ser>
        <c:ser>
          <c:idx val="1"/>
          <c:order val="1"/>
          <c:tx>
            <c:strRef>
              <c:f>'Sales amount by region and item'!$C$3:$C$4</c:f>
              <c:strCache>
                <c:ptCount val="1"/>
                <c:pt idx="0">
                  <c:v>Home Theater</c:v>
                </c:pt>
              </c:strCache>
            </c:strRef>
          </c:tx>
          <c:spPr>
            <a:solidFill>
              <a:schemeClr val="accent2"/>
            </a:solidFill>
            <a:ln>
              <a:noFill/>
            </a:ln>
            <a:effectLst/>
          </c:spPr>
          <c:invertIfNegative val="0"/>
          <c:cat>
            <c:strRef>
              <c:f>'Sales amount by region and item'!$A$5:$A$6</c:f>
              <c:strCache>
                <c:ptCount val="1"/>
                <c:pt idx="0">
                  <c:v>Central</c:v>
                </c:pt>
              </c:strCache>
            </c:strRef>
          </c:cat>
          <c:val>
            <c:numRef>
              <c:f>'Sales amount by region and item'!$C$5:$C$6</c:f>
              <c:numCache>
                <c:formatCode>"$"#,##0</c:formatCode>
                <c:ptCount val="1"/>
                <c:pt idx="0">
                  <c:v>342500</c:v>
                </c:pt>
              </c:numCache>
            </c:numRef>
          </c:val>
          <c:extLst>
            <c:ext xmlns:c16="http://schemas.microsoft.com/office/drawing/2014/chart" uri="{C3380CC4-5D6E-409C-BE32-E72D297353CC}">
              <c16:uniqueId val="{00000001-BED5-4F3E-A7D5-DFE680E1AB33}"/>
            </c:ext>
          </c:extLst>
        </c:ser>
        <c:ser>
          <c:idx val="2"/>
          <c:order val="2"/>
          <c:tx>
            <c:strRef>
              <c:f>'Sales amount by region and item'!$D$3:$D$4</c:f>
              <c:strCache>
                <c:ptCount val="1"/>
                <c:pt idx="0">
                  <c:v>Video Games</c:v>
                </c:pt>
              </c:strCache>
            </c:strRef>
          </c:tx>
          <c:spPr>
            <a:solidFill>
              <a:schemeClr val="accent3"/>
            </a:solidFill>
            <a:ln>
              <a:noFill/>
            </a:ln>
            <a:effectLst/>
          </c:spPr>
          <c:invertIfNegative val="0"/>
          <c:cat>
            <c:strRef>
              <c:f>'Sales amount by region and item'!$A$5:$A$6</c:f>
              <c:strCache>
                <c:ptCount val="1"/>
                <c:pt idx="0">
                  <c:v>Central</c:v>
                </c:pt>
              </c:strCache>
            </c:strRef>
          </c:cat>
          <c:val>
            <c:numRef>
              <c:f>'Sales amount by region and item'!$D$5:$D$6</c:f>
              <c:numCache>
                <c:formatCode>"$"#,##0</c:formatCode>
                <c:ptCount val="1"/>
                <c:pt idx="0">
                  <c:v>23049</c:v>
                </c:pt>
              </c:numCache>
            </c:numRef>
          </c:val>
          <c:extLst>
            <c:ext xmlns:c16="http://schemas.microsoft.com/office/drawing/2014/chart" uri="{C3380CC4-5D6E-409C-BE32-E72D297353CC}">
              <c16:uniqueId val="{00000002-BED5-4F3E-A7D5-DFE680E1AB33}"/>
            </c:ext>
          </c:extLst>
        </c:ser>
        <c:ser>
          <c:idx val="3"/>
          <c:order val="3"/>
          <c:tx>
            <c:strRef>
              <c:f>'Sales amount by region and item'!$E$3:$E$4</c:f>
              <c:strCache>
                <c:ptCount val="1"/>
                <c:pt idx="0">
                  <c:v>Cell Phone</c:v>
                </c:pt>
              </c:strCache>
            </c:strRef>
          </c:tx>
          <c:spPr>
            <a:solidFill>
              <a:schemeClr val="accent4"/>
            </a:solidFill>
            <a:ln>
              <a:noFill/>
            </a:ln>
            <a:effectLst/>
          </c:spPr>
          <c:invertIfNegative val="0"/>
          <c:cat>
            <c:strRef>
              <c:f>'Sales amount by region and item'!$A$5:$A$6</c:f>
              <c:strCache>
                <c:ptCount val="1"/>
                <c:pt idx="0">
                  <c:v>Central</c:v>
                </c:pt>
              </c:strCache>
            </c:strRef>
          </c:cat>
          <c:val>
            <c:numRef>
              <c:f>'Sales amount by region and item'!$E$5:$E$6</c:f>
              <c:numCache>
                <c:formatCode>"$"#,##0</c:formatCode>
                <c:ptCount val="1"/>
                <c:pt idx="0">
                  <c:v>6075</c:v>
                </c:pt>
              </c:numCache>
            </c:numRef>
          </c:val>
          <c:extLst>
            <c:ext xmlns:c16="http://schemas.microsoft.com/office/drawing/2014/chart" uri="{C3380CC4-5D6E-409C-BE32-E72D297353CC}">
              <c16:uniqueId val="{00000003-BED5-4F3E-A7D5-DFE680E1AB33}"/>
            </c:ext>
          </c:extLst>
        </c:ser>
        <c:ser>
          <c:idx val="4"/>
          <c:order val="4"/>
          <c:tx>
            <c:strRef>
              <c:f>'Sales amount by region and item'!$F$3:$F$4</c:f>
              <c:strCache>
                <c:ptCount val="1"/>
                <c:pt idx="0">
                  <c:v>Desk</c:v>
                </c:pt>
              </c:strCache>
            </c:strRef>
          </c:tx>
          <c:spPr>
            <a:solidFill>
              <a:schemeClr val="accent5"/>
            </a:solidFill>
            <a:ln>
              <a:noFill/>
            </a:ln>
            <a:effectLst/>
          </c:spPr>
          <c:invertIfNegative val="0"/>
          <c:cat>
            <c:strRef>
              <c:f>'Sales amount by region and item'!$A$5:$A$6</c:f>
              <c:strCache>
                <c:ptCount val="1"/>
                <c:pt idx="0">
                  <c:v>Central</c:v>
                </c:pt>
              </c:strCache>
            </c:strRef>
          </c:cat>
          <c:val>
            <c:numRef>
              <c:f>'Sales amount by region and item'!$F$5:$F$6</c:f>
              <c:numCache>
                <c:formatCode>"$"#,##0</c:formatCode>
                <c:ptCount val="1"/>
                <c:pt idx="0">
                  <c:v>875</c:v>
                </c:pt>
              </c:numCache>
            </c:numRef>
          </c:val>
          <c:extLst>
            <c:ext xmlns:c16="http://schemas.microsoft.com/office/drawing/2014/chart" uri="{C3380CC4-5D6E-409C-BE32-E72D297353CC}">
              <c16:uniqueId val="{00000005-BED5-4F3E-A7D5-DFE680E1AB33}"/>
            </c:ext>
          </c:extLst>
        </c:ser>
        <c:dLbls>
          <c:showLegendKey val="0"/>
          <c:showVal val="0"/>
          <c:showCatName val="0"/>
          <c:showSerName val="0"/>
          <c:showPercent val="0"/>
          <c:showBubbleSize val="0"/>
        </c:dLbls>
        <c:gapWidth val="150"/>
        <c:overlap val="100"/>
        <c:axId val="208145264"/>
        <c:axId val="208148592"/>
      </c:barChart>
      <c:catAx>
        <c:axId val="2081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8592"/>
        <c:crosses val="autoZero"/>
        <c:auto val="1"/>
        <c:lblAlgn val="ctr"/>
        <c:lblOffset val="100"/>
        <c:noMultiLvlLbl val="0"/>
      </c:catAx>
      <c:valAx>
        <c:axId val="208148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Dashboard.xlsx]Sales amount by year!PivotTable1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amount by year'!$B$3</c:f>
              <c:strCache>
                <c:ptCount val="1"/>
                <c:pt idx="0">
                  <c:v>Total</c:v>
                </c:pt>
              </c:strCache>
            </c:strRef>
          </c:tx>
          <c:spPr>
            <a:ln w="28575" cap="rnd">
              <a:solidFill>
                <a:schemeClr val="accent1"/>
              </a:solidFill>
              <a:round/>
            </a:ln>
            <a:effectLst/>
          </c:spPr>
          <c:marker>
            <c:symbol val="none"/>
          </c:marker>
          <c:cat>
            <c:strRef>
              <c:f>'Sales amount by year'!$A$4:$A$8</c:f>
              <c:strCache>
                <c:ptCount val="4"/>
                <c:pt idx="0">
                  <c:v>2018</c:v>
                </c:pt>
                <c:pt idx="1">
                  <c:v>2019</c:v>
                </c:pt>
                <c:pt idx="2">
                  <c:v>2020</c:v>
                </c:pt>
                <c:pt idx="3">
                  <c:v>2021</c:v>
                </c:pt>
              </c:strCache>
            </c:strRef>
          </c:cat>
          <c:val>
            <c:numRef>
              <c:f>'Sales amount by year'!$B$4:$B$8</c:f>
              <c:numCache>
                <c:formatCode>_("$"* #,##0_);_("$"* \(#,##0\);_("$"* "-"??_);_(@_)</c:formatCode>
                <c:ptCount val="4"/>
                <c:pt idx="0">
                  <c:v>879029</c:v>
                </c:pt>
                <c:pt idx="1">
                  <c:v>426646.5</c:v>
                </c:pt>
                <c:pt idx="2">
                  <c:v>691499</c:v>
                </c:pt>
                <c:pt idx="3">
                  <c:v>347106.5</c:v>
                </c:pt>
              </c:numCache>
            </c:numRef>
          </c:val>
          <c:smooth val="0"/>
          <c:extLst>
            <c:ext xmlns:c16="http://schemas.microsoft.com/office/drawing/2014/chart" uri="{C3380CC4-5D6E-409C-BE32-E72D297353CC}">
              <c16:uniqueId val="{00000000-2AEF-46A1-9464-4E4A6DF7D0D4}"/>
            </c:ext>
          </c:extLst>
        </c:ser>
        <c:dLbls>
          <c:showLegendKey val="0"/>
          <c:showVal val="0"/>
          <c:showCatName val="0"/>
          <c:showSerName val="0"/>
          <c:showPercent val="0"/>
          <c:showBubbleSize val="0"/>
        </c:dLbls>
        <c:smooth val="0"/>
        <c:axId val="2090098848"/>
        <c:axId val="2090099680"/>
      </c:lineChart>
      <c:catAx>
        <c:axId val="20900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9680"/>
        <c:crosses val="autoZero"/>
        <c:auto val="1"/>
        <c:lblAlgn val="ctr"/>
        <c:lblOffset val="100"/>
        <c:noMultiLvlLbl val="0"/>
      </c:catAx>
      <c:valAx>
        <c:axId val="20900996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Dashboard.xlsx]Unit sales by year!PivotTable1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sales by year'!$B$3</c:f>
              <c:strCache>
                <c:ptCount val="1"/>
                <c:pt idx="0">
                  <c:v>Total</c:v>
                </c:pt>
              </c:strCache>
            </c:strRef>
          </c:tx>
          <c:spPr>
            <a:ln w="28575" cap="rnd">
              <a:solidFill>
                <a:schemeClr val="accent1"/>
              </a:solidFill>
              <a:round/>
            </a:ln>
            <a:effectLst/>
          </c:spPr>
          <c:marker>
            <c:symbol val="none"/>
          </c:marker>
          <c:cat>
            <c:strRef>
              <c:f>'Unit sales by year'!$A$4:$A$8</c:f>
              <c:strCache>
                <c:ptCount val="4"/>
                <c:pt idx="0">
                  <c:v>2018</c:v>
                </c:pt>
                <c:pt idx="1">
                  <c:v>2019</c:v>
                </c:pt>
                <c:pt idx="2">
                  <c:v>2020</c:v>
                </c:pt>
                <c:pt idx="3">
                  <c:v>2021</c:v>
                </c:pt>
              </c:strCache>
            </c:strRef>
          </c:cat>
          <c:val>
            <c:numRef>
              <c:f>'Unit sales by year'!$B$4:$B$8</c:f>
              <c:numCache>
                <c:formatCode>General</c:formatCode>
                <c:ptCount val="4"/>
                <c:pt idx="0">
                  <c:v>1178</c:v>
                </c:pt>
                <c:pt idx="1">
                  <c:v>943</c:v>
                </c:pt>
                <c:pt idx="2">
                  <c:v>908</c:v>
                </c:pt>
                <c:pt idx="3">
                  <c:v>726</c:v>
                </c:pt>
              </c:numCache>
            </c:numRef>
          </c:val>
          <c:smooth val="0"/>
          <c:extLst>
            <c:ext xmlns:c16="http://schemas.microsoft.com/office/drawing/2014/chart" uri="{C3380CC4-5D6E-409C-BE32-E72D297353CC}">
              <c16:uniqueId val="{00000000-773D-43E9-9C02-EFCB31DDA013}"/>
            </c:ext>
          </c:extLst>
        </c:ser>
        <c:dLbls>
          <c:showLegendKey val="0"/>
          <c:showVal val="0"/>
          <c:showCatName val="0"/>
          <c:showSerName val="0"/>
          <c:showPercent val="0"/>
          <c:showBubbleSize val="0"/>
        </c:dLbls>
        <c:smooth val="0"/>
        <c:axId val="85889360"/>
        <c:axId val="250333904"/>
      </c:lineChart>
      <c:catAx>
        <c:axId val="858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33904"/>
        <c:crosses val="autoZero"/>
        <c:auto val="1"/>
        <c:lblAlgn val="ctr"/>
        <c:lblOffset val="100"/>
        <c:noMultiLvlLbl val="0"/>
      </c:catAx>
      <c:valAx>
        <c:axId val="25033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Dashboard.xlsx]Sales amount by region and item!PivotTable1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&amp;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amount by region and item'!$B$3:$B$4</c:f>
              <c:strCache>
                <c:ptCount val="1"/>
                <c:pt idx="0">
                  <c:v>Television</c:v>
                </c:pt>
              </c:strCache>
            </c:strRef>
          </c:tx>
          <c:spPr>
            <a:solidFill>
              <a:schemeClr val="accent1"/>
            </a:solidFill>
            <a:ln>
              <a:noFill/>
            </a:ln>
            <a:effectLst/>
          </c:spPr>
          <c:invertIfNegative val="0"/>
          <c:cat>
            <c:strRef>
              <c:f>'Sales amount by region and item'!$A$5:$A$6</c:f>
              <c:strCache>
                <c:ptCount val="1"/>
                <c:pt idx="0">
                  <c:v>Central</c:v>
                </c:pt>
              </c:strCache>
            </c:strRef>
          </c:cat>
          <c:val>
            <c:numRef>
              <c:f>'Sales amount by region and item'!$B$5:$B$6</c:f>
              <c:numCache>
                <c:formatCode>"$"#,##0</c:formatCode>
                <c:ptCount val="1"/>
                <c:pt idx="0">
                  <c:v>1124922</c:v>
                </c:pt>
              </c:numCache>
            </c:numRef>
          </c:val>
          <c:extLst>
            <c:ext xmlns:c16="http://schemas.microsoft.com/office/drawing/2014/chart" uri="{C3380CC4-5D6E-409C-BE32-E72D297353CC}">
              <c16:uniqueId val="{00000000-049D-42A8-867B-4EADB865880D}"/>
            </c:ext>
          </c:extLst>
        </c:ser>
        <c:ser>
          <c:idx val="1"/>
          <c:order val="1"/>
          <c:tx>
            <c:strRef>
              <c:f>'Sales amount by region and item'!$C$3:$C$4</c:f>
              <c:strCache>
                <c:ptCount val="1"/>
                <c:pt idx="0">
                  <c:v>Home Theater</c:v>
                </c:pt>
              </c:strCache>
            </c:strRef>
          </c:tx>
          <c:spPr>
            <a:solidFill>
              <a:schemeClr val="accent2"/>
            </a:solidFill>
            <a:ln>
              <a:noFill/>
            </a:ln>
            <a:effectLst/>
          </c:spPr>
          <c:invertIfNegative val="0"/>
          <c:cat>
            <c:strRef>
              <c:f>'Sales amount by region and item'!$A$5:$A$6</c:f>
              <c:strCache>
                <c:ptCount val="1"/>
                <c:pt idx="0">
                  <c:v>Central</c:v>
                </c:pt>
              </c:strCache>
            </c:strRef>
          </c:cat>
          <c:val>
            <c:numRef>
              <c:f>'Sales amount by region and item'!$C$5:$C$6</c:f>
              <c:numCache>
                <c:formatCode>"$"#,##0</c:formatCode>
                <c:ptCount val="1"/>
                <c:pt idx="0">
                  <c:v>342500</c:v>
                </c:pt>
              </c:numCache>
            </c:numRef>
          </c:val>
          <c:extLst>
            <c:ext xmlns:c16="http://schemas.microsoft.com/office/drawing/2014/chart" uri="{C3380CC4-5D6E-409C-BE32-E72D297353CC}">
              <c16:uniqueId val="{00000001-F858-4BCB-AF64-75B9539369B4}"/>
            </c:ext>
          </c:extLst>
        </c:ser>
        <c:ser>
          <c:idx val="2"/>
          <c:order val="2"/>
          <c:tx>
            <c:strRef>
              <c:f>'Sales amount by region and item'!$D$3:$D$4</c:f>
              <c:strCache>
                <c:ptCount val="1"/>
                <c:pt idx="0">
                  <c:v>Video Games</c:v>
                </c:pt>
              </c:strCache>
            </c:strRef>
          </c:tx>
          <c:spPr>
            <a:solidFill>
              <a:schemeClr val="accent3"/>
            </a:solidFill>
            <a:ln>
              <a:noFill/>
            </a:ln>
            <a:effectLst/>
          </c:spPr>
          <c:invertIfNegative val="0"/>
          <c:cat>
            <c:strRef>
              <c:f>'Sales amount by region and item'!$A$5:$A$6</c:f>
              <c:strCache>
                <c:ptCount val="1"/>
                <c:pt idx="0">
                  <c:v>Central</c:v>
                </c:pt>
              </c:strCache>
            </c:strRef>
          </c:cat>
          <c:val>
            <c:numRef>
              <c:f>'Sales amount by region and item'!$D$5:$D$6</c:f>
              <c:numCache>
                <c:formatCode>"$"#,##0</c:formatCode>
                <c:ptCount val="1"/>
                <c:pt idx="0">
                  <c:v>23049</c:v>
                </c:pt>
              </c:numCache>
            </c:numRef>
          </c:val>
          <c:extLst>
            <c:ext xmlns:c16="http://schemas.microsoft.com/office/drawing/2014/chart" uri="{C3380CC4-5D6E-409C-BE32-E72D297353CC}">
              <c16:uniqueId val="{00000002-F858-4BCB-AF64-75B9539369B4}"/>
            </c:ext>
          </c:extLst>
        </c:ser>
        <c:ser>
          <c:idx val="3"/>
          <c:order val="3"/>
          <c:tx>
            <c:strRef>
              <c:f>'Sales amount by region and item'!$E$3:$E$4</c:f>
              <c:strCache>
                <c:ptCount val="1"/>
                <c:pt idx="0">
                  <c:v>Cell Phone</c:v>
                </c:pt>
              </c:strCache>
            </c:strRef>
          </c:tx>
          <c:spPr>
            <a:solidFill>
              <a:schemeClr val="accent4"/>
            </a:solidFill>
            <a:ln>
              <a:noFill/>
            </a:ln>
            <a:effectLst/>
          </c:spPr>
          <c:invertIfNegative val="0"/>
          <c:cat>
            <c:strRef>
              <c:f>'Sales amount by region and item'!$A$5:$A$6</c:f>
              <c:strCache>
                <c:ptCount val="1"/>
                <c:pt idx="0">
                  <c:v>Central</c:v>
                </c:pt>
              </c:strCache>
            </c:strRef>
          </c:cat>
          <c:val>
            <c:numRef>
              <c:f>'Sales amount by region and item'!$E$5:$E$6</c:f>
              <c:numCache>
                <c:formatCode>"$"#,##0</c:formatCode>
                <c:ptCount val="1"/>
                <c:pt idx="0">
                  <c:v>6075</c:v>
                </c:pt>
              </c:numCache>
            </c:numRef>
          </c:val>
          <c:extLst>
            <c:ext xmlns:c16="http://schemas.microsoft.com/office/drawing/2014/chart" uri="{C3380CC4-5D6E-409C-BE32-E72D297353CC}">
              <c16:uniqueId val="{00000003-F858-4BCB-AF64-75B9539369B4}"/>
            </c:ext>
          </c:extLst>
        </c:ser>
        <c:ser>
          <c:idx val="4"/>
          <c:order val="4"/>
          <c:tx>
            <c:strRef>
              <c:f>'Sales amount by region and item'!$F$3:$F$4</c:f>
              <c:strCache>
                <c:ptCount val="1"/>
                <c:pt idx="0">
                  <c:v>Desk</c:v>
                </c:pt>
              </c:strCache>
            </c:strRef>
          </c:tx>
          <c:spPr>
            <a:solidFill>
              <a:schemeClr val="accent5"/>
            </a:solidFill>
            <a:ln>
              <a:noFill/>
            </a:ln>
            <a:effectLst/>
          </c:spPr>
          <c:invertIfNegative val="0"/>
          <c:cat>
            <c:strRef>
              <c:f>'Sales amount by region and item'!$A$5:$A$6</c:f>
              <c:strCache>
                <c:ptCount val="1"/>
                <c:pt idx="0">
                  <c:v>Central</c:v>
                </c:pt>
              </c:strCache>
            </c:strRef>
          </c:cat>
          <c:val>
            <c:numRef>
              <c:f>'Sales amount by region and item'!$F$5:$F$6</c:f>
              <c:numCache>
                <c:formatCode>"$"#,##0</c:formatCode>
                <c:ptCount val="1"/>
                <c:pt idx="0">
                  <c:v>875</c:v>
                </c:pt>
              </c:numCache>
            </c:numRef>
          </c:val>
          <c:extLst>
            <c:ext xmlns:c16="http://schemas.microsoft.com/office/drawing/2014/chart" uri="{C3380CC4-5D6E-409C-BE32-E72D297353CC}">
              <c16:uniqueId val="{00000005-F858-4BCB-AF64-75B9539369B4}"/>
            </c:ext>
          </c:extLst>
        </c:ser>
        <c:dLbls>
          <c:showLegendKey val="0"/>
          <c:showVal val="0"/>
          <c:showCatName val="0"/>
          <c:showSerName val="0"/>
          <c:showPercent val="0"/>
          <c:showBubbleSize val="0"/>
        </c:dLbls>
        <c:gapWidth val="150"/>
        <c:overlap val="100"/>
        <c:axId val="208145264"/>
        <c:axId val="208148592"/>
      </c:barChart>
      <c:catAx>
        <c:axId val="2081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8592"/>
        <c:crosses val="autoZero"/>
        <c:auto val="1"/>
        <c:lblAlgn val="ctr"/>
        <c:lblOffset val="100"/>
        <c:noMultiLvlLbl val="0"/>
      </c:catAx>
      <c:valAx>
        <c:axId val="208148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Dashboard.xlsx]Sales amount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amount by year'!$B$3</c:f>
              <c:strCache>
                <c:ptCount val="1"/>
                <c:pt idx="0">
                  <c:v>Total</c:v>
                </c:pt>
              </c:strCache>
            </c:strRef>
          </c:tx>
          <c:spPr>
            <a:ln w="28575" cap="rnd">
              <a:solidFill>
                <a:schemeClr val="accent1"/>
              </a:solidFill>
              <a:round/>
            </a:ln>
            <a:effectLst/>
          </c:spPr>
          <c:marker>
            <c:symbol val="none"/>
          </c:marker>
          <c:cat>
            <c:strRef>
              <c:f>'Sales amount by year'!$A$4:$A$8</c:f>
              <c:strCache>
                <c:ptCount val="4"/>
                <c:pt idx="0">
                  <c:v>2018</c:v>
                </c:pt>
                <c:pt idx="1">
                  <c:v>2019</c:v>
                </c:pt>
                <c:pt idx="2">
                  <c:v>2020</c:v>
                </c:pt>
                <c:pt idx="3">
                  <c:v>2021</c:v>
                </c:pt>
              </c:strCache>
            </c:strRef>
          </c:cat>
          <c:val>
            <c:numRef>
              <c:f>'Sales amount by year'!$B$4:$B$8</c:f>
              <c:numCache>
                <c:formatCode>_("$"* #,##0_);_("$"* \(#,##0\);_("$"* "-"??_);_(@_)</c:formatCode>
                <c:ptCount val="4"/>
                <c:pt idx="0">
                  <c:v>879029</c:v>
                </c:pt>
                <c:pt idx="1">
                  <c:v>426646.5</c:v>
                </c:pt>
                <c:pt idx="2">
                  <c:v>691499</c:v>
                </c:pt>
                <c:pt idx="3">
                  <c:v>347106.5</c:v>
                </c:pt>
              </c:numCache>
            </c:numRef>
          </c:val>
          <c:smooth val="0"/>
          <c:extLst>
            <c:ext xmlns:c16="http://schemas.microsoft.com/office/drawing/2014/chart" uri="{C3380CC4-5D6E-409C-BE32-E72D297353CC}">
              <c16:uniqueId val="{00000000-7FBF-46D6-B415-3499FB095028}"/>
            </c:ext>
          </c:extLst>
        </c:ser>
        <c:dLbls>
          <c:showLegendKey val="0"/>
          <c:showVal val="0"/>
          <c:showCatName val="0"/>
          <c:showSerName val="0"/>
          <c:showPercent val="0"/>
          <c:showBubbleSize val="0"/>
        </c:dLbls>
        <c:smooth val="0"/>
        <c:axId val="2090098848"/>
        <c:axId val="2090099680"/>
      </c:lineChart>
      <c:catAx>
        <c:axId val="20900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9680"/>
        <c:crosses val="autoZero"/>
        <c:auto val="1"/>
        <c:lblAlgn val="ctr"/>
        <c:lblOffset val="100"/>
        <c:noMultiLvlLbl val="0"/>
      </c:catAx>
      <c:valAx>
        <c:axId val="20900996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Dashboard.xlsx]Unit sales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sales by year'!$B$3</c:f>
              <c:strCache>
                <c:ptCount val="1"/>
                <c:pt idx="0">
                  <c:v>Total</c:v>
                </c:pt>
              </c:strCache>
            </c:strRef>
          </c:tx>
          <c:spPr>
            <a:ln w="28575" cap="rnd">
              <a:solidFill>
                <a:schemeClr val="accent1"/>
              </a:solidFill>
              <a:round/>
            </a:ln>
            <a:effectLst/>
          </c:spPr>
          <c:marker>
            <c:symbol val="none"/>
          </c:marker>
          <c:cat>
            <c:strRef>
              <c:f>'Unit sales by year'!$A$4:$A$8</c:f>
              <c:strCache>
                <c:ptCount val="4"/>
                <c:pt idx="0">
                  <c:v>2018</c:v>
                </c:pt>
                <c:pt idx="1">
                  <c:v>2019</c:v>
                </c:pt>
                <c:pt idx="2">
                  <c:v>2020</c:v>
                </c:pt>
                <c:pt idx="3">
                  <c:v>2021</c:v>
                </c:pt>
              </c:strCache>
            </c:strRef>
          </c:cat>
          <c:val>
            <c:numRef>
              <c:f>'Unit sales by year'!$B$4:$B$8</c:f>
              <c:numCache>
                <c:formatCode>General</c:formatCode>
                <c:ptCount val="4"/>
                <c:pt idx="0">
                  <c:v>1178</c:v>
                </c:pt>
                <c:pt idx="1">
                  <c:v>943</c:v>
                </c:pt>
                <c:pt idx="2">
                  <c:v>908</c:v>
                </c:pt>
                <c:pt idx="3">
                  <c:v>726</c:v>
                </c:pt>
              </c:numCache>
            </c:numRef>
          </c:val>
          <c:smooth val="0"/>
          <c:extLst>
            <c:ext xmlns:c16="http://schemas.microsoft.com/office/drawing/2014/chart" uri="{C3380CC4-5D6E-409C-BE32-E72D297353CC}">
              <c16:uniqueId val="{00000000-2273-4998-BDB6-316DE3326D0C}"/>
            </c:ext>
          </c:extLst>
        </c:ser>
        <c:dLbls>
          <c:showLegendKey val="0"/>
          <c:showVal val="0"/>
          <c:showCatName val="0"/>
          <c:showSerName val="0"/>
          <c:showPercent val="0"/>
          <c:showBubbleSize val="0"/>
        </c:dLbls>
        <c:smooth val="0"/>
        <c:axId val="85889360"/>
        <c:axId val="250333904"/>
      </c:lineChart>
      <c:catAx>
        <c:axId val="858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33904"/>
        <c:crosses val="autoZero"/>
        <c:auto val="1"/>
        <c:lblAlgn val="ctr"/>
        <c:lblOffset val="100"/>
        <c:noMultiLvlLbl val="0"/>
      </c:catAx>
      <c:valAx>
        <c:axId val="25033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295275</xdr:colOff>
      <xdr:row>8</xdr:row>
      <xdr:rowOff>57150</xdr:rowOff>
    </xdr:to>
    <xdr:graphicFrame macro="">
      <xdr:nvGraphicFramePr>
        <xdr:cNvPr id="2" name="Chart 1">
          <a:extLst>
            <a:ext uri="{FF2B5EF4-FFF2-40B4-BE49-F238E27FC236}">
              <a16:creationId xmlns:a16="http://schemas.microsoft.com/office/drawing/2014/main" id="{2F8DA899-F7D8-4F88-B4DB-EE56535CF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9526</xdr:colOff>
      <xdr:row>8</xdr:row>
      <xdr:rowOff>38100</xdr:rowOff>
    </xdr:from>
    <xdr:to>
      <xdr:col>10</xdr:col>
      <xdr:colOff>304800</xdr:colOff>
      <xdr:row>15</xdr:row>
      <xdr:rowOff>66675</xdr:rowOff>
    </xdr:to>
    <xdr:graphicFrame macro="">
      <xdr:nvGraphicFramePr>
        <xdr:cNvPr id="3" name="Chart 2">
          <a:extLst>
            <a:ext uri="{FF2B5EF4-FFF2-40B4-BE49-F238E27FC236}">
              <a16:creationId xmlns:a16="http://schemas.microsoft.com/office/drawing/2014/main" id="{8B89564E-F944-4CA8-970E-F313B09FB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276179</xdr:colOff>
      <xdr:row>0</xdr:row>
      <xdr:rowOff>0</xdr:rowOff>
    </xdr:from>
    <xdr:to>
      <xdr:col>17</xdr:col>
      <xdr:colOff>123825</xdr:colOff>
      <xdr:row>15</xdr:row>
      <xdr:rowOff>76200</xdr:rowOff>
    </xdr:to>
    <xdr:graphicFrame macro="">
      <xdr:nvGraphicFramePr>
        <xdr:cNvPr id="4" name="Chart 3">
          <a:extLst>
            <a:ext uri="{FF2B5EF4-FFF2-40B4-BE49-F238E27FC236}">
              <a16:creationId xmlns:a16="http://schemas.microsoft.com/office/drawing/2014/main" id="{8C891E51-23CF-4074-B0FB-8068F8981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57150</xdr:rowOff>
    </xdr:from>
    <xdr:to>
      <xdr:col>5</xdr:col>
      <xdr:colOff>285750</xdr:colOff>
      <xdr:row>22</xdr:row>
      <xdr:rowOff>95250</xdr:rowOff>
    </xdr:to>
    <mc:AlternateContent xmlns:mc="http://schemas.openxmlformats.org/markup-compatibility/2006" xmlns:tsle="http://schemas.microsoft.com/office/drawing/2012/timeslicer">
      <mc:Choice Requires="tsle">
        <xdr:graphicFrame macro="">
          <xdr:nvGraphicFramePr>
            <xdr:cNvPr id="5" name="OrderDate">
              <a:extLst>
                <a:ext uri="{FF2B5EF4-FFF2-40B4-BE49-F238E27FC236}">
                  <a16:creationId xmlns:a16="http://schemas.microsoft.com/office/drawing/2014/main" id="{6CCA665C-CAD4-4097-8B77-AA38443A08DB}"/>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0" y="29146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0</xdr:row>
      <xdr:rowOff>1</xdr:rowOff>
    </xdr:from>
    <xdr:to>
      <xdr:col>3</xdr:col>
      <xdr:colOff>0</xdr:colOff>
      <xdr:row>6</xdr:row>
      <xdr:rowOff>76201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B7F5E24-12B5-4DE3-ADEE-62DDFEF3AD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95250</xdr:rowOff>
    </xdr:from>
    <xdr:to>
      <xdr:col>2</xdr:col>
      <xdr:colOff>590550</xdr:colOff>
      <xdr:row>15</xdr:row>
      <xdr:rowOff>47625</xdr:rowOff>
    </xdr:to>
    <mc:AlternateContent xmlns:mc="http://schemas.openxmlformats.org/markup-compatibility/2006" xmlns:a14="http://schemas.microsoft.com/office/drawing/2010/main">
      <mc:Choice Requires="a14">
        <xdr:graphicFrame macro="">
          <xdr:nvGraphicFramePr>
            <xdr:cNvPr id="7" name="Item">
              <a:extLst>
                <a:ext uri="{FF2B5EF4-FFF2-40B4-BE49-F238E27FC236}">
                  <a16:creationId xmlns:a16="http://schemas.microsoft.com/office/drawing/2014/main" id="{F10677E0-22C6-4F3B-A925-1DB007ADA5B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1238250"/>
              <a:ext cx="180975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628650</xdr:colOff>
      <xdr:row>0</xdr:row>
      <xdr:rowOff>0</xdr:rowOff>
    </xdr:from>
    <xdr:to>
      <xdr:col>14</xdr:col>
      <xdr:colOff>180975</xdr:colOff>
      <xdr:row>14</xdr:row>
      <xdr:rowOff>76200</xdr:rowOff>
    </xdr:to>
    <xdr:graphicFrame macro="">
      <xdr:nvGraphicFramePr>
        <xdr:cNvPr id="2" name="Chart 1">
          <a:extLst>
            <a:ext uri="{FF2B5EF4-FFF2-40B4-BE49-F238E27FC236}">
              <a16:creationId xmlns:a16="http://schemas.microsoft.com/office/drawing/2014/main" id="{060BC0E3-6D2C-43FA-BAFD-A32FB72AD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1019175</xdr:colOff>
      <xdr:row>0</xdr:row>
      <xdr:rowOff>52387</xdr:rowOff>
    </xdr:from>
    <xdr:to>
      <xdr:col>9</xdr:col>
      <xdr:colOff>266700</xdr:colOff>
      <xdr:row>14</xdr:row>
      <xdr:rowOff>128587</xdr:rowOff>
    </xdr:to>
    <xdr:graphicFrame macro="">
      <xdr:nvGraphicFramePr>
        <xdr:cNvPr id="2" name="Chart 1">
          <a:extLst>
            <a:ext uri="{FF2B5EF4-FFF2-40B4-BE49-F238E27FC236}">
              <a16:creationId xmlns:a16="http://schemas.microsoft.com/office/drawing/2014/main" id="{D0C96E3D-09DF-477D-A5C4-F4CCD6765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xdr:colOff>
      <xdr:row>0</xdr:row>
      <xdr:rowOff>0</xdr:rowOff>
    </xdr:from>
    <xdr:to>
      <xdr:col>9</xdr:col>
      <xdr:colOff>352425</xdr:colOff>
      <xdr:row>14</xdr:row>
      <xdr:rowOff>76200</xdr:rowOff>
    </xdr:to>
    <xdr:graphicFrame macro="">
      <xdr:nvGraphicFramePr>
        <xdr:cNvPr id="2" name="Chart 1">
          <a:extLst>
            <a:ext uri="{FF2B5EF4-FFF2-40B4-BE49-F238E27FC236}">
              <a16:creationId xmlns:a16="http://schemas.microsoft.com/office/drawing/2014/main" id="{A2FF866E-07C3-4828-B2A3-A2B246B1F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e" refreshedDate="45431.461881134259" createdVersion="7" refreshedVersion="7" minRefreshableVersion="3" recordCount="65" xr:uid="{FEB6533F-DD5D-4771-B680-8D6A5C9880E1}">
  <cacheSource type="worksheet">
    <worksheetSource name="Table1"/>
  </cacheSource>
  <cacheFields count="9">
    <cacheField name="OrderDate" numFmtId="164">
      <sharedItems containsSemiMixedTypes="0" containsNonDate="0" containsDate="1" containsString="0" minDate="2018-01-06T00:00:00" maxDate="2021-12-05T00:00:00" count="65">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d v="2020-01-06T00:00:00"/>
        <d v="2020-03-15T00:00:00"/>
        <d v="2020-04-01T00:00:00"/>
        <d v="2020-04-18T00:00:00"/>
        <d v="2020-05-05T00:00:00"/>
        <d v="2020-06-08T00:00:00"/>
        <d v="2020-06-25T00:00:00"/>
        <d v="2020-07-29T00:00:00"/>
        <d v="2020-10-22T00:00:00"/>
        <d v="2020-11-25T00:00:00"/>
        <d v="2020-12-12T00:00:00"/>
        <d v="2020-12-29T00:00:00"/>
        <d v="2021-02-01T00:00:00"/>
        <d v="2021-04-10T00:00:00"/>
        <d v="2021-04-27T00:00:00"/>
        <d v="2021-05-14T00:00:00"/>
        <d v="2021-05-31T00:00:00"/>
        <d v="2021-07-04T00:00:00"/>
        <d v="2021-07-21T00:00:00"/>
        <d v="2021-09-27T00:00:00"/>
        <d v="2021-10-14T00:00:00"/>
        <d v="2021-12-04T00:00:00"/>
      </sharedItems>
    </cacheField>
    <cacheField name="Year" numFmtId="164">
      <sharedItems count="4">
        <s v="2018"/>
        <s v="2019"/>
        <s v="2020"/>
        <s v="2021"/>
      </sharedItems>
    </cacheField>
    <cacheField name="Region" numFmtId="0">
      <sharedItems count="3">
        <s v="East"/>
        <s v="Central"/>
        <s v="West"/>
      </sharedItems>
    </cacheField>
    <cacheField name="Manager" numFmtId="0">
      <sharedItems/>
    </cacheField>
    <cacheField name="SalesMan" numFmtId="0">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43">
      <sharedItems containsSemiMixedTypes="0" containsString="0" containsNumber="1" minValue="58.5" maxValue="1198"/>
    </cacheField>
    <cacheField name="Sale_amt" numFmtId="43">
      <sharedItems containsSemiMixedTypes="0" containsString="0" containsNumber="1" minValue="250" maxValue="113810"/>
    </cacheField>
  </cacheFields>
  <extLst>
    <ext xmlns:x14="http://schemas.microsoft.com/office/spreadsheetml/2009/9/main" uri="{725AE2AE-9491-48be-B2B4-4EB974FC3084}">
      <x14:pivotCacheDefinition pivotCacheId="371167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s v="Martha"/>
    <s v="Alexander"/>
    <x v="0"/>
    <n v="95"/>
    <n v="1198"/>
    <n v="113810"/>
  </r>
  <r>
    <x v="1"/>
    <x v="0"/>
    <x v="1"/>
    <s v="Hermann"/>
    <s v="Shelli"/>
    <x v="1"/>
    <n v="50"/>
    <n v="500"/>
    <n v="25000"/>
  </r>
  <r>
    <x v="2"/>
    <x v="0"/>
    <x v="1"/>
    <s v="Hermann"/>
    <s v="Luis"/>
    <x v="0"/>
    <n v="36"/>
    <n v="1198"/>
    <n v="43128"/>
  </r>
  <r>
    <x v="3"/>
    <x v="0"/>
    <x v="1"/>
    <s v="Timothy"/>
    <s v="David"/>
    <x v="2"/>
    <n v="27"/>
    <n v="225"/>
    <n v="6075"/>
  </r>
  <r>
    <x v="4"/>
    <x v="0"/>
    <x v="2"/>
    <s v="Timothy"/>
    <s v="Stephen"/>
    <x v="0"/>
    <n v="56"/>
    <n v="1198"/>
    <n v="67088"/>
  </r>
  <r>
    <x v="5"/>
    <x v="0"/>
    <x v="0"/>
    <s v="Martha"/>
    <s v="Alexander"/>
    <x v="1"/>
    <n v="60"/>
    <n v="500"/>
    <n v="30000"/>
  </r>
  <r>
    <x v="6"/>
    <x v="0"/>
    <x v="1"/>
    <s v="Martha"/>
    <s v="Steven"/>
    <x v="0"/>
    <n v="75"/>
    <n v="1198"/>
    <n v="89850"/>
  </r>
  <r>
    <x v="7"/>
    <x v="0"/>
    <x v="1"/>
    <s v="Hermann"/>
    <s v="Luis"/>
    <x v="0"/>
    <n v="90"/>
    <n v="1198"/>
    <n v="107820"/>
  </r>
  <r>
    <x v="8"/>
    <x v="0"/>
    <x v="2"/>
    <s v="Douglas"/>
    <s v="Michael"/>
    <x v="0"/>
    <n v="32"/>
    <n v="1198"/>
    <n v="38336"/>
  </r>
  <r>
    <x v="9"/>
    <x v="0"/>
    <x v="0"/>
    <s v="Martha"/>
    <s v="Alexander"/>
    <x v="1"/>
    <n v="60"/>
    <n v="500"/>
    <n v="30000"/>
  </r>
  <r>
    <x v="10"/>
    <x v="0"/>
    <x v="1"/>
    <s v="Hermann"/>
    <s v="Sigal"/>
    <x v="0"/>
    <n v="90"/>
    <n v="1198"/>
    <n v="107820"/>
  </r>
  <r>
    <x v="11"/>
    <x v="0"/>
    <x v="0"/>
    <s v="Martha"/>
    <s v="Diana"/>
    <x v="1"/>
    <n v="29"/>
    <n v="500"/>
    <n v="14500"/>
  </r>
  <r>
    <x v="12"/>
    <x v="0"/>
    <x v="0"/>
    <s v="Douglas"/>
    <s v="Karen"/>
    <x v="1"/>
    <n v="81"/>
    <n v="500"/>
    <n v="40500"/>
  </r>
  <r>
    <x v="13"/>
    <x v="0"/>
    <x v="0"/>
    <s v="Martha"/>
    <s v="Alexander"/>
    <x v="0"/>
    <n v="35"/>
    <n v="1198"/>
    <n v="41930"/>
  </r>
  <r>
    <x v="14"/>
    <x v="0"/>
    <x v="1"/>
    <s v="Douglas"/>
    <s v="John"/>
    <x v="3"/>
    <n v="2"/>
    <n v="125"/>
    <n v="250"/>
  </r>
  <r>
    <x v="15"/>
    <x v="0"/>
    <x v="0"/>
    <s v="Martha"/>
    <s v="Alexander"/>
    <x v="4"/>
    <n v="16"/>
    <n v="58.5"/>
    <n v="936"/>
  </r>
  <r>
    <x v="16"/>
    <x v="0"/>
    <x v="1"/>
    <s v="Hermann"/>
    <s v="Sigal"/>
    <x v="1"/>
    <n v="28"/>
    <n v="500"/>
    <n v="14000"/>
  </r>
  <r>
    <x v="17"/>
    <x v="0"/>
    <x v="0"/>
    <s v="Martha"/>
    <s v="Alexander"/>
    <x v="2"/>
    <n v="64"/>
    <n v="225"/>
    <n v="14400"/>
  </r>
  <r>
    <x v="18"/>
    <x v="0"/>
    <x v="0"/>
    <s v="Douglas"/>
    <s v="Karen"/>
    <x v="2"/>
    <n v="15"/>
    <n v="225"/>
    <n v="3375"/>
  </r>
  <r>
    <x v="19"/>
    <x v="0"/>
    <x v="1"/>
    <s v="Hermann"/>
    <s v="Shelli"/>
    <x v="4"/>
    <n v="96"/>
    <n v="58.5"/>
    <n v="5616"/>
  </r>
  <r>
    <x v="20"/>
    <x v="0"/>
    <x v="1"/>
    <s v="Douglas"/>
    <s v="John"/>
    <x v="0"/>
    <n v="67"/>
    <n v="1198"/>
    <n v="80266"/>
  </r>
  <r>
    <x v="21"/>
    <x v="0"/>
    <x v="0"/>
    <s v="Douglas"/>
    <s v="Karen"/>
    <x v="4"/>
    <n v="74"/>
    <n v="58.5"/>
    <n v="4329"/>
  </r>
  <r>
    <x v="22"/>
    <x v="1"/>
    <x v="1"/>
    <s v="Timothy"/>
    <s v="David"/>
    <x v="1"/>
    <n v="46"/>
    <n v="500"/>
    <n v="23000"/>
  </r>
  <r>
    <x v="23"/>
    <x v="1"/>
    <x v="1"/>
    <s v="Douglas"/>
    <s v="John"/>
    <x v="1"/>
    <n v="87"/>
    <n v="500"/>
    <n v="43500"/>
  </r>
  <r>
    <x v="24"/>
    <x v="1"/>
    <x v="0"/>
    <s v="Martha"/>
    <s v="Alexander"/>
    <x v="1"/>
    <n v="4"/>
    <n v="500"/>
    <n v="2000"/>
  </r>
  <r>
    <x v="25"/>
    <x v="1"/>
    <x v="2"/>
    <s v="Timothy"/>
    <s v="Stephen"/>
    <x v="1"/>
    <n v="7"/>
    <n v="500"/>
    <n v="3500"/>
  </r>
  <r>
    <x v="26"/>
    <x v="1"/>
    <x v="1"/>
    <s v="Hermann"/>
    <s v="Luis"/>
    <x v="4"/>
    <n v="50"/>
    <n v="58.5"/>
    <n v="2925"/>
  </r>
  <r>
    <x v="27"/>
    <x v="1"/>
    <x v="1"/>
    <s v="Martha"/>
    <s v="Steven"/>
    <x v="0"/>
    <n v="66"/>
    <n v="1198"/>
    <n v="79068"/>
  </r>
  <r>
    <x v="28"/>
    <x v="1"/>
    <x v="0"/>
    <s v="Martha"/>
    <s v="Diana"/>
    <x v="2"/>
    <n v="96"/>
    <n v="225"/>
    <n v="21600"/>
  </r>
  <r>
    <x v="29"/>
    <x v="1"/>
    <x v="1"/>
    <s v="Timothy"/>
    <s v="David"/>
    <x v="0"/>
    <n v="53"/>
    <n v="1198"/>
    <n v="63494"/>
  </r>
  <r>
    <x v="30"/>
    <x v="1"/>
    <x v="1"/>
    <s v="Timothy"/>
    <s v="David"/>
    <x v="1"/>
    <n v="80"/>
    <n v="500"/>
    <n v="40000"/>
  </r>
  <r>
    <x v="31"/>
    <x v="1"/>
    <x v="1"/>
    <s v="Hermann"/>
    <s v="Shelli"/>
    <x v="3"/>
    <n v="5"/>
    <n v="125"/>
    <n v="625"/>
  </r>
  <r>
    <x v="32"/>
    <x v="1"/>
    <x v="0"/>
    <s v="Martha"/>
    <s v="Alexander"/>
    <x v="4"/>
    <n v="62"/>
    <n v="58.5"/>
    <n v="3627"/>
  </r>
  <r>
    <x v="33"/>
    <x v="1"/>
    <x v="1"/>
    <s v="Hermann"/>
    <s v="Sigal"/>
    <x v="4"/>
    <n v="55"/>
    <n v="58.5"/>
    <n v="3217.5"/>
  </r>
  <r>
    <x v="34"/>
    <x v="1"/>
    <x v="1"/>
    <s v="Hermann"/>
    <s v="Shelli"/>
    <x v="4"/>
    <n v="42"/>
    <n v="58.5"/>
    <n v="2457"/>
  </r>
  <r>
    <x v="35"/>
    <x v="1"/>
    <x v="2"/>
    <s v="Timothy"/>
    <s v="Stephen"/>
    <x v="3"/>
    <n v="3"/>
    <n v="125"/>
    <n v="375"/>
  </r>
  <r>
    <x v="36"/>
    <x v="1"/>
    <x v="1"/>
    <s v="Timothy"/>
    <s v="David"/>
    <x v="0"/>
    <n v="7"/>
    <n v="1198"/>
    <n v="8386"/>
  </r>
  <r>
    <x v="37"/>
    <x v="1"/>
    <x v="2"/>
    <s v="Timothy"/>
    <s v="Stephen"/>
    <x v="2"/>
    <n v="76"/>
    <n v="225"/>
    <n v="17100"/>
  </r>
  <r>
    <x v="38"/>
    <x v="1"/>
    <x v="2"/>
    <s v="Douglas"/>
    <s v="Michael"/>
    <x v="1"/>
    <n v="57"/>
    <n v="500"/>
    <n v="28500"/>
  </r>
  <r>
    <x v="39"/>
    <x v="1"/>
    <x v="1"/>
    <s v="Martha"/>
    <s v="Steven"/>
    <x v="0"/>
    <n v="14"/>
    <n v="1198"/>
    <n v="16772"/>
  </r>
  <r>
    <x v="40"/>
    <x v="1"/>
    <x v="1"/>
    <s v="Hermann"/>
    <s v="Luis"/>
    <x v="1"/>
    <n v="11"/>
    <n v="500"/>
    <n v="5500"/>
  </r>
  <r>
    <x v="41"/>
    <x v="1"/>
    <x v="1"/>
    <s v="Hermann"/>
    <s v="Luis"/>
    <x v="1"/>
    <n v="94"/>
    <n v="500"/>
    <n v="47000"/>
  </r>
  <r>
    <x v="42"/>
    <x v="1"/>
    <x v="1"/>
    <s v="Martha"/>
    <s v="Steven"/>
    <x v="1"/>
    <n v="28"/>
    <n v="500"/>
    <n v="14000"/>
  </r>
  <r>
    <x v="43"/>
    <x v="2"/>
    <x v="0"/>
    <s v="Martha"/>
    <s v="Alexander"/>
    <x v="0"/>
    <n v="95"/>
    <n v="1198"/>
    <n v="113810"/>
  </r>
  <r>
    <x v="44"/>
    <x v="2"/>
    <x v="2"/>
    <s v="Timothy"/>
    <s v="Stephen"/>
    <x v="0"/>
    <n v="56"/>
    <n v="1198"/>
    <n v="67088"/>
  </r>
  <r>
    <x v="45"/>
    <x v="2"/>
    <x v="0"/>
    <s v="Martha"/>
    <s v="Alexander"/>
    <x v="1"/>
    <n v="60"/>
    <n v="500"/>
    <n v="30000"/>
  </r>
  <r>
    <x v="46"/>
    <x v="2"/>
    <x v="1"/>
    <s v="Martha"/>
    <s v="Steven"/>
    <x v="0"/>
    <n v="75"/>
    <n v="1198"/>
    <n v="89850"/>
  </r>
  <r>
    <x v="47"/>
    <x v="2"/>
    <x v="1"/>
    <s v="Hermann"/>
    <s v="Luis"/>
    <x v="0"/>
    <n v="90"/>
    <n v="1198"/>
    <n v="107820"/>
  </r>
  <r>
    <x v="48"/>
    <x v="2"/>
    <x v="0"/>
    <s v="Martha"/>
    <s v="Alexander"/>
    <x v="1"/>
    <n v="60"/>
    <n v="500"/>
    <n v="30000"/>
  </r>
  <r>
    <x v="49"/>
    <x v="2"/>
    <x v="1"/>
    <s v="Hermann"/>
    <s v="Sigal"/>
    <x v="0"/>
    <n v="90"/>
    <n v="1198"/>
    <n v="107820"/>
  </r>
  <r>
    <x v="50"/>
    <x v="2"/>
    <x v="0"/>
    <s v="Douglas"/>
    <s v="Karen"/>
    <x v="1"/>
    <n v="81"/>
    <n v="500"/>
    <n v="40500"/>
  </r>
  <r>
    <x v="51"/>
    <x v="2"/>
    <x v="0"/>
    <s v="Martha"/>
    <s v="Alexander"/>
    <x v="2"/>
    <n v="64"/>
    <n v="225"/>
    <n v="14400"/>
  </r>
  <r>
    <x v="52"/>
    <x v="2"/>
    <x v="1"/>
    <s v="Hermann"/>
    <s v="Shelli"/>
    <x v="4"/>
    <n v="96"/>
    <n v="58.5"/>
    <n v="5616"/>
  </r>
  <r>
    <x v="53"/>
    <x v="2"/>
    <x v="1"/>
    <s v="Douglas"/>
    <s v="John"/>
    <x v="0"/>
    <n v="67"/>
    <n v="1198"/>
    <n v="80266"/>
  </r>
  <r>
    <x v="54"/>
    <x v="2"/>
    <x v="0"/>
    <s v="Douglas"/>
    <s v="Karen"/>
    <x v="4"/>
    <n v="74"/>
    <n v="58.5"/>
    <n v="4329"/>
  </r>
  <r>
    <x v="55"/>
    <x v="3"/>
    <x v="1"/>
    <s v="Douglas"/>
    <s v="John"/>
    <x v="1"/>
    <n v="87"/>
    <n v="500"/>
    <n v="43500"/>
  </r>
  <r>
    <x v="56"/>
    <x v="3"/>
    <x v="1"/>
    <s v="Martha"/>
    <s v="Steven"/>
    <x v="0"/>
    <n v="66"/>
    <n v="1198"/>
    <n v="79068"/>
  </r>
  <r>
    <x v="57"/>
    <x v="3"/>
    <x v="0"/>
    <s v="Martha"/>
    <s v="Diana"/>
    <x v="2"/>
    <n v="96"/>
    <n v="225"/>
    <n v="21600"/>
  </r>
  <r>
    <x v="58"/>
    <x v="3"/>
    <x v="1"/>
    <s v="Timothy"/>
    <s v="David"/>
    <x v="0"/>
    <n v="53"/>
    <n v="1198"/>
    <n v="63494"/>
  </r>
  <r>
    <x v="59"/>
    <x v="3"/>
    <x v="1"/>
    <s v="Timothy"/>
    <s v="David"/>
    <x v="1"/>
    <n v="80"/>
    <n v="500"/>
    <n v="40000"/>
  </r>
  <r>
    <x v="60"/>
    <x v="3"/>
    <x v="0"/>
    <s v="Martha"/>
    <s v="Alexander"/>
    <x v="4"/>
    <n v="62"/>
    <n v="58.5"/>
    <n v="3627"/>
  </r>
  <r>
    <x v="61"/>
    <x v="3"/>
    <x v="1"/>
    <s v="Hermann"/>
    <s v="Sigal"/>
    <x v="4"/>
    <n v="55"/>
    <n v="58.5"/>
    <n v="3217.5"/>
  </r>
  <r>
    <x v="62"/>
    <x v="3"/>
    <x v="2"/>
    <s v="Timothy"/>
    <s v="Stephen"/>
    <x v="2"/>
    <n v="76"/>
    <n v="225"/>
    <n v="17100"/>
  </r>
  <r>
    <x v="63"/>
    <x v="3"/>
    <x v="2"/>
    <s v="Douglas"/>
    <s v="Michael"/>
    <x v="1"/>
    <n v="57"/>
    <n v="500"/>
    <n v="28500"/>
  </r>
  <r>
    <x v="64"/>
    <x v="3"/>
    <x v="1"/>
    <s v="Hermann"/>
    <s v="Luis"/>
    <x v="1"/>
    <n v="94"/>
    <n v="500"/>
    <n v="4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2C43B-4874-42E7-B24E-071397734EDF}"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G6" firstHeaderRow="1" firstDataRow="2" firstDataCol="1"/>
  <pivotFields count="9">
    <pivotField numFmtId="16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axis="axisRow" showAll="0" sortType="descending">
      <items count="4">
        <item x="1"/>
        <item h="1" x="0"/>
        <item h="1" x="2"/>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43" showAll="0"/>
    <pivotField dataField="1" numFmtId="43" showAll="0"/>
  </pivotFields>
  <rowFields count="1">
    <field x="2"/>
  </rowFields>
  <rowItems count="2">
    <i>
      <x/>
    </i>
    <i t="grand">
      <x/>
    </i>
  </rowItems>
  <colFields count="1">
    <field x="5"/>
  </colFields>
  <colItems count="6">
    <i>
      <x v="3"/>
    </i>
    <i>
      <x v="2"/>
    </i>
    <i>
      <x v="4"/>
    </i>
    <i>
      <x/>
    </i>
    <i>
      <x v="1"/>
    </i>
    <i t="grand">
      <x/>
    </i>
  </colItems>
  <dataFields count="1">
    <dataField name="Sum of Sale_amt" fld="8" baseField="0" baseItem="0" numFmtId="165"/>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5" count="1" selected="0">
            <x v="3"/>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3"/>
          </reference>
        </references>
      </pivotArea>
    </chartFormat>
    <chartFormat chart="2" format="11" series="1">
      <pivotArea type="data" outline="0" fieldPosition="0">
        <references count="2">
          <reference field="4294967294" count="1" selected="0">
            <x v="0"/>
          </reference>
          <reference field="5" count="1" selected="0">
            <x v="2"/>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4"/>
          </reference>
        </references>
      </pivotArea>
    </chartFormat>
    <chartFormat chart="2"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4BAEB5-389D-4EC1-987E-E7EB1573ABA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numFmtId="164" showAll="0"/>
    <pivotField axis="axisRow" showAll="0">
      <items count="5">
        <item x="0"/>
        <item x="1"/>
        <item x="2"/>
        <item x="3"/>
        <item t="default"/>
      </items>
    </pivotField>
    <pivotField showAll="0"/>
    <pivotField showAll="0"/>
    <pivotField showAll="0"/>
    <pivotField showAll="0"/>
    <pivotField showAll="0"/>
    <pivotField numFmtId="43" showAll="0"/>
    <pivotField dataField="1" numFmtId="43" showAll="0"/>
  </pivotFields>
  <rowFields count="1">
    <field x="1"/>
  </rowFields>
  <rowItems count="5">
    <i>
      <x/>
    </i>
    <i>
      <x v="1"/>
    </i>
    <i>
      <x v="2"/>
    </i>
    <i>
      <x v="3"/>
    </i>
    <i t="grand">
      <x/>
    </i>
  </rowItems>
  <colItems count="1">
    <i/>
  </colItems>
  <dataFields count="1">
    <dataField name="Sum of Sale_amt" fld="8"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489020-174D-47CB-9642-33AEDDCA901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numFmtId="164" showAll="0"/>
    <pivotField axis="axisRow" showAll="0">
      <items count="5">
        <item x="0"/>
        <item x="1"/>
        <item x="2"/>
        <item x="3"/>
        <item t="default"/>
      </items>
    </pivotField>
    <pivotField showAll="0"/>
    <pivotField showAll="0"/>
    <pivotField showAll="0"/>
    <pivotField showAll="0"/>
    <pivotField dataField="1" showAll="0"/>
    <pivotField numFmtId="43" showAll="0"/>
    <pivotField numFmtId="43" showAll="0"/>
  </pivotFields>
  <rowFields count="1">
    <field x="1"/>
  </rowFields>
  <rowItems count="5">
    <i>
      <x/>
    </i>
    <i>
      <x v="1"/>
    </i>
    <i>
      <x v="2"/>
    </i>
    <i>
      <x v="3"/>
    </i>
    <i t="grand">
      <x/>
    </i>
  </rowItems>
  <colItems count="1">
    <i/>
  </colItems>
  <dataFields count="1">
    <dataField name="Sum of Units"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F96814-4184-403D-BC4A-7D3F4F16C125}" sourceName="Region">
  <pivotTables>
    <pivotTable tabId="15" name="PivotTable1"/>
  </pivotTables>
  <data>
    <tabular pivotCacheId="371167283">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55BE96B-A1E1-4C2B-97C1-9876B6D66A25}" sourceName="Item">
  <pivotTables>
    <pivotTable tabId="15" name="PivotTable1"/>
  </pivotTables>
  <data>
    <tabular pivotCacheId="371167283">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2F5D851-6D8A-4703-BE5D-59C5865C2032}" cache="Slicer_Region" caption="Region" rowHeight="241300"/>
  <slicer name="Item" xr10:uid="{2994B9E9-FA4C-4F00-877A-778B3686D057}"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2073F1-1BBF-45A9-8016-498942A604F9}" name="Table1" displayName="Table1" ref="A1:I66" totalsRowShown="0">
  <autoFilter ref="A1:I66" xr:uid="{E82073F1-1BBF-45A9-8016-498942A604F9}"/>
  <tableColumns count="9">
    <tableColumn id="1" xr3:uid="{8775465E-4CD0-4D2B-933C-CAB194AF3E38}" name="OrderDate" dataDxfId="9"/>
    <tableColumn id="9" xr3:uid="{DC4E8014-FD3F-4095-AB7D-B3225AB1090B}" name="Year" dataDxfId="8">
      <calculatedColumnFormula>TEXT(Table1[[#This Row],[OrderDate]],"YYY")</calculatedColumnFormula>
    </tableColumn>
    <tableColumn id="2" xr3:uid="{117B186A-AF54-4D7E-833A-F7A6941DCB62}" name="Region" dataDxfId="7"/>
    <tableColumn id="3" xr3:uid="{E7FBA8C0-FBFB-4655-B61C-86FC11310A17}" name="Manager"/>
    <tableColumn id="4" xr3:uid="{4590C875-B319-4F1F-9310-B8A1050E0F0C}" name="SalesMan" dataDxfId="6"/>
    <tableColumn id="5" xr3:uid="{309CE84C-02F5-4E0B-BF55-BECFE9B2BC70}" name="Item" dataDxfId="5"/>
    <tableColumn id="6" xr3:uid="{A2510002-FB66-4484-8D19-190DBA2C020C}" name="Units" dataDxfId="4"/>
    <tableColumn id="7" xr3:uid="{305D04C5-79CC-46BE-B16C-6BBB32BCC2CD}" name="Unit_price" dataDxfId="3" dataCellStyle="Comma"/>
    <tableColumn id="8" xr3:uid="{C11891E5-F0E2-4B9F-BCD2-D35ED70A0B37}" name="Sale_amt" dataDxfId="2">
      <calculatedColumnFormula>G2*H2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267C23CF-8385-41F7-9F8F-10B3BB3221CB}" sourceName="OrderDate">
  <pivotTables>
    <pivotTable tabId="15" name="PivotTable1"/>
  </pivotTables>
  <state minimalRefreshVersion="6" lastRefreshVersion="6" pivotCacheId="371167283"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0E56C9CF-EFD2-4E74-8239-0A63F618F9BE}" cache="NativeTimeline_OrderDate" caption="OrderDate" level="2" selectionLevel="2" scrollPosition="2020-03-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95376-77C2-4E2A-A3BA-B73F2EA5C89E}">
  <dimension ref="A1"/>
  <sheetViews>
    <sheetView tabSelected="1" workbookViewId="0">
      <selection activeCell="J18" sqref="J18"/>
    </sheetView>
  </sheetViews>
  <sheetFormatPr defaultRowHeight="15" x14ac:dyDescent="0.25"/>
  <cols>
    <col min="1" max="16384" width="9.140625" style="2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AA62-C454-468E-8841-439EBEC332FF}">
  <dimension ref="A1:H46"/>
  <sheetViews>
    <sheetView workbookViewId="0">
      <selection activeCell="D6" sqref="D6"/>
    </sheetView>
  </sheetViews>
  <sheetFormatPr defaultRowHeight="15" x14ac:dyDescent="0.25"/>
  <cols>
    <col min="1" max="1" width="10.5703125" style="1" customWidth="1"/>
    <col min="2" max="2" width="9.140625" style="1"/>
    <col min="3" max="4" width="15.28515625" style="1" customWidth="1"/>
    <col min="5" max="5" width="16.85546875" style="1" customWidth="1"/>
    <col min="6" max="6" width="9.5703125" style="1" customWidth="1"/>
    <col min="7" max="7" width="12.140625" style="1" customWidth="1"/>
    <col min="8" max="8" width="14.5703125" style="1" customWidth="1"/>
    <col min="9" max="16384" width="9.140625" style="1"/>
  </cols>
  <sheetData>
    <row r="1" spans="1:8" ht="15.75" thickBot="1" x14ac:dyDescent="0.3">
      <c r="A1" s="1" t="s">
        <v>4</v>
      </c>
      <c r="B1" s="1" t="s">
        <v>0</v>
      </c>
      <c r="C1" s="1" t="s">
        <v>25</v>
      </c>
      <c r="D1" s="1" t="s">
        <v>8</v>
      </c>
      <c r="E1" s="1" t="s">
        <v>1</v>
      </c>
      <c r="F1" s="1" t="s">
        <v>2</v>
      </c>
      <c r="G1" s="25" t="s">
        <v>12</v>
      </c>
      <c r="H1" s="1" t="s">
        <v>30</v>
      </c>
    </row>
    <row r="2" spans="1:8" ht="15.75" thickBot="1" x14ac:dyDescent="0.3">
      <c r="A2" s="26">
        <v>43106</v>
      </c>
      <c r="B2" s="27" t="s">
        <v>7</v>
      </c>
      <c r="C2" s="10" t="s">
        <v>26</v>
      </c>
      <c r="D2" s="7" t="s">
        <v>18</v>
      </c>
      <c r="E2" s="28" t="s">
        <v>9</v>
      </c>
      <c r="F2" s="27">
        <v>95</v>
      </c>
      <c r="G2" s="25">
        <v>1198</v>
      </c>
      <c r="H2" s="15">
        <f>F2*G2</f>
        <v>113810</v>
      </c>
    </row>
    <row r="3" spans="1:8" ht="15.75" thickBot="1" x14ac:dyDescent="0.3">
      <c r="A3" s="26">
        <v>43123</v>
      </c>
      <c r="B3" s="27" t="s">
        <v>5</v>
      </c>
      <c r="C3" s="10" t="s">
        <v>29</v>
      </c>
      <c r="D3" s="7" t="s">
        <v>19</v>
      </c>
      <c r="E3" s="28" t="s">
        <v>13</v>
      </c>
      <c r="F3" s="27">
        <v>50</v>
      </c>
      <c r="G3" s="25">
        <v>500</v>
      </c>
      <c r="H3" s="15">
        <f t="shared" ref="H3:H44" si="0">F3*G3</f>
        <v>25000</v>
      </c>
    </row>
    <row r="4" spans="1:8" ht="15.75" thickBot="1" x14ac:dyDescent="0.3">
      <c r="A4" s="26">
        <v>43140</v>
      </c>
      <c r="B4" s="27" t="s">
        <v>5</v>
      </c>
      <c r="C4" s="10" t="s">
        <v>29</v>
      </c>
      <c r="D4" s="7" t="s">
        <v>17</v>
      </c>
      <c r="E4" s="28" t="s">
        <v>9</v>
      </c>
      <c r="F4" s="27">
        <v>36</v>
      </c>
      <c r="G4" s="25">
        <v>1198</v>
      </c>
      <c r="H4" s="15">
        <f t="shared" si="0"/>
        <v>43128</v>
      </c>
    </row>
    <row r="5" spans="1:8" ht="15.75" thickBot="1" x14ac:dyDescent="0.3">
      <c r="A5" s="26">
        <v>43157</v>
      </c>
      <c r="B5" s="27" t="s">
        <v>5</v>
      </c>
      <c r="C5" s="10" t="s">
        <v>27</v>
      </c>
      <c r="D5" s="7" t="s">
        <v>15</v>
      </c>
      <c r="E5" s="28" t="s">
        <v>10</v>
      </c>
      <c r="F5" s="27">
        <v>27</v>
      </c>
      <c r="G5" s="25">
        <v>225</v>
      </c>
      <c r="H5" s="15">
        <f t="shared" si="0"/>
        <v>6075</v>
      </c>
    </row>
    <row r="6" spans="1:8" ht="15.75" thickBot="1" x14ac:dyDescent="0.3">
      <c r="A6" s="26">
        <v>43174</v>
      </c>
      <c r="B6" s="27" t="s">
        <v>6</v>
      </c>
      <c r="C6" s="10" t="s">
        <v>27</v>
      </c>
      <c r="D6" s="7" t="s">
        <v>23</v>
      </c>
      <c r="E6" s="28" t="s">
        <v>9</v>
      </c>
      <c r="F6" s="27">
        <v>56</v>
      </c>
      <c r="G6" s="25">
        <v>1198</v>
      </c>
      <c r="H6" s="15">
        <f t="shared" si="0"/>
        <v>67088</v>
      </c>
    </row>
    <row r="7" spans="1:8" ht="15.75" thickBot="1" x14ac:dyDescent="0.3">
      <c r="A7" s="26">
        <v>43191</v>
      </c>
      <c r="B7" s="27" t="s">
        <v>7</v>
      </c>
      <c r="C7" s="10" t="s">
        <v>26</v>
      </c>
      <c r="D7" s="7" t="s">
        <v>18</v>
      </c>
      <c r="E7" s="28" t="s">
        <v>13</v>
      </c>
      <c r="F7" s="27">
        <v>60</v>
      </c>
      <c r="G7" s="25">
        <v>500</v>
      </c>
      <c r="H7" s="15">
        <f t="shared" si="0"/>
        <v>30000</v>
      </c>
    </row>
    <row r="8" spans="1:8" ht="15.75" thickBot="1" x14ac:dyDescent="0.3">
      <c r="A8" s="26">
        <v>43208</v>
      </c>
      <c r="B8" s="27" t="s">
        <v>5</v>
      </c>
      <c r="C8" s="29" t="s">
        <v>26</v>
      </c>
      <c r="D8" s="7" t="s">
        <v>14</v>
      </c>
      <c r="E8" s="28" t="s">
        <v>9</v>
      </c>
      <c r="F8" s="27">
        <v>75</v>
      </c>
      <c r="G8" s="25">
        <v>1198</v>
      </c>
      <c r="H8" s="15">
        <f t="shared" si="0"/>
        <v>89850</v>
      </c>
    </row>
    <row r="9" spans="1:8" ht="15.75" thickBot="1" x14ac:dyDescent="0.3">
      <c r="A9" s="26">
        <v>43225</v>
      </c>
      <c r="B9" s="27" t="s">
        <v>5</v>
      </c>
      <c r="C9" s="10" t="s">
        <v>29</v>
      </c>
      <c r="D9" s="7" t="s">
        <v>17</v>
      </c>
      <c r="E9" s="28" t="s">
        <v>9</v>
      </c>
      <c r="F9" s="27">
        <v>90</v>
      </c>
      <c r="G9" s="25">
        <v>1198</v>
      </c>
      <c r="H9" s="15">
        <f t="shared" si="0"/>
        <v>107820</v>
      </c>
    </row>
    <row r="10" spans="1:8" ht="15.75" thickBot="1" x14ac:dyDescent="0.3">
      <c r="A10" s="26">
        <v>43242</v>
      </c>
      <c r="B10" s="27" t="s">
        <v>6</v>
      </c>
      <c r="C10" s="30" t="s">
        <v>28</v>
      </c>
      <c r="D10" s="7" t="s">
        <v>24</v>
      </c>
      <c r="E10" s="28" t="s">
        <v>9</v>
      </c>
      <c r="F10" s="27">
        <v>32</v>
      </c>
      <c r="G10" s="25">
        <v>1198</v>
      </c>
      <c r="H10" s="15">
        <f t="shared" si="0"/>
        <v>38336</v>
      </c>
    </row>
    <row r="11" spans="1:8" ht="15.75" thickBot="1" x14ac:dyDescent="0.3">
      <c r="A11" s="26">
        <v>43259</v>
      </c>
      <c r="B11" s="27" t="s">
        <v>7</v>
      </c>
      <c r="C11" s="10" t="s">
        <v>26</v>
      </c>
      <c r="D11" s="7" t="s">
        <v>18</v>
      </c>
      <c r="E11" s="28" t="s">
        <v>13</v>
      </c>
      <c r="F11" s="27">
        <v>60</v>
      </c>
      <c r="G11" s="25">
        <v>500</v>
      </c>
      <c r="H11" s="15">
        <f t="shared" si="0"/>
        <v>30000</v>
      </c>
    </row>
    <row r="12" spans="1:8" ht="15.75" thickBot="1" x14ac:dyDescent="0.3">
      <c r="A12" s="26">
        <v>43276</v>
      </c>
      <c r="B12" s="27" t="s">
        <v>5</v>
      </c>
      <c r="C12" s="10" t="s">
        <v>29</v>
      </c>
      <c r="D12" s="7" t="s">
        <v>20</v>
      </c>
      <c r="E12" s="28" t="s">
        <v>9</v>
      </c>
      <c r="F12" s="27">
        <v>90</v>
      </c>
      <c r="G12" s="25">
        <v>1198</v>
      </c>
      <c r="H12" s="15">
        <f t="shared" si="0"/>
        <v>107820</v>
      </c>
    </row>
    <row r="13" spans="1:8" ht="15.75" thickBot="1" x14ac:dyDescent="0.3">
      <c r="A13" s="26">
        <v>43293</v>
      </c>
      <c r="B13" s="27" t="s">
        <v>7</v>
      </c>
      <c r="C13" s="29" t="s">
        <v>26</v>
      </c>
      <c r="D13" s="7" t="s">
        <v>16</v>
      </c>
      <c r="E13" s="28" t="s">
        <v>13</v>
      </c>
      <c r="F13" s="27">
        <v>29</v>
      </c>
      <c r="G13" s="25">
        <v>500</v>
      </c>
      <c r="H13" s="15">
        <f t="shared" si="0"/>
        <v>14500</v>
      </c>
    </row>
    <row r="14" spans="1:8" ht="15.75" thickBot="1" x14ac:dyDescent="0.3">
      <c r="A14" s="26">
        <v>43310</v>
      </c>
      <c r="B14" s="27" t="s">
        <v>7</v>
      </c>
      <c r="C14" s="30" t="s">
        <v>28</v>
      </c>
      <c r="D14" s="7" t="s">
        <v>21</v>
      </c>
      <c r="E14" s="28" t="s">
        <v>13</v>
      </c>
      <c r="F14" s="27">
        <v>81</v>
      </c>
      <c r="G14" s="25">
        <v>500</v>
      </c>
      <c r="H14" s="15">
        <f t="shared" si="0"/>
        <v>40500</v>
      </c>
    </row>
    <row r="15" spans="1:8" ht="15.75" thickBot="1" x14ac:dyDescent="0.3">
      <c r="A15" s="26">
        <v>43327</v>
      </c>
      <c r="B15" s="27" t="s">
        <v>7</v>
      </c>
      <c r="C15" s="10" t="s">
        <v>26</v>
      </c>
      <c r="D15" s="7" t="s">
        <v>18</v>
      </c>
      <c r="E15" s="28" t="s">
        <v>9</v>
      </c>
      <c r="F15" s="27">
        <v>35</v>
      </c>
      <c r="G15" s="25">
        <v>1198</v>
      </c>
      <c r="H15" s="15">
        <f t="shared" si="0"/>
        <v>41930</v>
      </c>
    </row>
    <row r="16" spans="1:8" ht="15.75" thickBot="1" x14ac:dyDescent="0.3">
      <c r="A16" s="26">
        <v>43344</v>
      </c>
      <c r="B16" s="27" t="s">
        <v>5</v>
      </c>
      <c r="C16" s="30" t="s">
        <v>28</v>
      </c>
      <c r="D16" s="7" t="s">
        <v>22</v>
      </c>
      <c r="E16" s="28" t="s">
        <v>3</v>
      </c>
      <c r="F16" s="27">
        <v>2</v>
      </c>
      <c r="G16" s="25">
        <v>125</v>
      </c>
      <c r="H16" s="15">
        <f t="shared" si="0"/>
        <v>250</v>
      </c>
    </row>
    <row r="17" spans="1:8" ht="15.75" thickBot="1" x14ac:dyDescent="0.3">
      <c r="A17" s="26">
        <v>43361</v>
      </c>
      <c r="B17" s="27" t="s">
        <v>7</v>
      </c>
      <c r="C17" s="13" t="s">
        <v>26</v>
      </c>
      <c r="D17" s="7" t="s">
        <v>18</v>
      </c>
      <c r="E17" s="28" t="s">
        <v>11</v>
      </c>
      <c r="F17" s="27">
        <v>16</v>
      </c>
      <c r="G17" s="25">
        <v>58.5</v>
      </c>
      <c r="H17" s="15">
        <f t="shared" si="0"/>
        <v>936</v>
      </c>
    </row>
    <row r="18" spans="1:8" ht="15.75" thickBot="1" x14ac:dyDescent="0.3">
      <c r="A18" s="26">
        <v>43378</v>
      </c>
      <c r="B18" s="27" t="s">
        <v>5</v>
      </c>
      <c r="C18" s="13" t="s">
        <v>29</v>
      </c>
      <c r="D18" s="7" t="s">
        <v>20</v>
      </c>
      <c r="E18" s="28" t="s">
        <v>13</v>
      </c>
      <c r="F18" s="27">
        <v>28</v>
      </c>
      <c r="G18" s="25">
        <v>500</v>
      </c>
      <c r="H18" s="15">
        <f t="shared" si="0"/>
        <v>14000</v>
      </c>
    </row>
    <row r="19" spans="1:8" ht="15.75" thickBot="1" x14ac:dyDescent="0.3">
      <c r="A19" s="26">
        <v>43395</v>
      </c>
      <c r="B19" s="27" t="s">
        <v>7</v>
      </c>
      <c r="C19" s="13" t="s">
        <v>26</v>
      </c>
      <c r="D19" s="7" t="s">
        <v>18</v>
      </c>
      <c r="E19" s="28" t="s">
        <v>10</v>
      </c>
      <c r="F19" s="27">
        <v>64</v>
      </c>
      <c r="G19" s="25">
        <v>225</v>
      </c>
      <c r="H19" s="15">
        <f t="shared" si="0"/>
        <v>14400</v>
      </c>
    </row>
    <row r="20" spans="1:8" ht="15.75" thickBot="1" x14ac:dyDescent="0.3">
      <c r="A20" s="26">
        <v>43412</v>
      </c>
      <c r="B20" s="27" t="s">
        <v>7</v>
      </c>
      <c r="C20" s="11" t="s">
        <v>28</v>
      </c>
      <c r="D20" s="7" t="s">
        <v>21</v>
      </c>
      <c r="E20" s="28" t="s">
        <v>10</v>
      </c>
      <c r="F20" s="27">
        <v>15</v>
      </c>
      <c r="G20" s="25">
        <v>225</v>
      </c>
      <c r="H20" s="15">
        <f t="shared" si="0"/>
        <v>3375</v>
      </c>
    </row>
    <row r="21" spans="1:8" ht="15.75" thickBot="1" x14ac:dyDescent="0.3">
      <c r="A21" s="26">
        <v>43429</v>
      </c>
      <c r="B21" s="27" t="s">
        <v>5</v>
      </c>
      <c r="C21" s="13" t="s">
        <v>29</v>
      </c>
      <c r="D21" s="7" t="s">
        <v>19</v>
      </c>
      <c r="E21" s="28" t="s">
        <v>11</v>
      </c>
      <c r="F21" s="27">
        <v>96</v>
      </c>
      <c r="G21" s="25">
        <v>58.5</v>
      </c>
      <c r="H21" s="15">
        <f t="shared" si="0"/>
        <v>5616</v>
      </c>
    </row>
    <row r="22" spans="1:8" ht="15.75" thickBot="1" x14ac:dyDescent="0.3">
      <c r="A22" s="26">
        <v>43446</v>
      </c>
      <c r="B22" s="27" t="s">
        <v>5</v>
      </c>
      <c r="C22" s="11" t="s">
        <v>28</v>
      </c>
      <c r="D22" s="7" t="s">
        <v>22</v>
      </c>
      <c r="E22" s="28" t="s">
        <v>9</v>
      </c>
      <c r="F22" s="27">
        <v>67</v>
      </c>
      <c r="G22" s="25">
        <v>1198</v>
      </c>
      <c r="H22" s="15">
        <f t="shared" si="0"/>
        <v>80266</v>
      </c>
    </row>
    <row r="23" spans="1:8" ht="15.75" thickBot="1" x14ac:dyDescent="0.3">
      <c r="A23" s="26">
        <v>43463</v>
      </c>
      <c r="B23" s="27" t="s">
        <v>7</v>
      </c>
      <c r="C23" s="30" t="s">
        <v>28</v>
      </c>
      <c r="D23" s="7" t="s">
        <v>21</v>
      </c>
      <c r="E23" s="28" t="s">
        <v>11</v>
      </c>
      <c r="F23" s="27">
        <v>74</v>
      </c>
      <c r="G23" s="25">
        <v>58.5</v>
      </c>
      <c r="H23" s="15">
        <f t="shared" si="0"/>
        <v>4329</v>
      </c>
    </row>
    <row r="24" spans="1:8" ht="15.75" thickBot="1" x14ac:dyDescent="0.3">
      <c r="A24" s="26">
        <v>43480</v>
      </c>
      <c r="B24" s="27" t="s">
        <v>5</v>
      </c>
      <c r="C24" s="10" t="s">
        <v>27</v>
      </c>
      <c r="D24" s="7" t="s">
        <v>15</v>
      </c>
      <c r="E24" s="28" t="s">
        <v>13</v>
      </c>
      <c r="F24" s="27">
        <v>46</v>
      </c>
      <c r="G24" s="25">
        <v>500</v>
      </c>
      <c r="H24" s="15">
        <f t="shared" si="0"/>
        <v>23000</v>
      </c>
    </row>
    <row r="25" spans="1:8" ht="15.75" thickBot="1" x14ac:dyDescent="0.3">
      <c r="A25" s="26">
        <v>43497</v>
      </c>
      <c r="B25" s="27" t="s">
        <v>5</v>
      </c>
      <c r="C25" s="30" t="s">
        <v>28</v>
      </c>
      <c r="D25" s="7" t="s">
        <v>22</v>
      </c>
      <c r="E25" s="28" t="s">
        <v>13</v>
      </c>
      <c r="F25" s="27">
        <v>87</v>
      </c>
      <c r="G25" s="25">
        <v>500</v>
      </c>
      <c r="H25" s="15">
        <f t="shared" si="0"/>
        <v>43500</v>
      </c>
    </row>
    <row r="26" spans="1:8" ht="15.75" thickBot="1" x14ac:dyDescent="0.3">
      <c r="A26" s="26">
        <v>43514</v>
      </c>
      <c r="B26" s="27" t="s">
        <v>7</v>
      </c>
      <c r="C26" s="29" t="s">
        <v>26</v>
      </c>
      <c r="D26" s="7" t="s">
        <v>18</v>
      </c>
      <c r="E26" s="28" t="s">
        <v>13</v>
      </c>
      <c r="F26" s="27">
        <v>4</v>
      </c>
      <c r="G26" s="25">
        <v>500</v>
      </c>
      <c r="H26" s="15">
        <f t="shared" si="0"/>
        <v>2000</v>
      </c>
    </row>
    <row r="27" spans="1:8" ht="15.75" thickBot="1" x14ac:dyDescent="0.3">
      <c r="A27" s="26">
        <v>43531</v>
      </c>
      <c r="B27" s="27" t="s">
        <v>6</v>
      </c>
      <c r="C27" s="10" t="s">
        <v>27</v>
      </c>
      <c r="D27" s="7" t="s">
        <v>23</v>
      </c>
      <c r="E27" s="28" t="s">
        <v>13</v>
      </c>
      <c r="F27" s="27">
        <v>7</v>
      </c>
      <c r="G27" s="25">
        <v>500</v>
      </c>
      <c r="H27" s="15">
        <f t="shared" si="0"/>
        <v>3500</v>
      </c>
    </row>
    <row r="28" spans="1:8" ht="15.75" thickBot="1" x14ac:dyDescent="0.3">
      <c r="A28" s="26">
        <v>43548</v>
      </c>
      <c r="B28" s="27" t="s">
        <v>5</v>
      </c>
      <c r="C28" s="13" t="s">
        <v>29</v>
      </c>
      <c r="D28" s="7" t="s">
        <v>17</v>
      </c>
      <c r="E28" s="28" t="s">
        <v>11</v>
      </c>
      <c r="F28" s="27">
        <v>50</v>
      </c>
      <c r="G28" s="25">
        <v>58.5</v>
      </c>
      <c r="H28" s="15">
        <f t="shared" si="0"/>
        <v>2925</v>
      </c>
    </row>
    <row r="29" spans="1:8" ht="15.75" thickBot="1" x14ac:dyDescent="0.3">
      <c r="A29" s="26">
        <v>43565</v>
      </c>
      <c r="B29" s="27" t="s">
        <v>5</v>
      </c>
      <c r="C29" s="31" t="s">
        <v>26</v>
      </c>
      <c r="D29" s="7" t="s">
        <v>14</v>
      </c>
      <c r="E29" s="28" t="s">
        <v>9</v>
      </c>
      <c r="F29" s="27">
        <v>66</v>
      </c>
      <c r="G29" s="25">
        <v>1198</v>
      </c>
      <c r="H29" s="15">
        <f t="shared" si="0"/>
        <v>79068</v>
      </c>
    </row>
    <row r="30" spans="1:8" ht="15.75" thickBot="1" x14ac:dyDescent="0.3">
      <c r="A30" s="26">
        <v>43582</v>
      </c>
      <c r="B30" s="27" t="s">
        <v>7</v>
      </c>
      <c r="C30" s="29" t="s">
        <v>26</v>
      </c>
      <c r="D30" s="7" t="s">
        <v>16</v>
      </c>
      <c r="E30" s="28" t="s">
        <v>10</v>
      </c>
      <c r="F30" s="27">
        <v>96</v>
      </c>
      <c r="G30" s="25">
        <v>225</v>
      </c>
      <c r="H30" s="15">
        <f t="shared" si="0"/>
        <v>21600</v>
      </c>
    </row>
    <row r="31" spans="1:8" ht="15.75" thickBot="1" x14ac:dyDescent="0.3">
      <c r="A31" s="26">
        <v>43599</v>
      </c>
      <c r="B31" s="27" t="s">
        <v>5</v>
      </c>
      <c r="C31" s="10" t="s">
        <v>27</v>
      </c>
      <c r="D31" s="7" t="s">
        <v>15</v>
      </c>
      <c r="E31" s="28" t="s">
        <v>9</v>
      </c>
      <c r="F31" s="27">
        <v>53</v>
      </c>
      <c r="G31" s="25">
        <v>1198</v>
      </c>
      <c r="H31" s="15">
        <f t="shared" si="0"/>
        <v>63494</v>
      </c>
    </row>
    <row r="32" spans="1:8" ht="15.75" thickBot="1" x14ac:dyDescent="0.3">
      <c r="A32" s="26">
        <v>43616</v>
      </c>
      <c r="B32" s="27" t="s">
        <v>5</v>
      </c>
      <c r="C32" s="10" t="s">
        <v>27</v>
      </c>
      <c r="D32" s="7" t="s">
        <v>15</v>
      </c>
      <c r="E32" s="28" t="s">
        <v>13</v>
      </c>
      <c r="F32" s="27">
        <v>80</v>
      </c>
      <c r="G32" s="25">
        <v>500</v>
      </c>
      <c r="H32" s="15">
        <f t="shared" si="0"/>
        <v>40000</v>
      </c>
    </row>
    <row r="33" spans="1:8" ht="15.75" thickBot="1" x14ac:dyDescent="0.3">
      <c r="A33" s="26">
        <v>43633</v>
      </c>
      <c r="B33" s="27" t="s">
        <v>5</v>
      </c>
      <c r="C33" s="10" t="s">
        <v>29</v>
      </c>
      <c r="D33" s="7" t="s">
        <v>19</v>
      </c>
      <c r="E33" s="28" t="s">
        <v>3</v>
      </c>
      <c r="F33" s="27">
        <v>5</v>
      </c>
      <c r="G33" s="25">
        <v>125</v>
      </c>
      <c r="H33" s="15">
        <f t="shared" si="0"/>
        <v>625</v>
      </c>
    </row>
    <row r="34" spans="1:8" ht="15.75" thickBot="1" x14ac:dyDescent="0.3">
      <c r="A34" s="26">
        <v>43650</v>
      </c>
      <c r="B34" s="27" t="s">
        <v>7</v>
      </c>
      <c r="C34" s="29" t="s">
        <v>26</v>
      </c>
      <c r="D34" s="7" t="s">
        <v>18</v>
      </c>
      <c r="E34" s="28" t="s">
        <v>11</v>
      </c>
      <c r="F34" s="27">
        <v>62</v>
      </c>
      <c r="G34" s="25">
        <v>58.5</v>
      </c>
      <c r="H34" s="15">
        <f t="shared" si="0"/>
        <v>3627</v>
      </c>
    </row>
    <row r="35" spans="1:8" ht="15.75" thickBot="1" x14ac:dyDescent="0.3">
      <c r="A35" s="26">
        <v>43667</v>
      </c>
      <c r="B35" s="27" t="s">
        <v>5</v>
      </c>
      <c r="C35" s="10" t="s">
        <v>29</v>
      </c>
      <c r="D35" s="7" t="s">
        <v>20</v>
      </c>
      <c r="E35" s="28" t="s">
        <v>11</v>
      </c>
      <c r="F35" s="27">
        <v>55</v>
      </c>
      <c r="G35" s="25">
        <v>58.5</v>
      </c>
      <c r="H35" s="15">
        <f t="shared" si="0"/>
        <v>3217.5</v>
      </c>
    </row>
    <row r="36" spans="1:8" ht="15.75" thickBot="1" x14ac:dyDescent="0.3">
      <c r="A36" s="26">
        <v>43684</v>
      </c>
      <c r="B36" s="27" t="s">
        <v>5</v>
      </c>
      <c r="C36" s="10" t="s">
        <v>29</v>
      </c>
      <c r="D36" s="7" t="s">
        <v>19</v>
      </c>
      <c r="E36" s="28" t="s">
        <v>11</v>
      </c>
      <c r="F36" s="27">
        <v>42</v>
      </c>
      <c r="G36" s="25">
        <v>58.5</v>
      </c>
      <c r="H36" s="15">
        <f t="shared" si="0"/>
        <v>2457</v>
      </c>
    </row>
    <row r="37" spans="1:8" ht="15.75" thickBot="1" x14ac:dyDescent="0.3">
      <c r="A37" s="26">
        <v>43701</v>
      </c>
      <c r="B37" s="27" t="s">
        <v>6</v>
      </c>
      <c r="C37" s="10" t="s">
        <v>27</v>
      </c>
      <c r="D37" s="7" t="s">
        <v>23</v>
      </c>
      <c r="E37" s="28" t="s">
        <v>3</v>
      </c>
      <c r="F37" s="27">
        <v>3</v>
      </c>
      <c r="G37" s="25">
        <v>125</v>
      </c>
      <c r="H37" s="15">
        <f t="shared" si="0"/>
        <v>375</v>
      </c>
    </row>
    <row r="38" spans="1:8" ht="15.75" thickBot="1" x14ac:dyDescent="0.3">
      <c r="A38" s="26">
        <v>43718</v>
      </c>
      <c r="B38" s="27" t="s">
        <v>5</v>
      </c>
      <c r="C38" s="10" t="s">
        <v>27</v>
      </c>
      <c r="D38" s="7" t="s">
        <v>15</v>
      </c>
      <c r="E38" s="28" t="s">
        <v>9</v>
      </c>
      <c r="F38" s="27">
        <v>7</v>
      </c>
      <c r="G38" s="25">
        <v>1198</v>
      </c>
      <c r="H38" s="15">
        <f t="shared" si="0"/>
        <v>8386</v>
      </c>
    </row>
    <row r="39" spans="1:8" ht="15.75" thickBot="1" x14ac:dyDescent="0.3">
      <c r="A39" s="26">
        <v>43735</v>
      </c>
      <c r="B39" s="27" t="s">
        <v>6</v>
      </c>
      <c r="C39" s="10" t="s">
        <v>27</v>
      </c>
      <c r="D39" s="7" t="s">
        <v>23</v>
      </c>
      <c r="E39" s="28" t="s">
        <v>10</v>
      </c>
      <c r="F39" s="27">
        <v>76</v>
      </c>
      <c r="G39" s="25">
        <v>225</v>
      </c>
      <c r="H39" s="15">
        <f t="shared" si="0"/>
        <v>17100</v>
      </c>
    </row>
    <row r="40" spans="1:8" ht="15.75" thickBot="1" x14ac:dyDescent="0.3">
      <c r="A40" s="26">
        <v>43752</v>
      </c>
      <c r="B40" s="27" t="s">
        <v>6</v>
      </c>
      <c r="C40" s="30" t="s">
        <v>28</v>
      </c>
      <c r="D40" s="7" t="s">
        <v>24</v>
      </c>
      <c r="E40" s="28" t="s">
        <v>13</v>
      </c>
      <c r="F40" s="27">
        <v>57</v>
      </c>
      <c r="G40" s="25">
        <v>500</v>
      </c>
      <c r="H40" s="15">
        <f t="shared" si="0"/>
        <v>28500</v>
      </c>
    </row>
    <row r="41" spans="1:8" ht="15.75" thickBot="1" x14ac:dyDescent="0.3">
      <c r="A41" s="26">
        <v>43769</v>
      </c>
      <c r="B41" s="27" t="s">
        <v>5</v>
      </c>
      <c r="C41" s="29" t="s">
        <v>26</v>
      </c>
      <c r="D41" s="7" t="s">
        <v>14</v>
      </c>
      <c r="E41" s="28" t="s">
        <v>9</v>
      </c>
      <c r="F41" s="27">
        <v>14</v>
      </c>
      <c r="G41" s="25">
        <v>1198</v>
      </c>
      <c r="H41" s="15">
        <f t="shared" si="0"/>
        <v>16772</v>
      </c>
    </row>
    <row r="42" spans="1:8" ht="15.75" thickBot="1" x14ac:dyDescent="0.3">
      <c r="A42" s="26">
        <v>43786</v>
      </c>
      <c r="B42" s="27" t="s">
        <v>5</v>
      </c>
      <c r="C42" s="10" t="s">
        <v>29</v>
      </c>
      <c r="D42" s="7" t="s">
        <v>17</v>
      </c>
      <c r="E42" s="28" t="s">
        <v>13</v>
      </c>
      <c r="F42" s="27">
        <v>11</v>
      </c>
      <c r="G42" s="25">
        <v>500</v>
      </c>
      <c r="H42" s="15">
        <f t="shared" si="0"/>
        <v>5500</v>
      </c>
    </row>
    <row r="43" spans="1:8" ht="15.75" thickBot="1" x14ac:dyDescent="0.3">
      <c r="A43" s="26">
        <v>43803</v>
      </c>
      <c r="B43" s="27" t="s">
        <v>5</v>
      </c>
      <c r="C43" s="10" t="s">
        <v>29</v>
      </c>
      <c r="D43" s="7" t="s">
        <v>17</v>
      </c>
      <c r="E43" s="28" t="s">
        <v>13</v>
      </c>
      <c r="F43" s="27">
        <v>94</v>
      </c>
      <c r="G43" s="25">
        <v>500</v>
      </c>
      <c r="H43" s="15">
        <f t="shared" si="0"/>
        <v>47000</v>
      </c>
    </row>
    <row r="44" spans="1:8" ht="15.75" thickBot="1" x14ac:dyDescent="0.3">
      <c r="A44" s="26">
        <v>43820</v>
      </c>
      <c r="B44" s="27" t="s">
        <v>5</v>
      </c>
      <c r="C44" s="29" t="s">
        <v>26</v>
      </c>
      <c r="D44" s="7" t="s">
        <v>14</v>
      </c>
      <c r="E44" s="28" t="s">
        <v>13</v>
      </c>
      <c r="F44" s="27">
        <v>28</v>
      </c>
      <c r="G44" s="25">
        <v>500</v>
      </c>
      <c r="H44" s="15">
        <f t="shared" si="0"/>
        <v>14000</v>
      </c>
    </row>
    <row r="45" spans="1:8" x14ac:dyDescent="0.25">
      <c r="F45" s="15"/>
      <c r="G45" s="15"/>
      <c r="H45" s="15"/>
    </row>
    <row r="46" spans="1:8" x14ac:dyDescent="0.25">
      <c r="F46" s="15"/>
      <c r="G46" s="15"/>
      <c r="H46" s="15"/>
    </row>
  </sheetData>
  <autoFilter ref="A1:H23" xr:uid="{F8FAAA62-C454-468E-8841-439EBEC332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6"/>
  <sheetViews>
    <sheetView workbookViewId="0">
      <selection activeCell="D6" sqref="D6"/>
    </sheetView>
  </sheetViews>
  <sheetFormatPr defaultRowHeight="15" x14ac:dyDescent="0.25"/>
  <cols>
    <col min="1" max="1" width="12.42578125" style="1" customWidth="1"/>
    <col min="2" max="2" width="9.28515625" style="1" customWidth="1"/>
    <col min="3" max="3" width="15.28515625" style="8" customWidth="1"/>
    <col min="4" max="4" width="15.28515625" style="6" customWidth="1"/>
    <col min="5" max="5" width="16.85546875" style="1" customWidth="1"/>
    <col min="6" max="6" width="9.5703125" style="1" customWidth="1"/>
    <col min="7" max="7" width="13.85546875" style="1" customWidth="1"/>
    <col min="8" max="8" width="14.5703125" style="1" customWidth="1"/>
    <col min="9" max="9" width="11.5703125" style="1" bestFit="1" customWidth="1"/>
    <col min="10" max="16384" width="9.140625" style="1"/>
  </cols>
  <sheetData>
    <row r="1" spans="1:9" ht="15.75" thickBot="1" x14ac:dyDescent="0.3">
      <c r="A1" s="1" t="s">
        <v>4</v>
      </c>
      <c r="B1" s="1" t="s">
        <v>36</v>
      </c>
      <c r="C1" s="1" t="s">
        <v>0</v>
      </c>
      <c r="D1" s="8" t="s">
        <v>25</v>
      </c>
      <c r="E1" s="6" t="s">
        <v>8</v>
      </c>
      <c r="F1" s="1" t="s">
        <v>1</v>
      </c>
      <c r="G1" s="1" t="s">
        <v>2</v>
      </c>
      <c r="H1" s="5" t="s">
        <v>12</v>
      </c>
      <c r="I1" s="1" t="s">
        <v>30</v>
      </c>
    </row>
    <row r="2" spans="1:9" ht="15.75" thickBot="1" x14ac:dyDescent="0.3">
      <c r="A2" s="2">
        <v>43106</v>
      </c>
      <c r="B2" s="2" t="str">
        <f>TEXT(Table1[[#This Row],[OrderDate]],"YYY")</f>
        <v>2018</v>
      </c>
      <c r="C2" s="3" t="s">
        <v>7</v>
      </c>
      <c r="D2" s="10" t="s">
        <v>26</v>
      </c>
      <c r="E2" s="7" t="s">
        <v>18</v>
      </c>
      <c r="F2" s="4" t="s">
        <v>9</v>
      </c>
      <c r="G2" s="3">
        <v>95</v>
      </c>
      <c r="H2" s="5">
        <v>1198</v>
      </c>
      <c r="I2" s="15">
        <f>G2*H2</f>
        <v>113810</v>
      </c>
    </row>
    <row r="3" spans="1:9" ht="15.75" thickBot="1" x14ac:dyDescent="0.3">
      <c r="A3" s="2">
        <v>43123</v>
      </c>
      <c r="B3" s="2" t="str">
        <f>TEXT(Table1[[#This Row],[OrderDate]],"YYY")</f>
        <v>2018</v>
      </c>
      <c r="C3" s="3" t="s">
        <v>5</v>
      </c>
      <c r="D3" s="10" t="s">
        <v>29</v>
      </c>
      <c r="E3" s="7" t="s">
        <v>19</v>
      </c>
      <c r="F3" s="4" t="s">
        <v>13</v>
      </c>
      <c r="G3" s="3">
        <v>50</v>
      </c>
      <c r="H3" s="5">
        <v>500</v>
      </c>
      <c r="I3" s="15">
        <f t="shared" ref="I3:I44" si="0">G3*H3</f>
        <v>25000</v>
      </c>
    </row>
    <row r="4" spans="1:9" ht="15.75" thickBot="1" x14ac:dyDescent="0.3">
      <c r="A4" s="2">
        <v>43140</v>
      </c>
      <c r="B4" s="2" t="str">
        <f>TEXT(Table1[[#This Row],[OrderDate]],"YYY")</f>
        <v>2018</v>
      </c>
      <c r="C4" s="3" t="s">
        <v>5</v>
      </c>
      <c r="D4" s="10" t="s">
        <v>29</v>
      </c>
      <c r="E4" s="7" t="s">
        <v>17</v>
      </c>
      <c r="F4" s="4" t="s">
        <v>9</v>
      </c>
      <c r="G4" s="3">
        <v>36</v>
      </c>
      <c r="H4" s="5">
        <v>1198</v>
      </c>
      <c r="I4" s="15">
        <f t="shared" si="0"/>
        <v>43128</v>
      </c>
    </row>
    <row r="5" spans="1:9" ht="15.75" thickBot="1" x14ac:dyDescent="0.3">
      <c r="A5" s="2">
        <v>43157</v>
      </c>
      <c r="B5" s="2" t="str">
        <f>TEXT(Table1[[#This Row],[OrderDate]],"YYY")</f>
        <v>2018</v>
      </c>
      <c r="C5" s="3" t="s">
        <v>5</v>
      </c>
      <c r="D5" s="10" t="s">
        <v>27</v>
      </c>
      <c r="E5" s="7" t="s">
        <v>15</v>
      </c>
      <c r="F5" s="4" t="s">
        <v>10</v>
      </c>
      <c r="G5" s="3">
        <v>27</v>
      </c>
      <c r="H5" s="5">
        <v>225</v>
      </c>
      <c r="I5" s="15">
        <f t="shared" si="0"/>
        <v>6075</v>
      </c>
    </row>
    <row r="6" spans="1:9" ht="15.75" thickBot="1" x14ac:dyDescent="0.3">
      <c r="A6" s="2">
        <v>43174</v>
      </c>
      <c r="B6" s="2" t="str">
        <f>TEXT(Table1[[#This Row],[OrderDate]],"YYY")</f>
        <v>2018</v>
      </c>
      <c r="C6" s="3" t="s">
        <v>6</v>
      </c>
      <c r="D6" s="10" t="s">
        <v>27</v>
      </c>
      <c r="E6" s="7" t="s">
        <v>23</v>
      </c>
      <c r="F6" s="4" t="s">
        <v>9</v>
      </c>
      <c r="G6" s="3">
        <v>56</v>
      </c>
      <c r="H6" s="5">
        <v>1198</v>
      </c>
      <c r="I6" s="15">
        <f t="shared" si="0"/>
        <v>67088</v>
      </c>
    </row>
    <row r="7" spans="1:9" ht="15.75" thickBot="1" x14ac:dyDescent="0.3">
      <c r="A7" s="2">
        <v>43191</v>
      </c>
      <c r="B7" s="2" t="str">
        <f>TEXT(Table1[[#This Row],[OrderDate]],"YYY")</f>
        <v>2018</v>
      </c>
      <c r="C7" s="3" t="s">
        <v>7</v>
      </c>
      <c r="D7" s="10" t="s">
        <v>26</v>
      </c>
      <c r="E7" s="7" t="s">
        <v>18</v>
      </c>
      <c r="F7" s="4" t="s">
        <v>13</v>
      </c>
      <c r="G7" s="3">
        <v>60</v>
      </c>
      <c r="H7" s="5">
        <v>500</v>
      </c>
      <c r="I7" s="15">
        <f t="shared" si="0"/>
        <v>30000</v>
      </c>
    </row>
    <row r="8" spans="1:9" ht="15.75" thickBot="1" x14ac:dyDescent="0.3">
      <c r="A8" s="2">
        <v>43208</v>
      </c>
      <c r="B8" s="2" t="str">
        <f>TEXT(Table1[[#This Row],[OrderDate]],"YYY")</f>
        <v>2018</v>
      </c>
      <c r="C8" s="3" t="s">
        <v>5</v>
      </c>
      <c r="D8" s="9" t="s">
        <v>26</v>
      </c>
      <c r="E8" s="7" t="s">
        <v>14</v>
      </c>
      <c r="F8" s="4" t="s">
        <v>9</v>
      </c>
      <c r="G8" s="3">
        <v>75</v>
      </c>
      <c r="H8" s="5">
        <v>1198</v>
      </c>
      <c r="I8" s="15">
        <f t="shared" si="0"/>
        <v>89850</v>
      </c>
    </row>
    <row r="9" spans="1:9" ht="15.75" thickBot="1" x14ac:dyDescent="0.3">
      <c r="A9" s="2">
        <v>43225</v>
      </c>
      <c r="B9" s="2" t="str">
        <f>TEXT(Table1[[#This Row],[OrderDate]],"YYY")</f>
        <v>2018</v>
      </c>
      <c r="C9" s="3" t="s">
        <v>5</v>
      </c>
      <c r="D9" s="10" t="s">
        <v>29</v>
      </c>
      <c r="E9" s="7" t="s">
        <v>17</v>
      </c>
      <c r="F9" s="4" t="s">
        <v>9</v>
      </c>
      <c r="G9" s="3">
        <v>90</v>
      </c>
      <c r="H9" s="5">
        <v>1198</v>
      </c>
      <c r="I9" s="15">
        <f t="shared" si="0"/>
        <v>107820</v>
      </c>
    </row>
    <row r="10" spans="1:9" ht="15.75" thickBot="1" x14ac:dyDescent="0.3">
      <c r="A10" s="2">
        <v>43242</v>
      </c>
      <c r="B10" s="2" t="str">
        <f>TEXT(Table1[[#This Row],[OrderDate]],"YYY")</f>
        <v>2018</v>
      </c>
      <c r="C10" s="3" t="s">
        <v>6</v>
      </c>
      <c r="D10" s="12" t="s">
        <v>28</v>
      </c>
      <c r="E10" s="7" t="s">
        <v>24</v>
      </c>
      <c r="F10" s="4" t="s">
        <v>9</v>
      </c>
      <c r="G10" s="3">
        <v>32</v>
      </c>
      <c r="H10" s="5">
        <v>1198</v>
      </c>
      <c r="I10" s="15">
        <f t="shared" si="0"/>
        <v>38336</v>
      </c>
    </row>
    <row r="11" spans="1:9" ht="15.75" thickBot="1" x14ac:dyDescent="0.3">
      <c r="A11" s="2">
        <v>43259</v>
      </c>
      <c r="B11" s="2" t="str">
        <f>TEXT(Table1[[#This Row],[OrderDate]],"YYY")</f>
        <v>2018</v>
      </c>
      <c r="C11" s="3" t="s">
        <v>7</v>
      </c>
      <c r="D11" s="10" t="s">
        <v>26</v>
      </c>
      <c r="E11" s="7" t="s">
        <v>18</v>
      </c>
      <c r="F11" s="4" t="s">
        <v>13</v>
      </c>
      <c r="G11" s="3">
        <v>60</v>
      </c>
      <c r="H11" s="5">
        <v>500</v>
      </c>
      <c r="I11" s="15">
        <f t="shared" si="0"/>
        <v>30000</v>
      </c>
    </row>
    <row r="12" spans="1:9" ht="15.75" thickBot="1" x14ac:dyDescent="0.3">
      <c r="A12" s="2">
        <v>43276</v>
      </c>
      <c r="B12" s="2" t="str">
        <f>TEXT(Table1[[#This Row],[OrderDate]],"YYY")</f>
        <v>2018</v>
      </c>
      <c r="C12" s="3" t="s">
        <v>5</v>
      </c>
      <c r="D12" s="10" t="s">
        <v>29</v>
      </c>
      <c r="E12" s="7" t="s">
        <v>20</v>
      </c>
      <c r="F12" s="4" t="s">
        <v>9</v>
      </c>
      <c r="G12" s="3">
        <v>90</v>
      </c>
      <c r="H12" s="5">
        <v>1198</v>
      </c>
      <c r="I12" s="15">
        <f t="shared" si="0"/>
        <v>107820</v>
      </c>
    </row>
    <row r="13" spans="1:9" ht="15.75" thickBot="1" x14ac:dyDescent="0.3">
      <c r="A13" s="2">
        <v>43293</v>
      </c>
      <c r="B13" s="2" t="str">
        <f>TEXT(Table1[[#This Row],[OrderDate]],"YYY")</f>
        <v>2018</v>
      </c>
      <c r="C13" s="3" t="s">
        <v>7</v>
      </c>
      <c r="D13" s="9" t="s">
        <v>26</v>
      </c>
      <c r="E13" s="7" t="s">
        <v>16</v>
      </c>
      <c r="F13" s="4" t="s">
        <v>13</v>
      </c>
      <c r="G13" s="3">
        <v>29</v>
      </c>
      <c r="H13" s="5">
        <v>500</v>
      </c>
      <c r="I13" s="15">
        <f t="shared" si="0"/>
        <v>14500</v>
      </c>
    </row>
    <row r="14" spans="1:9" ht="15.75" thickBot="1" x14ac:dyDescent="0.3">
      <c r="A14" s="2">
        <v>43310</v>
      </c>
      <c r="B14" s="2" t="str">
        <f>TEXT(Table1[[#This Row],[OrderDate]],"YYY")</f>
        <v>2018</v>
      </c>
      <c r="C14" s="3" t="s">
        <v>7</v>
      </c>
      <c r="D14" s="12" t="s">
        <v>28</v>
      </c>
      <c r="E14" s="7" t="s">
        <v>21</v>
      </c>
      <c r="F14" s="4" t="s">
        <v>13</v>
      </c>
      <c r="G14" s="3">
        <v>81</v>
      </c>
      <c r="H14" s="5">
        <v>500</v>
      </c>
      <c r="I14" s="15">
        <f t="shared" si="0"/>
        <v>40500</v>
      </c>
    </row>
    <row r="15" spans="1:9" ht="15.75" thickBot="1" x14ac:dyDescent="0.3">
      <c r="A15" s="2">
        <v>43327</v>
      </c>
      <c r="B15" s="2" t="str">
        <f>TEXT(Table1[[#This Row],[OrderDate]],"YYY")</f>
        <v>2018</v>
      </c>
      <c r="C15" s="3" t="s">
        <v>7</v>
      </c>
      <c r="D15" s="10" t="s">
        <v>26</v>
      </c>
      <c r="E15" s="7" t="s">
        <v>18</v>
      </c>
      <c r="F15" s="4" t="s">
        <v>9</v>
      </c>
      <c r="G15" s="3">
        <v>35</v>
      </c>
      <c r="H15" s="5">
        <v>1198</v>
      </c>
      <c r="I15" s="15">
        <f t="shared" si="0"/>
        <v>41930</v>
      </c>
    </row>
    <row r="16" spans="1:9" ht="15.75" thickBot="1" x14ac:dyDescent="0.3">
      <c r="A16" s="2">
        <v>43344</v>
      </c>
      <c r="B16" s="2" t="str">
        <f>TEXT(Table1[[#This Row],[OrderDate]],"YYY")</f>
        <v>2018</v>
      </c>
      <c r="C16" s="3" t="s">
        <v>5</v>
      </c>
      <c r="D16" s="12" t="s">
        <v>28</v>
      </c>
      <c r="E16" s="7" t="s">
        <v>22</v>
      </c>
      <c r="F16" s="4" t="s">
        <v>3</v>
      </c>
      <c r="G16" s="3">
        <v>2</v>
      </c>
      <c r="H16" s="5">
        <v>125</v>
      </c>
      <c r="I16" s="15">
        <f t="shared" si="0"/>
        <v>250</v>
      </c>
    </row>
    <row r="17" spans="1:9" ht="15.75" thickBot="1" x14ac:dyDescent="0.3">
      <c r="A17" s="2">
        <v>43361</v>
      </c>
      <c r="B17" s="2" t="str">
        <f>TEXT(Table1[[#This Row],[OrderDate]],"YYY")</f>
        <v>2018</v>
      </c>
      <c r="C17" s="3" t="s">
        <v>7</v>
      </c>
      <c r="D17" s="13" t="s">
        <v>26</v>
      </c>
      <c r="E17" s="7" t="s">
        <v>18</v>
      </c>
      <c r="F17" s="4" t="s">
        <v>11</v>
      </c>
      <c r="G17" s="3">
        <v>16</v>
      </c>
      <c r="H17" s="5">
        <v>58.5</v>
      </c>
      <c r="I17" s="15">
        <f t="shared" si="0"/>
        <v>936</v>
      </c>
    </row>
    <row r="18" spans="1:9" ht="15.75" thickBot="1" x14ac:dyDescent="0.3">
      <c r="A18" s="2">
        <v>43378</v>
      </c>
      <c r="B18" s="2" t="str">
        <f>TEXT(Table1[[#This Row],[OrderDate]],"YYY")</f>
        <v>2018</v>
      </c>
      <c r="C18" s="3" t="s">
        <v>5</v>
      </c>
      <c r="D18" s="13" t="s">
        <v>29</v>
      </c>
      <c r="E18" s="7" t="s">
        <v>20</v>
      </c>
      <c r="F18" s="4" t="s">
        <v>13</v>
      </c>
      <c r="G18" s="3">
        <v>28</v>
      </c>
      <c r="H18" s="5">
        <v>500</v>
      </c>
      <c r="I18" s="15">
        <f t="shared" si="0"/>
        <v>14000</v>
      </c>
    </row>
    <row r="19" spans="1:9" ht="15.75" thickBot="1" x14ac:dyDescent="0.3">
      <c r="A19" s="2">
        <v>43395</v>
      </c>
      <c r="B19" s="2" t="str">
        <f>TEXT(Table1[[#This Row],[OrderDate]],"YYY")</f>
        <v>2018</v>
      </c>
      <c r="C19" s="3" t="s">
        <v>7</v>
      </c>
      <c r="D19" s="13" t="s">
        <v>26</v>
      </c>
      <c r="E19" s="7" t="s">
        <v>18</v>
      </c>
      <c r="F19" s="4" t="s">
        <v>10</v>
      </c>
      <c r="G19" s="3">
        <v>64</v>
      </c>
      <c r="H19" s="5">
        <v>225</v>
      </c>
      <c r="I19" s="15">
        <f t="shared" si="0"/>
        <v>14400</v>
      </c>
    </row>
    <row r="20" spans="1:9" ht="15.75" thickBot="1" x14ac:dyDescent="0.3">
      <c r="A20" s="2">
        <v>43412</v>
      </c>
      <c r="B20" s="2" t="str">
        <f>TEXT(Table1[[#This Row],[OrderDate]],"YYY")</f>
        <v>2018</v>
      </c>
      <c r="C20" s="3" t="s">
        <v>7</v>
      </c>
      <c r="D20" s="11" t="s">
        <v>28</v>
      </c>
      <c r="E20" s="7" t="s">
        <v>21</v>
      </c>
      <c r="F20" s="4" t="s">
        <v>10</v>
      </c>
      <c r="G20" s="3">
        <v>15</v>
      </c>
      <c r="H20" s="5">
        <v>225</v>
      </c>
      <c r="I20" s="15">
        <f t="shared" si="0"/>
        <v>3375</v>
      </c>
    </row>
    <row r="21" spans="1:9" ht="15.75" thickBot="1" x14ac:dyDescent="0.3">
      <c r="A21" s="2">
        <v>43429</v>
      </c>
      <c r="B21" s="2" t="str">
        <f>TEXT(Table1[[#This Row],[OrderDate]],"YYY")</f>
        <v>2018</v>
      </c>
      <c r="C21" s="3" t="s">
        <v>5</v>
      </c>
      <c r="D21" s="13" t="s">
        <v>29</v>
      </c>
      <c r="E21" s="7" t="s">
        <v>19</v>
      </c>
      <c r="F21" s="4" t="s">
        <v>11</v>
      </c>
      <c r="G21" s="3">
        <v>96</v>
      </c>
      <c r="H21" s="5">
        <v>58.5</v>
      </c>
      <c r="I21" s="15">
        <f t="shared" si="0"/>
        <v>5616</v>
      </c>
    </row>
    <row r="22" spans="1:9" ht="15.75" thickBot="1" x14ac:dyDescent="0.3">
      <c r="A22" s="2">
        <v>43446</v>
      </c>
      <c r="B22" s="2" t="str">
        <f>TEXT(Table1[[#This Row],[OrderDate]],"YYY")</f>
        <v>2018</v>
      </c>
      <c r="C22" s="3" t="s">
        <v>5</v>
      </c>
      <c r="D22" s="11" t="s">
        <v>28</v>
      </c>
      <c r="E22" s="7" t="s">
        <v>22</v>
      </c>
      <c r="F22" s="4" t="s">
        <v>9</v>
      </c>
      <c r="G22" s="3">
        <v>67</v>
      </c>
      <c r="H22" s="5">
        <v>1198</v>
      </c>
      <c r="I22" s="15">
        <f t="shared" si="0"/>
        <v>80266</v>
      </c>
    </row>
    <row r="23" spans="1:9" ht="15.75" thickBot="1" x14ac:dyDescent="0.3">
      <c r="A23" s="2">
        <v>43463</v>
      </c>
      <c r="B23" s="2" t="str">
        <f>TEXT(Table1[[#This Row],[OrderDate]],"YYY")</f>
        <v>2018</v>
      </c>
      <c r="C23" s="3" t="s">
        <v>7</v>
      </c>
      <c r="D23" s="12" t="s">
        <v>28</v>
      </c>
      <c r="E23" s="7" t="s">
        <v>21</v>
      </c>
      <c r="F23" s="4" t="s">
        <v>11</v>
      </c>
      <c r="G23" s="3">
        <v>74</v>
      </c>
      <c r="H23" s="5">
        <v>58.5</v>
      </c>
      <c r="I23" s="15">
        <f t="shared" si="0"/>
        <v>4329</v>
      </c>
    </row>
    <row r="24" spans="1:9" ht="15.75" thickBot="1" x14ac:dyDescent="0.3">
      <c r="A24" s="2">
        <v>43480</v>
      </c>
      <c r="B24" s="2" t="str">
        <f>TEXT(Table1[[#This Row],[OrderDate]],"YYY")</f>
        <v>2019</v>
      </c>
      <c r="C24" s="3" t="s">
        <v>5</v>
      </c>
      <c r="D24" s="10" t="s">
        <v>27</v>
      </c>
      <c r="E24" s="7" t="s">
        <v>15</v>
      </c>
      <c r="F24" s="4" t="s">
        <v>13</v>
      </c>
      <c r="G24" s="3">
        <v>46</v>
      </c>
      <c r="H24" s="5">
        <v>500</v>
      </c>
      <c r="I24" s="15">
        <f t="shared" si="0"/>
        <v>23000</v>
      </c>
    </row>
    <row r="25" spans="1:9" ht="15.75" thickBot="1" x14ac:dyDescent="0.3">
      <c r="A25" s="2">
        <v>43497</v>
      </c>
      <c r="B25" s="2" t="str">
        <f>TEXT(Table1[[#This Row],[OrderDate]],"YYY")</f>
        <v>2019</v>
      </c>
      <c r="C25" s="3" t="s">
        <v>5</v>
      </c>
      <c r="D25" s="12" t="s">
        <v>28</v>
      </c>
      <c r="E25" s="7" t="s">
        <v>22</v>
      </c>
      <c r="F25" s="4" t="s">
        <v>13</v>
      </c>
      <c r="G25" s="3">
        <v>87</v>
      </c>
      <c r="H25" s="5">
        <v>500</v>
      </c>
      <c r="I25" s="15">
        <f t="shared" si="0"/>
        <v>43500</v>
      </c>
    </row>
    <row r="26" spans="1:9" ht="15.75" thickBot="1" x14ac:dyDescent="0.3">
      <c r="A26" s="2">
        <v>43514</v>
      </c>
      <c r="B26" s="2" t="str">
        <f>TEXT(Table1[[#This Row],[OrderDate]],"YYY")</f>
        <v>2019</v>
      </c>
      <c r="C26" s="3" t="s">
        <v>7</v>
      </c>
      <c r="D26" s="9" t="s">
        <v>26</v>
      </c>
      <c r="E26" s="7" t="s">
        <v>18</v>
      </c>
      <c r="F26" s="4" t="s">
        <v>13</v>
      </c>
      <c r="G26" s="3">
        <v>4</v>
      </c>
      <c r="H26" s="5">
        <v>500</v>
      </c>
      <c r="I26" s="15">
        <f t="shared" si="0"/>
        <v>2000</v>
      </c>
    </row>
    <row r="27" spans="1:9" ht="15.75" thickBot="1" x14ac:dyDescent="0.3">
      <c r="A27" s="2">
        <v>43531</v>
      </c>
      <c r="B27" s="2" t="str">
        <f>TEXT(Table1[[#This Row],[OrderDate]],"YYY")</f>
        <v>2019</v>
      </c>
      <c r="C27" s="3" t="s">
        <v>6</v>
      </c>
      <c r="D27" s="10" t="s">
        <v>27</v>
      </c>
      <c r="E27" s="7" t="s">
        <v>23</v>
      </c>
      <c r="F27" s="4" t="s">
        <v>13</v>
      </c>
      <c r="G27" s="3">
        <v>7</v>
      </c>
      <c r="H27" s="5">
        <v>500</v>
      </c>
      <c r="I27" s="15">
        <f t="shared" si="0"/>
        <v>3500</v>
      </c>
    </row>
    <row r="28" spans="1:9" ht="15.75" thickBot="1" x14ac:dyDescent="0.3">
      <c r="A28" s="2">
        <v>43548</v>
      </c>
      <c r="B28" s="2" t="str">
        <f>TEXT(Table1[[#This Row],[OrderDate]],"YYY")</f>
        <v>2019</v>
      </c>
      <c r="C28" s="3" t="s">
        <v>5</v>
      </c>
      <c r="D28" s="13" t="s">
        <v>29</v>
      </c>
      <c r="E28" s="7" t="s">
        <v>17</v>
      </c>
      <c r="F28" s="4" t="s">
        <v>11</v>
      </c>
      <c r="G28" s="3">
        <v>50</v>
      </c>
      <c r="H28" s="5">
        <v>58.5</v>
      </c>
      <c r="I28" s="15">
        <f t="shared" si="0"/>
        <v>2925</v>
      </c>
    </row>
    <row r="29" spans="1:9" ht="15.75" thickBot="1" x14ac:dyDescent="0.3">
      <c r="A29" s="2">
        <v>43565</v>
      </c>
      <c r="B29" s="2" t="str">
        <f>TEXT(Table1[[#This Row],[OrderDate]],"YYY")</f>
        <v>2019</v>
      </c>
      <c r="C29" s="3" t="s">
        <v>5</v>
      </c>
      <c r="D29" s="14" t="s">
        <v>26</v>
      </c>
      <c r="E29" s="7" t="s">
        <v>14</v>
      </c>
      <c r="F29" s="4" t="s">
        <v>9</v>
      </c>
      <c r="G29" s="3">
        <v>66</v>
      </c>
      <c r="H29" s="5">
        <v>1198</v>
      </c>
      <c r="I29" s="15">
        <f t="shared" si="0"/>
        <v>79068</v>
      </c>
    </row>
    <row r="30" spans="1:9" ht="15.75" thickBot="1" x14ac:dyDescent="0.3">
      <c r="A30" s="2">
        <v>43582</v>
      </c>
      <c r="B30" s="2" t="str">
        <f>TEXT(Table1[[#This Row],[OrderDate]],"YYY")</f>
        <v>2019</v>
      </c>
      <c r="C30" s="3" t="s">
        <v>7</v>
      </c>
      <c r="D30" s="9" t="s">
        <v>26</v>
      </c>
      <c r="E30" s="7" t="s">
        <v>16</v>
      </c>
      <c r="F30" s="4" t="s">
        <v>10</v>
      </c>
      <c r="G30" s="3">
        <v>96</v>
      </c>
      <c r="H30" s="5">
        <v>225</v>
      </c>
      <c r="I30" s="15">
        <f t="shared" si="0"/>
        <v>21600</v>
      </c>
    </row>
    <row r="31" spans="1:9" ht="15.75" thickBot="1" x14ac:dyDescent="0.3">
      <c r="A31" s="2">
        <v>43599</v>
      </c>
      <c r="B31" s="2" t="str">
        <f>TEXT(Table1[[#This Row],[OrderDate]],"YYY")</f>
        <v>2019</v>
      </c>
      <c r="C31" s="3" t="s">
        <v>5</v>
      </c>
      <c r="D31" s="10" t="s">
        <v>27</v>
      </c>
      <c r="E31" s="7" t="s">
        <v>15</v>
      </c>
      <c r="F31" s="4" t="s">
        <v>9</v>
      </c>
      <c r="G31" s="3">
        <v>53</v>
      </c>
      <c r="H31" s="5">
        <v>1198</v>
      </c>
      <c r="I31" s="15">
        <f t="shared" si="0"/>
        <v>63494</v>
      </c>
    </row>
    <row r="32" spans="1:9" ht="15.75" thickBot="1" x14ac:dyDescent="0.3">
      <c r="A32" s="2">
        <v>43616</v>
      </c>
      <c r="B32" s="2" t="str">
        <f>TEXT(Table1[[#This Row],[OrderDate]],"YYY")</f>
        <v>2019</v>
      </c>
      <c r="C32" s="3" t="s">
        <v>5</v>
      </c>
      <c r="D32" s="10" t="s">
        <v>27</v>
      </c>
      <c r="E32" s="7" t="s">
        <v>15</v>
      </c>
      <c r="F32" s="4" t="s">
        <v>13</v>
      </c>
      <c r="G32" s="3">
        <v>80</v>
      </c>
      <c r="H32" s="5">
        <v>500</v>
      </c>
      <c r="I32" s="15">
        <f t="shared" si="0"/>
        <v>40000</v>
      </c>
    </row>
    <row r="33" spans="1:9" ht="15.75" thickBot="1" x14ac:dyDescent="0.3">
      <c r="A33" s="2">
        <v>43633</v>
      </c>
      <c r="B33" s="2" t="str">
        <f>TEXT(Table1[[#This Row],[OrderDate]],"YYY")</f>
        <v>2019</v>
      </c>
      <c r="C33" s="3" t="s">
        <v>5</v>
      </c>
      <c r="D33" s="10" t="s">
        <v>29</v>
      </c>
      <c r="E33" s="7" t="s">
        <v>19</v>
      </c>
      <c r="F33" s="4" t="s">
        <v>3</v>
      </c>
      <c r="G33" s="3">
        <v>5</v>
      </c>
      <c r="H33" s="5">
        <v>125</v>
      </c>
      <c r="I33" s="15">
        <f t="shared" si="0"/>
        <v>625</v>
      </c>
    </row>
    <row r="34" spans="1:9" ht="15.75" thickBot="1" x14ac:dyDescent="0.3">
      <c r="A34" s="2">
        <v>43650</v>
      </c>
      <c r="B34" s="2" t="str">
        <f>TEXT(Table1[[#This Row],[OrderDate]],"YYY")</f>
        <v>2019</v>
      </c>
      <c r="C34" s="3" t="s">
        <v>7</v>
      </c>
      <c r="D34" s="9" t="s">
        <v>26</v>
      </c>
      <c r="E34" s="7" t="s">
        <v>18</v>
      </c>
      <c r="F34" s="4" t="s">
        <v>11</v>
      </c>
      <c r="G34" s="3">
        <v>62</v>
      </c>
      <c r="H34" s="5">
        <v>58.5</v>
      </c>
      <c r="I34" s="15">
        <f t="shared" si="0"/>
        <v>3627</v>
      </c>
    </row>
    <row r="35" spans="1:9" ht="15.75" thickBot="1" x14ac:dyDescent="0.3">
      <c r="A35" s="2">
        <v>43667</v>
      </c>
      <c r="B35" s="2" t="str">
        <f>TEXT(Table1[[#This Row],[OrderDate]],"YYY")</f>
        <v>2019</v>
      </c>
      <c r="C35" s="3" t="s">
        <v>5</v>
      </c>
      <c r="D35" s="10" t="s">
        <v>29</v>
      </c>
      <c r="E35" s="7" t="s">
        <v>20</v>
      </c>
      <c r="F35" s="4" t="s">
        <v>11</v>
      </c>
      <c r="G35" s="3">
        <v>55</v>
      </c>
      <c r="H35" s="5">
        <v>58.5</v>
      </c>
      <c r="I35" s="15">
        <f t="shared" si="0"/>
        <v>3217.5</v>
      </c>
    </row>
    <row r="36" spans="1:9" ht="15.75" thickBot="1" x14ac:dyDescent="0.3">
      <c r="A36" s="2">
        <v>43684</v>
      </c>
      <c r="B36" s="2" t="str">
        <f>TEXT(Table1[[#This Row],[OrderDate]],"YYY")</f>
        <v>2019</v>
      </c>
      <c r="C36" s="3" t="s">
        <v>5</v>
      </c>
      <c r="D36" s="10" t="s">
        <v>29</v>
      </c>
      <c r="E36" s="7" t="s">
        <v>19</v>
      </c>
      <c r="F36" s="4" t="s">
        <v>11</v>
      </c>
      <c r="G36" s="3">
        <v>42</v>
      </c>
      <c r="H36" s="5">
        <v>58.5</v>
      </c>
      <c r="I36" s="15">
        <f t="shared" si="0"/>
        <v>2457</v>
      </c>
    </row>
    <row r="37" spans="1:9" ht="15.75" thickBot="1" x14ac:dyDescent="0.3">
      <c r="A37" s="2">
        <v>43701</v>
      </c>
      <c r="B37" s="2" t="str">
        <f>TEXT(Table1[[#This Row],[OrderDate]],"YYY")</f>
        <v>2019</v>
      </c>
      <c r="C37" s="3" t="s">
        <v>6</v>
      </c>
      <c r="D37" s="10" t="s">
        <v>27</v>
      </c>
      <c r="E37" s="7" t="s">
        <v>23</v>
      </c>
      <c r="F37" s="4" t="s">
        <v>3</v>
      </c>
      <c r="G37" s="3">
        <v>3</v>
      </c>
      <c r="H37" s="5">
        <v>125</v>
      </c>
      <c r="I37" s="15">
        <f t="shared" si="0"/>
        <v>375</v>
      </c>
    </row>
    <row r="38" spans="1:9" ht="15.75" thickBot="1" x14ac:dyDescent="0.3">
      <c r="A38" s="2">
        <v>43718</v>
      </c>
      <c r="B38" s="2" t="str">
        <f>TEXT(Table1[[#This Row],[OrderDate]],"YYY")</f>
        <v>2019</v>
      </c>
      <c r="C38" s="3" t="s">
        <v>5</v>
      </c>
      <c r="D38" s="10" t="s">
        <v>27</v>
      </c>
      <c r="E38" s="7" t="s">
        <v>15</v>
      </c>
      <c r="F38" s="4" t="s">
        <v>9</v>
      </c>
      <c r="G38" s="3">
        <v>7</v>
      </c>
      <c r="H38" s="5">
        <v>1198</v>
      </c>
      <c r="I38" s="15">
        <f t="shared" si="0"/>
        <v>8386</v>
      </c>
    </row>
    <row r="39" spans="1:9" ht="15.75" thickBot="1" x14ac:dyDescent="0.3">
      <c r="A39" s="2">
        <v>43735</v>
      </c>
      <c r="B39" s="2" t="str">
        <f>TEXT(Table1[[#This Row],[OrderDate]],"YYY")</f>
        <v>2019</v>
      </c>
      <c r="C39" s="3" t="s">
        <v>6</v>
      </c>
      <c r="D39" s="10" t="s">
        <v>27</v>
      </c>
      <c r="E39" s="7" t="s">
        <v>23</v>
      </c>
      <c r="F39" s="4" t="s">
        <v>10</v>
      </c>
      <c r="G39" s="3">
        <v>76</v>
      </c>
      <c r="H39" s="5">
        <v>225</v>
      </c>
      <c r="I39" s="15">
        <f t="shared" si="0"/>
        <v>17100</v>
      </c>
    </row>
    <row r="40" spans="1:9" ht="15.75" thickBot="1" x14ac:dyDescent="0.3">
      <c r="A40" s="2">
        <v>43752</v>
      </c>
      <c r="B40" s="2" t="str">
        <f>TEXT(Table1[[#This Row],[OrderDate]],"YYY")</f>
        <v>2019</v>
      </c>
      <c r="C40" s="3" t="s">
        <v>6</v>
      </c>
      <c r="D40" s="12" t="s">
        <v>28</v>
      </c>
      <c r="E40" s="7" t="s">
        <v>24</v>
      </c>
      <c r="F40" s="4" t="s">
        <v>13</v>
      </c>
      <c r="G40" s="3">
        <v>57</v>
      </c>
      <c r="H40" s="5">
        <v>500</v>
      </c>
      <c r="I40" s="15">
        <f t="shared" si="0"/>
        <v>28500</v>
      </c>
    </row>
    <row r="41" spans="1:9" ht="15.75" thickBot="1" x14ac:dyDescent="0.3">
      <c r="A41" s="2">
        <v>43769</v>
      </c>
      <c r="B41" s="2" t="str">
        <f>TEXT(Table1[[#This Row],[OrderDate]],"YYY")</f>
        <v>2019</v>
      </c>
      <c r="C41" s="3" t="s">
        <v>5</v>
      </c>
      <c r="D41" s="9" t="s">
        <v>26</v>
      </c>
      <c r="E41" s="7" t="s">
        <v>14</v>
      </c>
      <c r="F41" s="4" t="s">
        <v>9</v>
      </c>
      <c r="G41" s="3">
        <v>14</v>
      </c>
      <c r="H41" s="5">
        <v>1198</v>
      </c>
      <c r="I41" s="15">
        <f t="shared" si="0"/>
        <v>16772</v>
      </c>
    </row>
    <row r="42" spans="1:9" ht="15.75" thickBot="1" x14ac:dyDescent="0.3">
      <c r="A42" s="2">
        <v>43786</v>
      </c>
      <c r="B42" s="2" t="str">
        <f>TEXT(Table1[[#This Row],[OrderDate]],"YYY")</f>
        <v>2019</v>
      </c>
      <c r="C42" s="3" t="s">
        <v>5</v>
      </c>
      <c r="D42" s="10" t="s">
        <v>29</v>
      </c>
      <c r="E42" s="7" t="s">
        <v>17</v>
      </c>
      <c r="F42" s="4" t="s">
        <v>13</v>
      </c>
      <c r="G42" s="3">
        <v>11</v>
      </c>
      <c r="H42" s="5">
        <v>500</v>
      </c>
      <c r="I42" s="15">
        <f t="shared" si="0"/>
        <v>5500</v>
      </c>
    </row>
    <row r="43" spans="1:9" ht="15.75" thickBot="1" x14ac:dyDescent="0.3">
      <c r="A43" s="2">
        <v>43803</v>
      </c>
      <c r="B43" s="2" t="str">
        <f>TEXT(Table1[[#This Row],[OrderDate]],"YYY")</f>
        <v>2019</v>
      </c>
      <c r="C43" s="3" t="s">
        <v>5</v>
      </c>
      <c r="D43" s="10" t="s">
        <v>29</v>
      </c>
      <c r="E43" s="7" t="s">
        <v>17</v>
      </c>
      <c r="F43" s="4" t="s">
        <v>13</v>
      </c>
      <c r="G43" s="3">
        <v>94</v>
      </c>
      <c r="H43" s="5">
        <v>500</v>
      </c>
      <c r="I43" s="15">
        <f t="shared" si="0"/>
        <v>47000</v>
      </c>
    </row>
    <row r="44" spans="1:9" ht="15.75" thickBot="1" x14ac:dyDescent="0.3">
      <c r="A44" s="2">
        <v>43820</v>
      </c>
      <c r="B44" s="2" t="str">
        <f>TEXT(Table1[[#This Row],[OrderDate]],"YYY")</f>
        <v>2019</v>
      </c>
      <c r="C44" s="3" t="s">
        <v>5</v>
      </c>
      <c r="D44" s="9" t="s">
        <v>26</v>
      </c>
      <c r="E44" s="7" t="s">
        <v>14</v>
      </c>
      <c r="F44" s="4" t="s">
        <v>13</v>
      </c>
      <c r="G44" s="3">
        <v>28</v>
      </c>
      <c r="H44" s="5">
        <v>500</v>
      </c>
      <c r="I44" s="15">
        <f t="shared" si="0"/>
        <v>14000</v>
      </c>
    </row>
    <row r="45" spans="1:9" ht="15.75" thickBot="1" x14ac:dyDescent="0.3">
      <c r="A45" s="2">
        <v>43836</v>
      </c>
      <c r="B45" s="2" t="str">
        <f>TEXT(Table1[[#This Row],[OrderDate]],"YYY")</f>
        <v>2020</v>
      </c>
      <c r="C45" s="3" t="s">
        <v>7</v>
      </c>
      <c r="D45" s="10" t="s">
        <v>26</v>
      </c>
      <c r="E45" s="7" t="s">
        <v>18</v>
      </c>
      <c r="F45" s="4" t="s">
        <v>9</v>
      </c>
      <c r="G45" s="3">
        <v>95</v>
      </c>
      <c r="H45" s="5">
        <v>1198</v>
      </c>
      <c r="I45" s="15">
        <v>113810</v>
      </c>
    </row>
    <row r="46" spans="1:9" ht="15.75" thickBot="1" x14ac:dyDescent="0.3">
      <c r="A46" s="2">
        <v>43905</v>
      </c>
      <c r="B46" s="2" t="str">
        <f>TEXT(Table1[[#This Row],[OrderDate]],"YYY")</f>
        <v>2020</v>
      </c>
      <c r="C46" s="3" t="s">
        <v>6</v>
      </c>
      <c r="D46" s="10" t="s">
        <v>27</v>
      </c>
      <c r="E46" s="7" t="s">
        <v>23</v>
      </c>
      <c r="F46" s="4" t="s">
        <v>9</v>
      </c>
      <c r="G46" s="3">
        <v>56</v>
      </c>
      <c r="H46" s="5">
        <v>1198</v>
      </c>
      <c r="I46" s="15">
        <v>67088</v>
      </c>
    </row>
    <row r="47" spans="1:9" ht="15.75" thickBot="1" x14ac:dyDescent="0.3">
      <c r="A47" s="2">
        <v>43922</v>
      </c>
      <c r="B47" s="2" t="str">
        <f>TEXT(Table1[[#This Row],[OrderDate]],"YYY")</f>
        <v>2020</v>
      </c>
      <c r="C47" s="3" t="s">
        <v>7</v>
      </c>
      <c r="D47" s="10" t="s">
        <v>26</v>
      </c>
      <c r="E47" s="7" t="s">
        <v>18</v>
      </c>
      <c r="F47" s="4" t="s">
        <v>13</v>
      </c>
      <c r="G47" s="3">
        <v>60</v>
      </c>
      <c r="H47" s="5">
        <v>500</v>
      </c>
      <c r="I47" s="15">
        <v>30000</v>
      </c>
    </row>
    <row r="48" spans="1:9" ht="15.75" thickBot="1" x14ac:dyDescent="0.3">
      <c r="A48" s="2">
        <v>43939</v>
      </c>
      <c r="B48" s="2" t="str">
        <f>TEXT(Table1[[#This Row],[OrderDate]],"YYY")</f>
        <v>2020</v>
      </c>
      <c r="C48" s="3" t="s">
        <v>5</v>
      </c>
      <c r="D48" s="9" t="s">
        <v>26</v>
      </c>
      <c r="E48" s="7" t="s">
        <v>14</v>
      </c>
      <c r="F48" s="4" t="s">
        <v>9</v>
      </c>
      <c r="G48" s="3">
        <v>75</v>
      </c>
      <c r="H48" s="5">
        <v>1198</v>
      </c>
      <c r="I48" s="15">
        <v>89850</v>
      </c>
    </row>
    <row r="49" spans="1:9" ht="15.75" thickBot="1" x14ac:dyDescent="0.3">
      <c r="A49" s="2">
        <v>43956</v>
      </c>
      <c r="B49" s="2" t="str">
        <f>TEXT(Table1[[#This Row],[OrderDate]],"YYY")</f>
        <v>2020</v>
      </c>
      <c r="C49" s="3" t="s">
        <v>5</v>
      </c>
      <c r="D49" s="10" t="s">
        <v>29</v>
      </c>
      <c r="E49" s="7" t="s">
        <v>17</v>
      </c>
      <c r="F49" s="4" t="s">
        <v>9</v>
      </c>
      <c r="G49" s="3">
        <v>90</v>
      </c>
      <c r="H49" s="5">
        <v>1198</v>
      </c>
      <c r="I49" s="15">
        <v>107820</v>
      </c>
    </row>
    <row r="50" spans="1:9" ht="15.75" thickBot="1" x14ac:dyDescent="0.3">
      <c r="A50" s="2">
        <v>43990</v>
      </c>
      <c r="B50" s="2" t="str">
        <f>TEXT(Table1[[#This Row],[OrderDate]],"YYY")</f>
        <v>2020</v>
      </c>
      <c r="C50" s="3" t="s">
        <v>7</v>
      </c>
      <c r="D50" s="10" t="s">
        <v>26</v>
      </c>
      <c r="E50" s="7" t="s">
        <v>18</v>
      </c>
      <c r="F50" s="4" t="s">
        <v>13</v>
      </c>
      <c r="G50" s="3">
        <v>60</v>
      </c>
      <c r="H50" s="5">
        <v>500</v>
      </c>
      <c r="I50" s="15">
        <v>30000</v>
      </c>
    </row>
    <row r="51" spans="1:9" ht="15.75" thickBot="1" x14ac:dyDescent="0.3">
      <c r="A51" s="2">
        <v>44007</v>
      </c>
      <c r="B51" s="2" t="str">
        <f>TEXT(Table1[[#This Row],[OrderDate]],"YYY")</f>
        <v>2020</v>
      </c>
      <c r="C51" s="3" t="s">
        <v>5</v>
      </c>
      <c r="D51" s="10" t="s">
        <v>29</v>
      </c>
      <c r="E51" s="7" t="s">
        <v>20</v>
      </c>
      <c r="F51" s="4" t="s">
        <v>9</v>
      </c>
      <c r="G51" s="3">
        <v>90</v>
      </c>
      <c r="H51" s="5">
        <v>1198</v>
      </c>
      <c r="I51" s="15">
        <v>107820</v>
      </c>
    </row>
    <row r="52" spans="1:9" ht="15.75" thickBot="1" x14ac:dyDescent="0.3">
      <c r="A52" s="2">
        <v>44041</v>
      </c>
      <c r="B52" s="2" t="str">
        <f>TEXT(Table1[[#This Row],[OrderDate]],"YYY")</f>
        <v>2020</v>
      </c>
      <c r="C52" s="3" t="s">
        <v>7</v>
      </c>
      <c r="D52" s="12" t="s">
        <v>28</v>
      </c>
      <c r="E52" s="7" t="s">
        <v>21</v>
      </c>
      <c r="F52" s="4" t="s">
        <v>13</v>
      </c>
      <c r="G52" s="3">
        <v>81</v>
      </c>
      <c r="H52" s="5">
        <v>500</v>
      </c>
      <c r="I52" s="15">
        <v>40500</v>
      </c>
    </row>
    <row r="53" spans="1:9" ht="15.75" thickBot="1" x14ac:dyDescent="0.3">
      <c r="A53" s="2">
        <v>44126</v>
      </c>
      <c r="B53" s="2" t="str">
        <f>TEXT(Table1[[#This Row],[OrderDate]],"YYY")</f>
        <v>2020</v>
      </c>
      <c r="C53" s="3" t="s">
        <v>7</v>
      </c>
      <c r="D53" s="13" t="s">
        <v>26</v>
      </c>
      <c r="E53" s="7" t="s">
        <v>18</v>
      </c>
      <c r="F53" s="4" t="s">
        <v>10</v>
      </c>
      <c r="G53" s="3">
        <v>64</v>
      </c>
      <c r="H53" s="5">
        <v>225</v>
      </c>
      <c r="I53" s="15">
        <v>14400</v>
      </c>
    </row>
    <row r="54" spans="1:9" ht="15.75" thickBot="1" x14ac:dyDescent="0.3">
      <c r="A54" s="2">
        <v>44160</v>
      </c>
      <c r="B54" s="2" t="str">
        <f>TEXT(Table1[[#This Row],[OrderDate]],"YYY")</f>
        <v>2020</v>
      </c>
      <c r="C54" s="3" t="s">
        <v>5</v>
      </c>
      <c r="D54" s="13" t="s">
        <v>29</v>
      </c>
      <c r="E54" s="7" t="s">
        <v>19</v>
      </c>
      <c r="F54" s="4" t="s">
        <v>11</v>
      </c>
      <c r="G54" s="3">
        <v>96</v>
      </c>
      <c r="H54" s="5">
        <v>58.5</v>
      </c>
      <c r="I54" s="15">
        <v>5616</v>
      </c>
    </row>
    <row r="55" spans="1:9" ht="15.75" thickBot="1" x14ac:dyDescent="0.3">
      <c r="A55" s="2">
        <v>44177</v>
      </c>
      <c r="B55" s="2" t="str">
        <f>TEXT(Table1[[#This Row],[OrderDate]],"YYY")</f>
        <v>2020</v>
      </c>
      <c r="C55" s="3" t="s">
        <v>5</v>
      </c>
      <c r="D55" s="11" t="s">
        <v>28</v>
      </c>
      <c r="E55" s="7" t="s">
        <v>22</v>
      </c>
      <c r="F55" s="4" t="s">
        <v>9</v>
      </c>
      <c r="G55" s="3">
        <v>67</v>
      </c>
      <c r="H55" s="5">
        <v>1198</v>
      </c>
      <c r="I55" s="15">
        <v>80266</v>
      </c>
    </row>
    <row r="56" spans="1:9" ht="15.75" thickBot="1" x14ac:dyDescent="0.3">
      <c r="A56" s="2">
        <v>44194</v>
      </c>
      <c r="B56" s="2" t="str">
        <f>TEXT(Table1[[#This Row],[OrderDate]],"YYY")</f>
        <v>2020</v>
      </c>
      <c r="C56" s="3" t="s">
        <v>7</v>
      </c>
      <c r="D56" s="12" t="s">
        <v>28</v>
      </c>
      <c r="E56" s="7" t="s">
        <v>21</v>
      </c>
      <c r="F56" s="4" t="s">
        <v>11</v>
      </c>
      <c r="G56" s="3">
        <v>74</v>
      </c>
      <c r="H56" s="5">
        <v>58.5</v>
      </c>
      <c r="I56" s="15">
        <v>4329</v>
      </c>
    </row>
    <row r="57" spans="1:9" ht="15.75" thickBot="1" x14ac:dyDescent="0.3">
      <c r="A57" s="2">
        <v>44228</v>
      </c>
      <c r="B57" s="2" t="str">
        <f>TEXT(Table1[[#This Row],[OrderDate]],"YYY")</f>
        <v>2021</v>
      </c>
      <c r="C57" s="3" t="s">
        <v>5</v>
      </c>
      <c r="D57" s="12" t="s">
        <v>28</v>
      </c>
      <c r="E57" s="7" t="s">
        <v>22</v>
      </c>
      <c r="F57" s="4" t="s">
        <v>13</v>
      </c>
      <c r="G57" s="3">
        <v>87</v>
      </c>
      <c r="H57" s="5">
        <v>500</v>
      </c>
      <c r="I57" s="15">
        <v>43500</v>
      </c>
    </row>
    <row r="58" spans="1:9" ht="15.75" thickBot="1" x14ac:dyDescent="0.3">
      <c r="A58" s="2">
        <v>44296</v>
      </c>
      <c r="B58" s="2" t="str">
        <f>TEXT(Table1[[#This Row],[OrderDate]],"YYY")</f>
        <v>2021</v>
      </c>
      <c r="C58" s="3" t="s">
        <v>5</v>
      </c>
      <c r="D58" s="14" t="s">
        <v>26</v>
      </c>
      <c r="E58" s="7" t="s">
        <v>14</v>
      </c>
      <c r="F58" s="4" t="s">
        <v>9</v>
      </c>
      <c r="G58" s="3">
        <v>66</v>
      </c>
      <c r="H58" s="5">
        <v>1198</v>
      </c>
      <c r="I58" s="15">
        <v>79068</v>
      </c>
    </row>
    <row r="59" spans="1:9" ht="15.75" thickBot="1" x14ac:dyDescent="0.3">
      <c r="A59" s="2">
        <v>44313</v>
      </c>
      <c r="B59" s="2" t="str">
        <f>TEXT(Table1[[#This Row],[OrderDate]],"YYY")</f>
        <v>2021</v>
      </c>
      <c r="C59" s="3" t="s">
        <v>7</v>
      </c>
      <c r="D59" s="9" t="s">
        <v>26</v>
      </c>
      <c r="E59" s="7" t="s">
        <v>16</v>
      </c>
      <c r="F59" s="4" t="s">
        <v>10</v>
      </c>
      <c r="G59" s="3">
        <v>96</v>
      </c>
      <c r="H59" s="5">
        <v>225</v>
      </c>
      <c r="I59" s="15">
        <v>21600</v>
      </c>
    </row>
    <row r="60" spans="1:9" ht="15.75" thickBot="1" x14ac:dyDescent="0.3">
      <c r="A60" s="2">
        <v>44330</v>
      </c>
      <c r="B60" s="2" t="str">
        <f>TEXT(Table1[[#This Row],[OrderDate]],"YYY")</f>
        <v>2021</v>
      </c>
      <c r="C60" s="3" t="s">
        <v>5</v>
      </c>
      <c r="D60" s="10" t="s">
        <v>27</v>
      </c>
      <c r="E60" s="7" t="s">
        <v>15</v>
      </c>
      <c r="F60" s="4" t="s">
        <v>9</v>
      </c>
      <c r="G60" s="3">
        <v>53</v>
      </c>
      <c r="H60" s="5">
        <v>1198</v>
      </c>
      <c r="I60" s="15">
        <v>63494</v>
      </c>
    </row>
    <row r="61" spans="1:9" ht="15.75" thickBot="1" x14ac:dyDescent="0.3">
      <c r="A61" s="2">
        <v>44347</v>
      </c>
      <c r="B61" s="2" t="str">
        <f>TEXT(Table1[[#This Row],[OrderDate]],"YYY")</f>
        <v>2021</v>
      </c>
      <c r="C61" s="3" t="s">
        <v>5</v>
      </c>
      <c r="D61" s="10" t="s">
        <v>27</v>
      </c>
      <c r="E61" s="7" t="s">
        <v>15</v>
      </c>
      <c r="F61" s="4" t="s">
        <v>13</v>
      </c>
      <c r="G61" s="3">
        <v>80</v>
      </c>
      <c r="H61" s="5">
        <v>500</v>
      </c>
      <c r="I61" s="15">
        <v>40000</v>
      </c>
    </row>
    <row r="62" spans="1:9" ht="15.75" thickBot="1" x14ac:dyDescent="0.3">
      <c r="A62" s="2">
        <v>44381</v>
      </c>
      <c r="B62" s="2" t="str">
        <f>TEXT(Table1[[#This Row],[OrderDate]],"YYY")</f>
        <v>2021</v>
      </c>
      <c r="C62" s="3" t="s">
        <v>7</v>
      </c>
      <c r="D62" s="9" t="s">
        <v>26</v>
      </c>
      <c r="E62" s="7" t="s">
        <v>18</v>
      </c>
      <c r="F62" s="4" t="s">
        <v>11</v>
      </c>
      <c r="G62" s="3">
        <v>62</v>
      </c>
      <c r="H62" s="5">
        <v>58.5</v>
      </c>
      <c r="I62" s="15">
        <v>3627</v>
      </c>
    </row>
    <row r="63" spans="1:9" ht="15.75" thickBot="1" x14ac:dyDescent="0.3">
      <c r="A63" s="2">
        <v>44398</v>
      </c>
      <c r="B63" s="2" t="str">
        <f>TEXT(Table1[[#This Row],[OrderDate]],"YYY")</f>
        <v>2021</v>
      </c>
      <c r="C63" s="3" t="s">
        <v>5</v>
      </c>
      <c r="D63" s="10" t="s">
        <v>29</v>
      </c>
      <c r="E63" s="7" t="s">
        <v>20</v>
      </c>
      <c r="F63" s="4" t="s">
        <v>11</v>
      </c>
      <c r="G63" s="3">
        <v>55</v>
      </c>
      <c r="H63" s="5">
        <v>58.5</v>
      </c>
      <c r="I63" s="15">
        <v>3217.5</v>
      </c>
    </row>
    <row r="64" spans="1:9" ht="15.75" thickBot="1" x14ac:dyDescent="0.3">
      <c r="A64" s="2">
        <v>44466</v>
      </c>
      <c r="B64" s="2" t="str">
        <f>TEXT(Table1[[#This Row],[OrderDate]],"YYY")</f>
        <v>2021</v>
      </c>
      <c r="C64" s="3" t="s">
        <v>6</v>
      </c>
      <c r="D64" s="10" t="s">
        <v>27</v>
      </c>
      <c r="E64" s="7" t="s">
        <v>23</v>
      </c>
      <c r="F64" s="4" t="s">
        <v>10</v>
      </c>
      <c r="G64" s="3">
        <v>76</v>
      </c>
      <c r="H64" s="5">
        <v>225</v>
      </c>
      <c r="I64" s="15">
        <v>17100</v>
      </c>
    </row>
    <row r="65" spans="1:9" ht="15.75" thickBot="1" x14ac:dyDescent="0.3">
      <c r="A65" s="2">
        <v>44483</v>
      </c>
      <c r="B65" s="2" t="str">
        <f>TEXT(Table1[[#This Row],[OrderDate]],"YYY")</f>
        <v>2021</v>
      </c>
      <c r="C65" s="3" t="s">
        <v>6</v>
      </c>
      <c r="D65" s="12" t="s">
        <v>28</v>
      </c>
      <c r="E65" s="7" t="s">
        <v>24</v>
      </c>
      <c r="F65" s="4" t="s">
        <v>13</v>
      </c>
      <c r="G65" s="3">
        <v>57</v>
      </c>
      <c r="H65" s="5">
        <v>500</v>
      </c>
      <c r="I65" s="15">
        <v>28500</v>
      </c>
    </row>
    <row r="66" spans="1:9" x14ac:dyDescent="0.25">
      <c r="A66" s="2">
        <v>44534</v>
      </c>
      <c r="B66" s="2" t="str">
        <f>TEXT(Table1[[#This Row],[OrderDate]],"YYY")</f>
        <v>2021</v>
      </c>
      <c r="C66" s="3" t="s">
        <v>5</v>
      </c>
      <c r="D66" s="20" t="s">
        <v>29</v>
      </c>
      <c r="E66" s="21" t="s">
        <v>17</v>
      </c>
      <c r="F66" s="4" t="s">
        <v>13</v>
      </c>
      <c r="G66" s="3">
        <v>94</v>
      </c>
      <c r="H66" s="5">
        <v>500</v>
      </c>
      <c r="I66" s="22">
        <v>47000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EC0D2-B7FC-48F4-A8C5-DB512AE1DC56}">
  <dimension ref="A3:G6"/>
  <sheetViews>
    <sheetView workbookViewId="0">
      <selection activeCell="D6" sqref="D6"/>
    </sheetView>
  </sheetViews>
  <sheetFormatPr defaultRowHeight="15" x14ac:dyDescent="0.25"/>
  <cols>
    <col min="1" max="1" width="15.85546875" bestFit="1" customWidth="1"/>
    <col min="2" max="2" width="16.28515625" bestFit="1" customWidth="1"/>
    <col min="3" max="3" width="13.7109375" bestFit="1" customWidth="1"/>
    <col min="4" max="4" width="12.85546875" bestFit="1" customWidth="1"/>
    <col min="5" max="5" width="10.5703125" bestFit="1" customWidth="1"/>
    <col min="6" max="6" width="5.28515625" bestFit="1" customWidth="1"/>
    <col min="7" max="7" width="11.28515625" bestFit="1" customWidth="1"/>
  </cols>
  <sheetData>
    <row r="3" spans="1:7" x14ac:dyDescent="0.25">
      <c r="A3" s="16" t="s">
        <v>34</v>
      </c>
      <c r="B3" s="16" t="s">
        <v>33</v>
      </c>
    </row>
    <row r="4" spans="1:7" x14ac:dyDescent="0.25">
      <c r="A4" s="16" t="s">
        <v>31</v>
      </c>
      <c r="B4" s="1" t="s">
        <v>9</v>
      </c>
      <c r="C4" s="1" t="s">
        <v>13</v>
      </c>
      <c r="D4" s="1" t="s">
        <v>11</v>
      </c>
      <c r="E4" s="1" t="s">
        <v>10</v>
      </c>
      <c r="F4" s="1" t="s">
        <v>3</v>
      </c>
      <c r="G4" s="1" t="s">
        <v>32</v>
      </c>
    </row>
    <row r="5" spans="1:7" x14ac:dyDescent="0.25">
      <c r="A5" s="17" t="s">
        <v>5</v>
      </c>
      <c r="B5" s="19">
        <v>1124922</v>
      </c>
      <c r="C5" s="19">
        <v>342500</v>
      </c>
      <c r="D5" s="19">
        <v>23049</v>
      </c>
      <c r="E5" s="19">
        <v>6075</v>
      </c>
      <c r="F5" s="19">
        <v>875</v>
      </c>
      <c r="G5" s="19">
        <v>1497421</v>
      </c>
    </row>
    <row r="6" spans="1:7" x14ac:dyDescent="0.25">
      <c r="A6" s="17" t="s">
        <v>32</v>
      </c>
      <c r="B6" s="19">
        <v>1124922</v>
      </c>
      <c r="C6" s="19">
        <v>342500</v>
      </c>
      <c r="D6" s="19">
        <v>23049</v>
      </c>
      <c r="E6" s="19">
        <v>6075</v>
      </c>
      <c r="F6" s="19">
        <v>875</v>
      </c>
      <c r="G6" s="19">
        <v>1497421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30746-7E80-4AC0-A05E-F2AE03A98D5F}">
  <dimension ref="A3:C20"/>
  <sheetViews>
    <sheetView workbookViewId="0">
      <selection activeCell="D6" sqref="D6"/>
    </sheetView>
  </sheetViews>
  <sheetFormatPr defaultRowHeight="15" x14ac:dyDescent="0.25"/>
  <cols>
    <col min="1" max="1" width="13.140625" style="1" bestFit="1" customWidth="1"/>
    <col min="2" max="2" width="15.85546875" style="1" bestFit="1" customWidth="1"/>
    <col min="3" max="16384" width="9.140625" style="1"/>
  </cols>
  <sheetData>
    <row r="3" spans="1:3" x14ac:dyDescent="0.25">
      <c r="A3" s="16" t="s">
        <v>31</v>
      </c>
      <c r="B3" t="s">
        <v>34</v>
      </c>
      <c r="C3"/>
    </row>
    <row r="4" spans="1:3" x14ac:dyDescent="0.25">
      <c r="A4" s="17" t="s">
        <v>37</v>
      </c>
      <c r="B4" s="23">
        <v>879029</v>
      </c>
      <c r="C4"/>
    </row>
    <row r="5" spans="1:3" x14ac:dyDescent="0.25">
      <c r="A5" s="17" t="s">
        <v>38</v>
      </c>
      <c r="B5" s="23">
        <v>426646.5</v>
      </c>
      <c r="C5"/>
    </row>
    <row r="6" spans="1:3" x14ac:dyDescent="0.25">
      <c r="A6" s="17" t="s">
        <v>39</v>
      </c>
      <c r="B6" s="23">
        <v>691499</v>
      </c>
      <c r="C6"/>
    </row>
    <row r="7" spans="1:3" x14ac:dyDescent="0.25">
      <c r="A7" s="17" t="s">
        <v>40</v>
      </c>
      <c r="B7" s="23">
        <v>347106.5</v>
      </c>
      <c r="C7"/>
    </row>
    <row r="8" spans="1:3" x14ac:dyDescent="0.25">
      <c r="A8" s="17" t="s">
        <v>32</v>
      </c>
      <c r="B8" s="23">
        <v>2344281</v>
      </c>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6B3D-05DF-4C7B-A799-142821812F4B}">
  <dimension ref="A3:C20"/>
  <sheetViews>
    <sheetView workbookViewId="0">
      <selection activeCell="D6" sqref="D6"/>
    </sheetView>
  </sheetViews>
  <sheetFormatPr defaultRowHeight="15" x14ac:dyDescent="0.25"/>
  <cols>
    <col min="1" max="1" width="13.140625" style="1" bestFit="1" customWidth="1"/>
    <col min="2" max="2" width="12.28515625" style="1" bestFit="1" customWidth="1"/>
    <col min="3" max="16384" width="9.140625" style="1"/>
  </cols>
  <sheetData>
    <row r="3" spans="1:3" x14ac:dyDescent="0.25">
      <c r="A3" s="16" t="s">
        <v>31</v>
      </c>
      <c r="B3" t="s">
        <v>35</v>
      </c>
      <c r="C3"/>
    </row>
    <row r="4" spans="1:3" x14ac:dyDescent="0.25">
      <c r="A4" s="17" t="s">
        <v>37</v>
      </c>
      <c r="B4" s="18">
        <v>1178</v>
      </c>
      <c r="C4"/>
    </row>
    <row r="5" spans="1:3" x14ac:dyDescent="0.25">
      <c r="A5" s="17" t="s">
        <v>38</v>
      </c>
      <c r="B5" s="18">
        <v>943</v>
      </c>
      <c r="C5"/>
    </row>
    <row r="6" spans="1:3" x14ac:dyDescent="0.25">
      <c r="A6" s="17" t="s">
        <v>39</v>
      </c>
      <c r="B6" s="18">
        <v>908</v>
      </c>
      <c r="C6"/>
    </row>
    <row r="7" spans="1:3" x14ac:dyDescent="0.25">
      <c r="A7" s="17" t="s">
        <v>40</v>
      </c>
      <c r="B7" s="18">
        <v>726</v>
      </c>
      <c r="C7"/>
    </row>
    <row r="8" spans="1:3" x14ac:dyDescent="0.25">
      <c r="A8" s="17" t="s">
        <v>32</v>
      </c>
      <c r="B8" s="18">
        <v>3755</v>
      </c>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SaleData</vt:lpstr>
      <vt:lpstr>Working Sheet</vt:lpstr>
      <vt:lpstr>Sales amount by region and item</vt:lpstr>
      <vt:lpstr>Sales amount by year</vt:lpstr>
      <vt:lpstr>Unit sales by year</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Amare</cp:lastModifiedBy>
  <dcterms:created xsi:type="dcterms:W3CDTF">2004-05-01T18:16:56Z</dcterms:created>
  <dcterms:modified xsi:type="dcterms:W3CDTF">2024-05-22T13:56:54Z</dcterms:modified>
  <cp:category>Excel</cp:category>
</cp:coreProperties>
</file>